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ublications\Synergy screening thesis chapter 4\Data for repository\"/>
    </mc:Choice>
  </mc:AlternateContent>
  <bookViews>
    <workbookView xWindow="0" yWindow="0" windowWidth="28800" windowHeight="11700" firstSheet="10" activeTab="13"/>
  </bookViews>
  <sheets>
    <sheet name="EO % to mgml conversion" sheetId="9" r:id="rId1"/>
    <sheet name="MSSA whole EOs" sheetId="3" r:id="rId2"/>
    <sheet name="MRSA whole EOs" sheetId="4" r:id="rId3"/>
    <sheet name="CS P aeruginosa whole EOs" sheetId="5" r:id="rId4"/>
    <sheet name="CR P aeruginosa whole EOs" sheetId="6" r:id="rId5"/>
    <sheet name="CS E coli whole EOs" sheetId="7" r:id="rId6"/>
    <sheet name="CR E coli whole EOs" sheetId="8" r:id="rId7"/>
    <sheet name="MSSA EO components" sheetId="10" r:id="rId8"/>
    <sheet name="MRSA EO components" sheetId="11" r:id="rId9"/>
    <sheet name="CS P aeruginosa EO components" sheetId="12" r:id="rId10"/>
    <sheet name="CR P aeruginosa EO components" sheetId="13" r:id="rId11"/>
    <sheet name="CS E coli EO components" sheetId="14" r:id="rId12"/>
    <sheet name="CR E coli EO components" sheetId="15" r:id="rId13"/>
    <sheet name="EO component % to mM conversion" sheetId="17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2" i="13" l="1"/>
  <c r="AO12" i="13" s="1"/>
  <c r="AK12" i="13"/>
  <c r="AN10" i="13"/>
  <c r="AO10" i="13" s="1"/>
  <c r="AK10" i="13"/>
  <c r="AN8" i="13"/>
  <c r="AO8" i="13" s="1"/>
  <c r="AK8" i="13"/>
  <c r="AY10" i="12"/>
  <c r="AZ10" i="12" s="1"/>
  <c r="AV10" i="12"/>
  <c r="AY8" i="12"/>
  <c r="AZ8" i="12" s="1"/>
  <c r="AV8" i="12"/>
  <c r="AY6" i="12"/>
  <c r="AZ6" i="12" s="1"/>
  <c r="AV6" i="12"/>
  <c r="AL9" i="15"/>
  <c r="AM9" i="15" s="1"/>
  <c r="AI9" i="15"/>
  <c r="AM7" i="15"/>
  <c r="AL7" i="15"/>
  <c r="AI7" i="15"/>
  <c r="AL5" i="15"/>
  <c r="AM5" i="15" s="1"/>
  <c r="AI5" i="15"/>
  <c r="AW10" i="14"/>
  <c r="AV10" i="14"/>
  <c r="AS10" i="14"/>
  <c r="AV8" i="14"/>
  <c r="AW8" i="14" s="1"/>
  <c r="AS8" i="14"/>
  <c r="AV6" i="14"/>
  <c r="AW6" i="14" s="1"/>
  <c r="AS6" i="14"/>
  <c r="AP10" i="11"/>
  <c r="AQ10" i="11" s="1"/>
  <c r="AM10" i="11"/>
  <c r="AP8" i="11"/>
  <c r="AQ8" i="11" s="1"/>
  <c r="AM8" i="11"/>
  <c r="AP6" i="11"/>
  <c r="AQ6" i="11" s="1"/>
  <c r="AM6" i="11"/>
  <c r="AO10" i="10"/>
  <c r="AN10" i="10"/>
  <c r="AK10" i="10"/>
  <c r="AN8" i="10"/>
  <c r="AO8" i="10" s="1"/>
  <c r="AK8" i="10"/>
  <c r="AN6" i="10"/>
  <c r="AO6" i="10" s="1"/>
  <c r="AK6" i="10"/>
  <c r="AP10" i="6"/>
  <c r="AQ10" i="6" s="1"/>
  <c r="AM10" i="6"/>
  <c r="AP8" i="6"/>
  <c r="AQ8" i="6" s="1"/>
  <c r="AM8" i="6"/>
  <c r="AP6" i="6"/>
  <c r="AQ6" i="6" s="1"/>
  <c r="AM6" i="6"/>
  <c r="AO10" i="5"/>
  <c r="AP10" i="5" s="1"/>
  <c r="AL10" i="5"/>
  <c r="AO8" i="5"/>
  <c r="AP8" i="5" s="1"/>
  <c r="AL8" i="5"/>
  <c r="AO6" i="5"/>
  <c r="AP6" i="5" s="1"/>
  <c r="AL6" i="5"/>
  <c r="AM11" i="8"/>
  <c r="AN11" i="8" s="1"/>
  <c r="AJ11" i="8"/>
  <c r="AM9" i="8"/>
  <c r="AN9" i="8" s="1"/>
  <c r="AJ9" i="8"/>
  <c r="AM7" i="8"/>
  <c r="AN7" i="8" s="1"/>
  <c r="AJ7" i="8"/>
  <c r="AO12" i="7"/>
  <c r="AP12" i="7" s="1"/>
  <c r="AL12" i="7"/>
  <c r="AO10" i="7"/>
  <c r="AP10" i="7" s="1"/>
  <c r="AL10" i="7"/>
  <c r="AO8" i="7"/>
  <c r="AP8" i="7" s="1"/>
  <c r="AL8" i="7"/>
  <c r="AQ10" i="4"/>
  <c r="AR10" i="4" s="1"/>
  <c r="AN10" i="4"/>
  <c r="AQ8" i="4"/>
  <c r="AN8" i="4"/>
  <c r="AR8" i="4" s="1"/>
  <c r="AQ6" i="4"/>
  <c r="AR6" i="4" s="1"/>
  <c r="AN6" i="4"/>
  <c r="AM10" i="3"/>
  <c r="AN10" i="3" s="1"/>
  <c r="AJ10" i="3"/>
  <c r="AM8" i="3"/>
  <c r="AN8" i="3" s="1"/>
  <c r="AJ8" i="3"/>
  <c r="AM6" i="3"/>
  <c r="AN6" i="3" s="1"/>
  <c r="AJ6" i="3"/>
  <c r="F3" i="17" l="1"/>
  <c r="A10" i="17"/>
  <c r="A11" i="17" s="1"/>
  <c r="A12" i="17" s="1"/>
  <c r="A13" i="17" s="1"/>
  <c r="A14" i="17" s="1"/>
  <c r="A15" i="17" s="1"/>
  <c r="A16" i="17" s="1"/>
  <c r="A17" i="17" s="1"/>
  <c r="A18" i="17" s="1"/>
  <c r="D10" i="17"/>
  <c r="G10" i="17"/>
  <c r="G11" i="17" s="1"/>
  <c r="G12" i="17" s="1"/>
  <c r="G13" i="17" s="1"/>
  <c r="G14" i="17" s="1"/>
  <c r="G15" i="17" s="1"/>
  <c r="G16" i="17" s="1"/>
  <c r="D11" i="17"/>
  <c r="D12" i="17" s="1"/>
  <c r="D13" i="17" s="1"/>
  <c r="D14" i="17" s="1"/>
  <c r="D15" i="17" s="1"/>
  <c r="D16" i="17" s="1"/>
  <c r="B17" i="17"/>
  <c r="B18" i="17" s="1"/>
  <c r="H17" i="17"/>
  <c r="R9" i="15"/>
  <c r="Z11" i="15" s="1"/>
  <c r="S9" i="15"/>
  <c r="T9" i="15"/>
  <c r="U9" i="15"/>
  <c r="AC11" i="15" s="1"/>
  <c r="V9" i="15"/>
  <c r="AD11" i="15" s="1"/>
  <c r="W9" i="15"/>
  <c r="AA9" i="15"/>
  <c r="AE9" i="15"/>
  <c r="R10" i="15"/>
  <c r="Z12" i="15" s="1"/>
  <c r="S10" i="15"/>
  <c r="T10" i="15"/>
  <c r="U10" i="15"/>
  <c r="AC12" i="15" s="1"/>
  <c r="V10" i="15"/>
  <c r="AD12" i="15" s="1"/>
  <c r="W10" i="15"/>
  <c r="R11" i="15"/>
  <c r="Z13" i="15" s="1"/>
  <c r="S11" i="15"/>
  <c r="T11" i="15"/>
  <c r="U11" i="15"/>
  <c r="AC13" i="15" s="1"/>
  <c r="V11" i="15"/>
  <c r="AD13" i="15" s="1"/>
  <c r="W11" i="15"/>
  <c r="AA11" i="15"/>
  <c r="AE11" i="15"/>
  <c r="R12" i="15"/>
  <c r="Z14" i="15" s="1"/>
  <c r="S12" i="15"/>
  <c r="T12" i="15"/>
  <c r="U12" i="15"/>
  <c r="AC14" i="15" s="1"/>
  <c r="V12" i="15"/>
  <c r="AD14" i="15" s="1"/>
  <c r="W12" i="15"/>
  <c r="R13" i="15"/>
  <c r="Z15" i="15" s="1"/>
  <c r="S13" i="15"/>
  <c r="T13" i="15"/>
  <c r="U13" i="15"/>
  <c r="AC15" i="15" s="1"/>
  <c r="V13" i="15"/>
  <c r="AD15" i="15" s="1"/>
  <c r="W13" i="15"/>
  <c r="AA13" i="15"/>
  <c r="AE13" i="15"/>
  <c r="R14" i="15"/>
  <c r="Z16" i="15" s="1"/>
  <c r="S14" i="15"/>
  <c r="T14" i="15"/>
  <c r="U14" i="15"/>
  <c r="AC16" i="15" s="1"/>
  <c r="V14" i="15"/>
  <c r="AD16" i="15" s="1"/>
  <c r="W14" i="15"/>
  <c r="R15" i="15"/>
  <c r="S15" i="15"/>
  <c r="T15" i="15"/>
  <c r="U15" i="15"/>
  <c r="V15" i="15"/>
  <c r="W15" i="15"/>
  <c r="AA15" i="15"/>
  <c r="AE15" i="15"/>
  <c r="R16" i="15"/>
  <c r="Z18" i="15" s="1"/>
  <c r="S16" i="15"/>
  <c r="T16" i="15"/>
  <c r="U16" i="15"/>
  <c r="AC18" i="15" s="1"/>
  <c r="V16" i="15"/>
  <c r="AD18" i="15" s="1"/>
  <c r="W16" i="15"/>
  <c r="R20" i="15"/>
  <c r="S20" i="15"/>
  <c r="T20" i="15"/>
  <c r="AB11" i="15" s="1"/>
  <c r="U20" i="15"/>
  <c r="V20" i="15"/>
  <c r="W20" i="15"/>
  <c r="R21" i="15"/>
  <c r="S21" i="15"/>
  <c r="AA12" i="15" s="1"/>
  <c r="T21" i="15"/>
  <c r="AB12" i="15" s="1"/>
  <c r="U21" i="15"/>
  <c r="V21" i="15"/>
  <c r="W21" i="15"/>
  <c r="AE12" i="15" s="1"/>
  <c r="R22" i="15"/>
  <c r="S22" i="15"/>
  <c r="T22" i="15"/>
  <c r="AB13" i="15" s="1"/>
  <c r="U22" i="15"/>
  <c r="V22" i="15"/>
  <c r="W22" i="15"/>
  <c r="R23" i="15"/>
  <c r="S23" i="15"/>
  <c r="AA14" i="15" s="1"/>
  <c r="T23" i="15"/>
  <c r="AB14" i="15" s="1"/>
  <c r="U23" i="15"/>
  <c r="V23" i="15"/>
  <c r="W23" i="15"/>
  <c r="AE14" i="15" s="1"/>
  <c r="R24" i="15"/>
  <c r="S24" i="15"/>
  <c r="T24" i="15"/>
  <c r="AB15" i="15" s="1"/>
  <c r="U24" i="15"/>
  <c r="V24" i="15"/>
  <c r="W24" i="15"/>
  <c r="R25" i="15"/>
  <c r="S25" i="15"/>
  <c r="AA16" i="15" s="1"/>
  <c r="T25" i="15"/>
  <c r="AB16" i="15" s="1"/>
  <c r="U25" i="15"/>
  <c r="V25" i="15"/>
  <c r="W25" i="15"/>
  <c r="AE16" i="15" s="1"/>
  <c r="R26" i="15"/>
  <c r="Z17" i="15" s="1"/>
  <c r="S26" i="15"/>
  <c r="AA17" i="15" s="1"/>
  <c r="T26" i="15"/>
  <c r="AB17" i="15" s="1"/>
  <c r="U26" i="15"/>
  <c r="AC17" i="15" s="1"/>
  <c r="V26" i="15"/>
  <c r="AD17" i="15" s="1"/>
  <c r="W26" i="15"/>
  <c r="AE17" i="15" s="1"/>
  <c r="R27" i="15"/>
  <c r="S27" i="15"/>
  <c r="AA18" i="15" s="1"/>
  <c r="T27" i="15"/>
  <c r="AB18" i="15" s="1"/>
  <c r="U27" i="15"/>
  <c r="V27" i="15"/>
  <c r="W27" i="15"/>
  <c r="AE18" i="15" s="1"/>
  <c r="R31" i="15"/>
  <c r="S31" i="15"/>
  <c r="T31" i="15"/>
  <c r="U31" i="15"/>
  <c r="V31" i="15"/>
  <c r="W31" i="15"/>
  <c r="R32" i="15"/>
  <c r="S32" i="15"/>
  <c r="T32" i="15"/>
  <c r="U32" i="15"/>
  <c r="V32" i="15"/>
  <c r="W32" i="15"/>
  <c r="R33" i="15"/>
  <c r="S33" i="15"/>
  <c r="T33" i="15"/>
  <c r="U33" i="15"/>
  <c r="V33" i="15"/>
  <c r="W33" i="15"/>
  <c r="R34" i="15"/>
  <c r="S34" i="15"/>
  <c r="T34" i="15"/>
  <c r="U34" i="15"/>
  <c r="V34" i="15"/>
  <c r="W34" i="15"/>
  <c r="R35" i="15"/>
  <c r="S35" i="15"/>
  <c r="T35" i="15"/>
  <c r="U35" i="15"/>
  <c r="V35" i="15"/>
  <c r="W35" i="15"/>
  <c r="R36" i="15"/>
  <c r="S36" i="15"/>
  <c r="T36" i="15"/>
  <c r="U36" i="15"/>
  <c r="V36" i="15"/>
  <c r="W36" i="15"/>
  <c r="R40" i="15"/>
  <c r="S40" i="15"/>
  <c r="T40" i="15"/>
  <c r="U40" i="15"/>
  <c r="V40" i="15"/>
  <c r="W40" i="15"/>
  <c r="R41" i="15"/>
  <c r="S41" i="15"/>
  <c r="T41" i="15"/>
  <c r="U41" i="15"/>
  <c r="V41" i="15"/>
  <c r="W41" i="15"/>
  <c r="R42" i="15"/>
  <c r="S42" i="15"/>
  <c r="T42" i="15"/>
  <c r="U42" i="15"/>
  <c r="V42" i="15"/>
  <c r="W42" i="15"/>
  <c r="R43" i="15"/>
  <c r="S43" i="15"/>
  <c r="T43" i="15"/>
  <c r="U43" i="15"/>
  <c r="V43" i="15"/>
  <c r="W43" i="15"/>
  <c r="R44" i="15"/>
  <c r="S44" i="15"/>
  <c r="T44" i="15"/>
  <c r="U44" i="15"/>
  <c r="V44" i="15"/>
  <c r="W44" i="15"/>
  <c r="R45" i="15"/>
  <c r="S45" i="15"/>
  <c r="T45" i="15"/>
  <c r="U45" i="15"/>
  <c r="V45" i="15"/>
  <c r="W45" i="15"/>
  <c r="R49" i="15"/>
  <c r="S49" i="15"/>
  <c r="T49" i="15"/>
  <c r="U49" i="15"/>
  <c r="V49" i="15"/>
  <c r="W49" i="15"/>
  <c r="R50" i="15"/>
  <c r="S50" i="15"/>
  <c r="T50" i="15"/>
  <c r="U50" i="15"/>
  <c r="V50" i="15"/>
  <c r="W50" i="15"/>
  <c r="R51" i="15"/>
  <c r="S51" i="15"/>
  <c r="T51" i="15"/>
  <c r="U51" i="15"/>
  <c r="V51" i="15"/>
  <c r="W51" i="15"/>
  <c r="R52" i="15"/>
  <c r="S52" i="15"/>
  <c r="T52" i="15"/>
  <c r="U52" i="15"/>
  <c r="V52" i="15"/>
  <c r="W52" i="15"/>
  <c r="R53" i="15"/>
  <c r="S53" i="15"/>
  <c r="T53" i="15"/>
  <c r="U53" i="15"/>
  <c r="V53" i="15"/>
  <c r="W53" i="15"/>
  <c r="R54" i="15"/>
  <c r="S54" i="15"/>
  <c r="T54" i="15"/>
  <c r="U54" i="15"/>
  <c r="V54" i="15"/>
  <c r="W54" i="15"/>
  <c r="R58" i="15"/>
  <c r="Z9" i="15" s="1"/>
  <c r="S58" i="15"/>
  <c r="T58" i="15"/>
  <c r="AB9" i="15" s="1"/>
  <c r="U58" i="15"/>
  <c r="AC9" i="15" s="1"/>
  <c r="V58" i="15"/>
  <c r="AD9" i="15" s="1"/>
  <c r="W58" i="15"/>
  <c r="R59" i="15"/>
  <c r="Z10" i="15" s="1"/>
  <c r="S59" i="15"/>
  <c r="AA10" i="15" s="1"/>
  <c r="T59" i="15"/>
  <c r="AB10" i="15" s="1"/>
  <c r="U59" i="15"/>
  <c r="AC10" i="15" s="1"/>
  <c r="V59" i="15"/>
  <c r="AD10" i="15" s="1"/>
  <c r="W59" i="15"/>
  <c r="AE10" i="15" s="1"/>
  <c r="R60" i="15"/>
  <c r="S60" i="15"/>
  <c r="T60" i="15"/>
  <c r="U60" i="15"/>
  <c r="V60" i="15"/>
  <c r="W60" i="15"/>
  <c r="R61" i="15"/>
  <c r="S61" i="15"/>
  <c r="T61" i="15"/>
  <c r="U61" i="15"/>
  <c r="V61" i="15"/>
  <c r="W61" i="15"/>
  <c r="R62" i="15"/>
  <c r="S62" i="15"/>
  <c r="T62" i="15"/>
  <c r="U62" i="15"/>
  <c r="V62" i="15"/>
  <c r="W62" i="15"/>
  <c r="R63" i="15"/>
  <c r="S63" i="15"/>
  <c r="T63" i="15"/>
  <c r="U63" i="15"/>
  <c r="V63" i="15"/>
  <c r="W63" i="15"/>
  <c r="R64" i="15"/>
  <c r="S64" i="15"/>
  <c r="T64" i="15"/>
  <c r="U64" i="15"/>
  <c r="V64" i="15"/>
  <c r="W64" i="15"/>
  <c r="R65" i="15"/>
  <c r="S65" i="15"/>
  <c r="T65" i="15"/>
  <c r="U65" i="15"/>
  <c r="V65" i="15"/>
  <c r="W65" i="15"/>
  <c r="R69" i="15"/>
  <c r="S69" i="15"/>
  <c r="T69" i="15"/>
  <c r="U69" i="15"/>
  <c r="V69" i="15"/>
  <c r="W69" i="15"/>
  <c r="R70" i="15"/>
  <c r="S70" i="15"/>
  <c r="T70" i="15"/>
  <c r="U70" i="15"/>
  <c r="V70" i="15"/>
  <c r="W70" i="15"/>
  <c r="R71" i="15"/>
  <c r="S71" i="15"/>
  <c r="T71" i="15"/>
  <c r="U71" i="15"/>
  <c r="V71" i="15"/>
  <c r="W71" i="15"/>
  <c r="R72" i="15"/>
  <c r="S72" i="15"/>
  <c r="T72" i="15"/>
  <c r="U72" i="15"/>
  <c r="V72" i="15"/>
  <c r="W72" i="15"/>
  <c r="R73" i="15"/>
  <c r="S73" i="15"/>
  <c r="T73" i="15"/>
  <c r="U73" i="15"/>
  <c r="V73" i="15"/>
  <c r="W73" i="15"/>
  <c r="R74" i="15"/>
  <c r="S74" i="15"/>
  <c r="T74" i="15"/>
  <c r="U74" i="15"/>
  <c r="V74" i="15"/>
  <c r="W74" i="15"/>
  <c r="R75" i="15"/>
  <c r="S75" i="15"/>
  <c r="T75" i="15"/>
  <c r="U75" i="15"/>
  <c r="V75" i="15"/>
  <c r="W75" i="15"/>
  <c r="R76" i="15"/>
  <c r="S76" i="15"/>
  <c r="T76" i="15"/>
  <c r="U76" i="15"/>
  <c r="V76" i="15"/>
  <c r="W76" i="15"/>
  <c r="R80" i="15"/>
  <c r="S80" i="15"/>
  <c r="T80" i="15"/>
  <c r="U80" i="15"/>
  <c r="V80" i="15"/>
  <c r="W80" i="15"/>
  <c r="R81" i="15"/>
  <c r="S81" i="15"/>
  <c r="T81" i="15"/>
  <c r="U81" i="15"/>
  <c r="V81" i="15"/>
  <c r="W81" i="15"/>
  <c r="R82" i="15"/>
  <c r="S82" i="15"/>
  <c r="T82" i="15"/>
  <c r="U82" i="15"/>
  <c r="V82" i="15"/>
  <c r="W82" i="15"/>
  <c r="R83" i="15"/>
  <c r="S83" i="15"/>
  <c r="T83" i="15"/>
  <c r="U83" i="15"/>
  <c r="V83" i="15"/>
  <c r="W83" i="15"/>
  <c r="R84" i="15"/>
  <c r="S84" i="15"/>
  <c r="T84" i="15"/>
  <c r="U84" i="15"/>
  <c r="V84" i="15"/>
  <c r="W84" i="15"/>
  <c r="R85" i="15"/>
  <c r="S85" i="15"/>
  <c r="T85" i="15"/>
  <c r="U85" i="15"/>
  <c r="V85" i="15"/>
  <c r="W85" i="15"/>
  <c r="R86" i="15"/>
  <c r="S86" i="15"/>
  <c r="T86" i="15"/>
  <c r="U86" i="15"/>
  <c r="V86" i="15"/>
  <c r="W86" i="15"/>
  <c r="R87" i="15"/>
  <c r="S87" i="15"/>
  <c r="T87" i="15"/>
  <c r="U87" i="15"/>
  <c r="V87" i="15"/>
  <c r="W87" i="15"/>
  <c r="R97" i="15"/>
  <c r="S97" i="15"/>
  <c r="T97" i="15"/>
  <c r="U97" i="15"/>
  <c r="V97" i="15"/>
  <c r="AD97" i="15"/>
  <c r="R98" i="15"/>
  <c r="S98" i="15"/>
  <c r="T98" i="15"/>
  <c r="U98" i="15"/>
  <c r="V98" i="15"/>
  <c r="R99" i="15"/>
  <c r="S99" i="15"/>
  <c r="T99" i="15"/>
  <c r="U99" i="15"/>
  <c r="V99" i="15"/>
  <c r="AB99" i="15"/>
  <c r="AF99" i="15"/>
  <c r="R100" i="15"/>
  <c r="S100" i="15"/>
  <c r="T100" i="15"/>
  <c r="U100" i="15"/>
  <c r="V100" i="15"/>
  <c r="AG100" i="15"/>
  <c r="R101" i="15"/>
  <c r="S101" i="15"/>
  <c r="T101" i="15"/>
  <c r="U101" i="15"/>
  <c r="V101" i="15"/>
  <c r="AD101" i="15"/>
  <c r="AH101" i="15"/>
  <c r="R102" i="15"/>
  <c r="AC104" i="15" s="1"/>
  <c r="S102" i="15"/>
  <c r="T102" i="15"/>
  <c r="U102" i="15"/>
  <c r="V102" i="15"/>
  <c r="AK104" i="15" s="1"/>
  <c r="AI102" i="15"/>
  <c r="R103" i="15"/>
  <c r="S103" i="15"/>
  <c r="AD105" i="15" s="1"/>
  <c r="T103" i="15"/>
  <c r="U103" i="15"/>
  <c r="V103" i="15"/>
  <c r="AB103" i="15"/>
  <c r="AF103" i="15"/>
  <c r="R104" i="15"/>
  <c r="S104" i="15"/>
  <c r="T104" i="15"/>
  <c r="U104" i="15"/>
  <c r="V104" i="15"/>
  <c r="AD104" i="15"/>
  <c r="AC105" i="15"/>
  <c r="AK105" i="15"/>
  <c r="AI106" i="15"/>
  <c r="R108" i="15"/>
  <c r="S108" i="15"/>
  <c r="T108" i="15"/>
  <c r="AE99" i="15" s="1"/>
  <c r="U108" i="15"/>
  <c r="V108" i="15"/>
  <c r="AK99" i="15" s="1"/>
  <c r="R109" i="15"/>
  <c r="AC100" i="15" s="1"/>
  <c r="S109" i="15"/>
  <c r="AD100" i="15" s="1"/>
  <c r="T109" i="15"/>
  <c r="AE100" i="15" s="1"/>
  <c r="U109" i="15"/>
  <c r="AF100" i="15" s="1"/>
  <c r="V109" i="15"/>
  <c r="AK100" i="15" s="1"/>
  <c r="R110" i="15"/>
  <c r="AC101" i="15" s="1"/>
  <c r="S110" i="15"/>
  <c r="T110" i="15"/>
  <c r="AE101" i="15" s="1"/>
  <c r="U110" i="15"/>
  <c r="AF101" i="15" s="1"/>
  <c r="V110" i="15"/>
  <c r="AK101" i="15" s="1"/>
  <c r="R111" i="15"/>
  <c r="AC102" i="15" s="1"/>
  <c r="S111" i="15"/>
  <c r="AD102" i="15" s="1"/>
  <c r="T111" i="15"/>
  <c r="AE102" i="15" s="1"/>
  <c r="U111" i="15"/>
  <c r="AF102" i="15" s="1"/>
  <c r="V111" i="15"/>
  <c r="AK102" i="15" s="1"/>
  <c r="R112" i="15"/>
  <c r="AC103" i="15" s="1"/>
  <c r="S112" i="15"/>
  <c r="AD103" i="15" s="1"/>
  <c r="T112" i="15"/>
  <c r="AE103" i="15" s="1"/>
  <c r="U112" i="15"/>
  <c r="V112" i="15"/>
  <c r="AK103" i="15" s="1"/>
  <c r="R113" i="15"/>
  <c r="S113" i="15"/>
  <c r="T113" i="15"/>
  <c r="AE104" i="15" s="1"/>
  <c r="U113" i="15"/>
  <c r="AF104" i="15" s="1"/>
  <c r="V113" i="15"/>
  <c r="R114" i="15"/>
  <c r="S114" i="15"/>
  <c r="T114" i="15"/>
  <c r="AE105" i="15" s="1"/>
  <c r="U114" i="15"/>
  <c r="AF105" i="15" s="1"/>
  <c r="V114" i="15"/>
  <c r="R115" i="15"/>
  <c r="AC106" i="15" s="1"/>
  <c r="S115" i="15"/>
  <c r="AD106" i="15" s="1"/>
  <c r="T115" i="15"/>
  <c r="AE106" i="15" s="1"/>
  <c r="U115" i="15"/>
  <c r="AF106" i="15" s="1"/>
  <c r="V115" i="15"/>
  <c r="AK106" i="15" s="1"/>
  <c r="R119" i="15"/>
  <c r="S119" i="15"/>
  <c r="T119" i="15"/>
  <c r="U119" i="15"/>
  <c r="V119" i="15"/>
  <c r="R120" i="15"/>
  <c r="S120" i="15"/>
  <c r="T120" i="15"/>
  <c r="U120" i="15"/>
  <c r="V120" i="15"/>
  <c r="R121" i="15"/>
  <c r="S121" i="15"/>
  <c r="T121" i="15"/>
  <c r="U121" i="15"/>
  <c r="V121" i="15"/>
  <c r="R122" i="15"/>
  <c r="S122" i="15"/>
  <c r="T122" i="15"/>
  <c r="U122" i="15"/>
  <c r="V122" i="15"/>
  <c r="R123" i="15"/>
  <c r="S123" i="15"/>
  <c r="T123" i="15"/>
  <c r="U123" i="15"/>
  <c r="V123" i="15"/>
  <c r="R124" i="15"/>
  <c r="S124" i="15"/>
  <c r="T124" i="15"/>
  <c r="U124" i="15"/>
  <c r="V124" i="15"/>
  <c r="R125" i="15"/>
  <c r="S125" i="15"/>
  <c r="T125" i="15"/>
  <c r="U125" i="15"/>
  <c r="V125" i="15"/>
  <c r="R126" i="15"/>
  <c r="S126" i="15"/>
  <c r="T126" i="15"/>
  <c r="U126" i="15"/>
  <c r="V126" i="15"/>
  <c r="R130" i="15"/>
  <c r="AB97" i="15" s="1"/>
  <c r="S130" i="15"/>
  <c r="AC97" i="15" s="1"/>
  <c r="T130" i="15"/>
  <c r="U130" i="15"/>
  <c r="AE97" i="15" s="1"/>
  <c r="V130" i="15"/>
  <c r="AF97" i="15" s="1"/>
  <c r="W130" i="15"/>
  <c r="AK97" i="15" s="1"/>
  <c r="R131" i="15"/>
  <c r="AB98" i="15" s="1"/>
  <c r="S131" i="15"/>
  <c r="AC98" i="15" s="1"/>
  <c r="T131" i="15"/>
  <c r="AD98" i="15" s="1"/>
  <c r="U131" i="15"/>
  <c r="AE98" i="15" s="1"/>
  <c r="V131" i="15"/>
  <c r="AF98" i="15" s="1"/>
  <c r="W131" i="15"/>
  <c r="AK98" i="15" s="1"/>
  <c r="R132" i="15"/>
  <c r="S132" i="15"/>
  <c r="AC99" i="15" s="1"/>
  <c r="T132" i="15"/>
  <c r="AD99" i="15" s="1"/>
  <c r="U132" i="15"/>
  <c r="V132" i="15"/>
  <c r="W132" i="15"/>
  <c r="R133" i="15"/>
  <c r="AB100" i="15" s="1"/>
  <c r="S133" i="15"/>
  <c r="T133" i="15"/>
  <c r="U133" i="15"/>
  <c r="V133" i="15"/>
  <c r="W133" i="15"/>
  <c r="R134" i="15"/>
  <c r="AB101" i="15" s="1"/>
  <c r="S134" i="15"/>
  <c r="T134" i="15"/>
  <c r="U134" i="15"/>
  <c r="V134" i="15"/>
  <c r="W134" i="15"/>
  <c r="R135" i="15"/>
  <c r="AB102" i="15" s="1"/>
  <c r="S135" i="15"/>
  <c r="T135" i="15"/>
  <c r="U135" i="15"/>
  <c r="V135" i="15"/>
  <c r="W135" i="15"/>
  <c r="R136" i="15"/>
  <c r="S136" i="15"/>
  <c r="T136" i="15"/>
  <c r="U136" i="15"/>
  <c r="V136" i="15"/>
  <c r="W136" i="15"/>
  <c r="R137" i="15"/>
  <c r="AB106" i="15" s="1"/>
  <c r="S137" i="15"/>
  <c r="T137" i="15"/>
  <c r="U137" i="15"/>
  <c r="V137" i="15"/>
  <c r="W137" i="15"/>
  <c r="R141" i="15"/>
  <c r="S141" i="15"/>
  <c r="T141" i="15"/>
  <c r="U141" i="15"/>
  <c r="V141" i="15"/>
  <c r="W141" i="15"/>
  <c r="R142" i="15"/>
  <c r="S142" i="15"/>
  <c r="T142" i="15"/>
  <c r="U142" i="15"/>
  <c r="V142" i="15"/>
  <c r="W142" i="15"/>
  <c r="R143" i="15"/>
  <c r="S143" i="15"/>
  <c r="T143" i="15"/>
  <c r="U143" i="15"/>
  <c r="V143" i="15"/>
  <c r="W143" i="15"/>
  <c r="R144" i="15"/>
  <c r="S144" i="15"/>
  <c r="T144" i="15"/>
  <c r="U144" i="15"/>
  <c r="V144" i="15"/>
  <c r="W144" i="15"/>
  <c r="R145" i="15"/>
  <c r="S145" i="15"/>
  <c r="T145" i="15"/>
  <c r="U145" i="15"/>
  <c r="V145" i="15"/>
  <c r="W145" i="15"/>
  <c r="R146" i="15"/>
  <c r="S146" i="15"/>
  <c r="T146" i="15"/>
  <c r="U146" i="15"/>
  <c r="V146" i="15"/>
  <c r="W146" i="15"/>
  <c r="R147" i="15"/>
  <c r="S147" i="15"/>
  <c r="T147" i="15"/>
  <c r="U147" i="15"/>
  <c r="V147" i="15"/>
  <c r="W147" i="15"/>
  <c r="R148" i="15"/>
  <c r="S148" i="15"/>
  <c r="T148" i="15"/>
  <c r="U148" i="15"/>
  <c r="V148" i="15"/>
  <c r="W148" i="15"/>
  <c r="R152" i="15"/>
  <c r="S152" i="15"/>
  <c r="T152" i="15"/>
  <c r="U152" i="15"/>
  <c r="V152" i="15"/>
  <c r="W152" i="15"/>
  <c r="R153" i="15"/>
  <c r="S153" i="15"/>
  <c r="T153" i="15"/>
  <c r="U153" i="15"/>
  <c r="V153" i="15"/>
  <c r="W153" i="15"/>
  <c r="R154" i="15"/>
  <c r="S154" i="15"/>
  <c r="T154" i="15"/>
  <c r="U154" i="15"/>
  <c r="V154" i="15"/>
  <c r="W154" i="15"/>
  <c r="R155" i="15"/>
  <c r="S155" i="15"/>
  <c r="T155" i="15"/>
  <c r="U155" i="15"/>
  <c r="V155" i="15"/>
  <c r="W155" i="15"/>
  <c r="R156" i="15"/>
  <c r="S156" i="15"/>
  <c r="T156" i="15"/>
  <c r="U156" i="15"/>
  <c r="V156" i="15"/>
  <c r="W156" i="15"/>
  <c r="R157" i="15"/>
  <c r="S157" i="15"/>
  <c r="T157" i="15"/>
  <c r="U157" i="15"/>
  <c r="V157" i="15"/>
  <c r="W157" i="15"/>
  <c r="R158" i="15"/>
  <c r="S158" i="15"/>
  <c r="T158" i="15"/>
  <c r="U158" i="15"/>
  <c r="V158" i="15"/>
  <c r="W158" i="15"/>
  <c r="R159" i="15"/>
  <c r="S159" i="15"/>
  <c r="T159" i="15"/>
  <c r="U159" i="15"/>
  <c r="V159" i="15"/>
  <c r="W159" i="15"/>
  <c r="R163" i="15"/>
  <c r="S163" i="15"/>
  <c r="T163" i="15"/>
  <c r="U163" i="15"/>
  <c r="V163" i="15"/>
  <c r="W163" i="15"/>
  <c r="R164" i="15"/>
  <c r="S164" i="15"/>
  <c r="T164" i="15"/>
  <c r="U164" i="15"/>
  <c r="V164" i="15"/>
  <c r="W164" i="15"/>
  <c r="R165" i="15"/>
  <c r="S165" i="15"/>
  <c r="T165" i="15"/>
  <c r="U165" i="15"/>
  <c r="V165" i="15"/>
  <c r="W165" i="15"/>
  <c r="R166" i="15"/>
  <c r="S166" i="15"/>
  <c r="T166" i="15"/>
  <c r="U166" i="15"/>
  <c r="V166" i="15"/>
  <c r="W166" i="15"/>
  <c r="R171" i="15"/>
  <c r="S171" i="15"/>
  <c r="AH100" i="15" s="1"/>
  <c r="T171" i="15"/>
  <c r="AI100" i="15" s="1"/>
  <c r="U171" i="15"/>
  <c r="AJ100" i="15" s="1"/>
  <c r="V171" i="15"/>
  <c r="W171" i="15"/>
  <c r="R172" i="15"/>
  <c r="AG101" i="15" s="1"/>
  <c r="S172" i="15"/>
  <c r="T172" i="15"/>
  <c r="AI101" i="15" s="1"/>
  <c r="U172" i="15"/>
  <c r="AJ101" i="15" s="1"/>
  <c r="V172" i="15"/>
  <c r="W172" i="15"/>
  <c r="R173" i="15"/>
  <c r="AG102" i="15" s="1"/>
  <c r="S173" i="15"/>
  <c r="AH102" i="15" s="1"/>
  <c r="T173" i="15"/>
  <c r="U173" i="15"/>
  <c r="AJ102" i="15" s="1"/>
  <c r="V173" i="15"/>
  <c r="W173" i="15"/>
  <c r="R174" i="15"/>
  <c r="AG103" i="15" s="1"/>
  <c r="S174" i="15"/>
  <c r="AH103" i="15" s="1"/>
  <c r="T174" i="15"/>
  <c r="AI103" i="15" s="1"/>
  <c r="U174" i="15"/>
  <c r="AJ103" i="15" s="1"/>
  <c r="V174" i="15"/>
  <c r="W174" i="15"/>
  <c r="R175" i="15"/>
  <c r="AG104" i="15" s="1"/>
  <c r="S175" i="15"/>
  <c r="AH104" i="15" s="1"/>
  <c r="T175" i="15"/>
  <c r="AI104" i="15" s="1"/>
  <c r="U175" i="15"/>
  <c r="AJ104" i="15" s="1"/>
  <c r="V175" i="15"/>
  <c r="W175" i="15"/>
  <c r="R176" i="15"/>
  <c r="AG106" i="15" s="1"/>
  <c r="S176" i="15"/>
  <c r="AH106" i="15" s="1"/>
  <c r="T176" i="15"/>
  <c r="U176" i="15"/>
  <c r="AJ106" i="15" s="1"/>
  <c r="V176" i="15"/>
  <c r="W176" i="15"/>
  <c r="R180" i="15"/>
  <c r="S180" i="15"/>
  <c r="T180" i="15"/>
  <c r="U180" i="15"/>
  <c r="V180" i="15"/>
  <c r="W180" i="15"/>
  <c r="R181" i="15"/>
  <c r="S181" i="15"/>
  <c r="T181" i="15"/>
  <c r="U181" i="15"/>
  <c r="V181" i="15"/>
  <c r="W181" i="15"/>
  <c r="R182" i="15"/>
  <c r="S182" i="15"/>
  <c r="T182" i="15"/>
  <c r="U182" i="15"/>
  <c r="V182" i="15"/>
  <c r="W182" i="15"/>
  <c r="R183" i="15"/>
  <c r="S183" i="15"/>
  <c r="T183" i="15"/>
  <c r="U183" i="15"/>
  <c r="V183" i="15"/>
  <c r="W183" i="15"/>
  <c r="R184" i="15"/>
  <c r="S184" i="15"/>
  <c r="T184" i="15"/>
  <c r="U184" i="15"/>
  <c r="V184" i="15"/>
  <c r="W184" i="15"/>
  <c r="R185" i="15"/>
  <c r="S185" i="15"/>
  <c r="T185" i="15"/>
  <c r="U185" i="15"/>
  <c r="V185" i="15"/>
  <c r="W185" i="15"/>
  <c r="R189" i="15"/>
  <c r="S189" i="15"/>
  <c r="T189" i="15"/>
  <c r="U189" i="15"/>
  <c r="V189" i="15"/>
  <c r="W189" i="15"/>
  <c r="R190" i="15"/>
  <c r="S190" i="15"/>
  <c r="T190" i="15"/>
  <c r="U190" i="15"/>
  <c r="V190" i="15"/>
  <c r="W190" i="15"/>
  <c r="R191" i="15"/>
  <c r="S191" i="15"/>
  <c r="T191" i="15"/>
  <c r="U191" i="15"/>
  <c r="V191" i="15"/>
  <c r="W191" i="15"/>
  <c r="R192" i="15"/>
  <c r="S192" i="15"/>
  <c r="T192" i="15"/>
  <c r="U192" i="15"/>
  <c r="V192" i="15"/>
  <c r="W192" i="15"/>
  <c r="R193" i="15"/>
  <c r="S193" i="15"/>
  <c r="T193" i="15"/>
  <c r="U193" i="15"/>
  <c r="V193" i="15"/>
  <c r="W193" i="15"/>
  <c r="R194" i="15"/>
  <c r="S194" i="15"/>
  <c r="T194" i="15"/>
  <c r="U194" i="15"/>
  <c r="V194" i="15"/>
  <c r="W194" i="15"/>
  <c r="R202" i="15"/>
  <c r="S202" i="15"/>
  <c r="AA203" i="15" s="1"/>
  <c r="T202" i="15"/>
  <c r="U202" i="15"/>
  <c r="V202" i="15"/>
  <c r="W202" i="15"/>
  <c r="AE203" i="15" s="1"/>
  <c r="R203" i="15"/>
  <c r="S203" i="15"/>
  <c r="AA204" i="15" s="1"/>
  <c r="T203" i="15"/>
  <c r="U203" i="15"/>
  <c r="V203" i="15"/>
  <c r="W203" i="15"/>
  <c r="AE204" i="15" s="1"/>
  <c r="R204" i="15"/>
  <c r="S204" i="15"/>
  <c r="AA205" i="15" s="1"/>
  <c r="T204" i="15"/>
  <c r="U204" i="15"/>
  <c r="V204" i="15"/>
  <c r="W204" i="15"/>
  <c r="AE205" i="15" s="1"/>
  <c r="R205" i="15"/>
  <c r="S205" i="15"/>
  <c r="AA206" i="15" s="1"/>
  <c r="T205" i="15"/>
  <c r="U205" i="15"/>
  <c r="V205" i="15"/>
  <c r="W205" i="15"/>
  <c r="AE206" i="15" s="1"/>
  <c r="R206" i="15"/>
  <c r="S206" i="15"/>
  <c r="AA207" i="15" s="1"/>
  <c r="T206" i="15"/>
  <c r="U206" i="15"/>
  <c r="V206" i="15"/>
  <c r="W206" i="15"/>
  <c r="AE207" i="15" s="1"/>
  <c r="R207" i="15"/>
  <c r="S207" i="15"/>
  <c r="AA208" i="15" s="1"/>
  <c r="T207" i="15"/>
  <c r="U207" i="15"/>
  <c r="V207" i="15"/>
  <c r="W207" i="15"/>
  <c r="AE208" i="15" s="1"/>
  <c r="R208" i="15"/>
  <c r="S208" i="15"/>
  <c r="AA209" i="15" s="1"/>
  <c r="T208" i="15"/>
  <c r="U208" i="15"/>
  <c r="V208" i="15"/>
  <c r="W208" i="15"/>
  <c r="AE209" i="15" s="1"/>
  <c r="R209" i="15"/>
  <c r="S209" i="15"/>
  <c r="T209" i="15"/>
  <c r="U209" i="15"/>
  <c r="V209" i="15"/>
  <c r="W209" i="15"/>
  <c r="R213" i="15"/>
  <c r="Z203" i="15" s="1"/>
  <c r="S213" i="15"/>
  <c r="T213" i="15"/>
  <c r="AB203" i="15" s="1"/>
  <c r="U213" i="15"/>
  <c r="AC203" i="15" s="1"/>
  <c r="V213" i="15"/>
  <c r="AD203" i="15" s="1"/>
  <c r="W213" i="15"/>
  <c r="R214" i="15"/>
  <c r="Z204" i="15" s="1"/>
  <c r="S214" i="15"/>
  <c r="T214" i="15"/>
  <c r="AB204" i="15" s="1"/>
  <c r="U214" i="15"/>
  <c r="V214" i="15"/>
  <c r="AD204" i="15" s="1"/>
  <c r="W214" i="15"/>
  <c r="R215" i="15"/>
  <c r="Z205" i="15" s="1"/>
  <c r="S215" i="15"/>
  <c r="T215" i="15"/>
  <c r="AB205" i="15" s="1"/>
  <c r="U215" i="15"/>
  <c r="AC205" i="15" s="1"/>
  <c r="V215" i="15"/>
  <c r="AD205" i="15" s="1"/>
  <c r="W215" i="15"/>
  <c r="R216" i="15"/>
  <c r="Z206" i="15" s="1"/>
  <c r="S216" i="15"/>
  <c r="T216" i="15"/>
  <c r="AB206" i="15" s="1"/>
  <c r="U216" i="15"/>
  <c r="V216" i="15"/>
  <c r="AD206" i="15" s="1"/>
  <c r="W216" i="15"/>
  <c r="R217" i="15"/>
  <c r="Z207" i="15" s="1"/>
  <c r="S217" i="15"/>
  <c r="T217" i="15"/>
  <c r="AB207" i="15" s="1"/>
  <c r="U217" i="15"/>
  <c r="AC207" i="15" s="1"/>
  <c r="V217" i="15"/>
  <c r="AD207" i="15" s="1"/>
  <c r="W217" i="15"/>
  <c r="R218" i="15"/>
  <c r="Z208" i="15" s="1"/>
  <c r="S218" i="15"/>
  <c r="T218" i="15"/>
  <c r="AB208" i="15" s="1"/>
  <c r="U218" i="15"/>
  <c r="V218" i="15"/>
  <c r="AD208" i="15" s="1"/>
  <c r="W218" i="15"/>
  <c r="R219" i="15"/>
  <c r="Z209" i="15" s="1"/>
  <c r="S219" i="15"/>
  <c r="T219" i="15"/>
  <c r="AB209" i="15" s="1"/>
  <c r="U219" i="15"/>
  <c r="AC209" i="15" s="1"/>
  <c r="V219" i="15"/>
  <c r="AD209" i="15" s="1"/>
  <c r="W219" i="15"/>
  <c r="R220" i="15"/>
  <c r="Z210" i="15" s="1"/>
  <c r="S220" i="15"/>
  <c r="AA210" i="15" s="1"/>
  <c r="T220" i="15"/>
  <c r="AB210" i="15" s="1"/>
  <c r="U220" i="15"/>
  <c r="AC210" i="15" s="1"/>
  <c r="V220" i="15"/>
  <c r="AD210" i="15" s="1"/>
  <c r="W220" i="15"/>
  <c r="AE210" i="15" s="1"/>
  <c r="R224" i="15"/>
  <c r="S224" i="15"/>
  <c r="T224" i="15"/>
  <c r="U224" i="15"/>
  <c r="V224" i="15"/>
  <c r="W224" i="15"/>
  <c r="R225" i="15"/>
  <c r="S225" i="15"/>
  <c r="T225" i="15"/>
  <c r="U225" i="15"/>
  <c r="V225" i="15"/>
  <c r="W225" i="15"/>
  <c r="R226" i="15"/>
  <c r="S226" i="15"/>
  <c r="T226" i="15"/>
  <c r="U226" i="15"/>
  <c r="V226" i="15"/>
  <c r="W226" i="15"/>
  <c r="R227" i="15"/>
  <c r="S227" i="15"/>
  <c r="T227" i="15"/>
  <c r="U227" i="15"/>
  <c r="V227" i="15"/>
  <c r="W227" i="15"/>
  <c r="R228" i="15"/>
  <c r="S228" i="15"/>
  <c r="T228" i="15"/>
  <c r="U228" i="15"/>
  <c r="V228" i="15"/>
  <c r="W228" i="15"/>
  <c r="R229" i="15"/>
  <c r="S229" i="15"/>
  <c r="T229" i="15"/>
  <c r="U229" i="15"/>
  <c r="V229" i="15"/>
  <c r="W229" i="15"/>
  <c r="R230" i="15"/>
  <c r="S230" i="15"/>
  <c r="T230" i="15"/>
  <c r="U230" i="15"/>
  <c r="V230" i="15"/>
  <c r="W230" i="15"/>
  <c r="R231" i="15"/>
  <c r="S231" i="15"/>
  <c r="T231" i="15"/>
  <c r="U231" i="15"/>
  <c r="V231" i="15"/>
  <c r="W231" i="15"/>
  <c r="R235" i="15"/>
  <c r="Z202" i="15" s="1"/>
  <c r="S235" i="15"/>
  <c r="AA202" i="15" s="1"/>
  <c r="T235" i="15"/>
  <c r="AB202" i="15" s="1"/>
  <c r="U235" i="15"/>
  <c r="AC202" i="15" s="1"/>
  <c r="V235" i="15"/>
  <c r="AD202" i="15" s="1"/>
  <c r="W235" i="15"/>
  <c r="AE202" i="15" s="1"/>
  <c r="R236" i="15"/>
  <c r="S236" i="15"/>
  <c r="T236" i="15"/>
  <c r="U236" i="15"/>
  <c r="V236" i="15"/>
  <c r="W236" i="15"/>
  <c r="R237" i="15"/>
  <c r="S237" i="15"/>
  <c r="T237" i="15"/>
  <c r="U237" i="15"/>
  <c r="AC204" i="15" s="1"/>
  <c r="V237" i="15"/>
  <c r="W237" i="15"/>
  <c r="R238" i="15"/>
  <c r="S238" i="15"/>
  <c r="T238" i="15"/>
  <c r="U238" i="15"/>
  <c r="V238" i="15"/>
  <c r="W238" i="15"/>
  <c r="R239" i="15"/>
  <c r="S239" i="15"/>
  <c r="T239" i="15"/>
  <c r="U239" i="15"/>
  <c r="AC206" i="15" s="1"/>
  <c r="V239" i="15"/>
  <c r="W239" i="15"/>
  <c r="R240" i="15"/>
  <c r="S240" i="15"/>
  <c r="T240" i="15"/>
  <c r="U240" i="15"/>
  <c r="V240" i="15"/>
  <c r="W240" i="15"/>
  <c r="R241" i="15"/>
  <c r="S241" i="15"/>
  <c r="T241" i="15"/>
  <c r="U241" i="15"/>
  <c r="AC208" i="15" s="1"/>
  <c r="V241" i="15"/>
  <c r="W241" i="15"/>
  <c r="R242" i="15"/>
  <c r="S242" i="15"/>
  <c r="T242" i="15"/>
  <c r="U242" i="15"/>
  <c r="V242" i="15"/>
  <c r="W242" i="15"/>
  <c r="R246" i="15"/>
  <c r="S246" i="15"/>
  <c r="T246" i="15"/>
  <c r="U246" i="15"/>
  <c r="V246" i="15"/>
  <c r="W246" i="15"/>
  <c r="R247" i="15"/>
  <c r="S247" i="15"/>
  <c r="T247" i="15"/>
  <c r="U247" i="15"/>
  <c r="V247" i="15"/>
  <c r="W247" i="15"/>
  <c r="R248" i="15"/>
  <c r="S248" i="15"/>
  <c r="T248" i="15"/>
  <c r="U248" i="15"/>
  <c r="V248" i="15"/>
  <c r="W248" i="15"/>
  <c r="R249" i="15"/>
  <c r="S249" i="15"/>
  <c r="T249" i="15"/>
  <c r="U249" i="15"/>
  <c r="V249" i="15"/>
  <c r="W249" i="15"/>
  <c r="R250" i="15"/>
  <c r="S250" i="15"/>
  <c r="T250" i="15"/>
  <c r="U250" i="15"/>
  <c r="V250" i="15"/>
  <c r="W250" i="15"/>
  <c r="R251" i="15"/>
  <c r="S251" i="15"/>
  <c r="T251" i="15"/>
  <c r="U251" i="15"/>
  <c r="V251" i="15"/>
  <c r="W251" i="15"/>
  <c r="R252" i="15"/>
  <c r="S252" i="15"/>
  <c r="T252" i="15"/>
  <c r="U252" i="15"/>
  <c r="V252" i="15"/>
  <c r="W252" i="15"/>
  <c r="R253" i="15"/>
  <c r="S253" i="15"/>
  <c r="T253" i="15"/>
  <c r="U253" i="15"/>
  <c r="V253" i="15"/>
  <c r="W253" i="15"/>
  <c r="R257" i="15"/>
  <c r="S257" i="15"/>
  <c r="T257" i="15"/>
  <c r="U257" i="15"/>
  <c r="V257" i="15"/>
  <c r="W257" i="15"/>
  <c r="R258" i="15"/>
  <c r="S258" i="15"/>
  <c r="T258" i="15"/>
  <c r="U258" i="15"/>
  <c r="V258" i="15"/>
  <c r="W258" i="15"/>
  <c r="R259" i="15"/>
  <c r="S259" i="15"/>
  <c r="T259" i="15"/>
  <c r="U259" i="15"/>
  <c r="V259" i="15"/>
  <c r="W259" i="15"/>
  <c r="R260" i="15"/>
  <c r="S260" i="15"/>
  <c r="T260" i="15"/>
  <c r="U260" i="15"/>
  <c r="V260" i="15"/>
  <c r="W260" i="15"/>
  <c r="R261" i="15"/>
  <c r="S261" i="15"/>
  <c r="T261" i="15"/>
  <c r="U261" i="15"/>
  <c r="V261" i="15"/>
  <c r="W261" i="15"/>
  <c r="R262" i="15"/>
  <c r="S262" i="15"/>
  <c r="T262" i="15"/>
  <c r="U262" i="15"/>
  <c r="V262" i="15"/>
  <c r="W262" i="15"/>
  <c r="R263" i="15"/>
  <c r="S263" i="15"/>
  <c r="T263" i="15"/>
  <c r="U263" i="15"/>
  <c r="V263" i="15"/>
  <c r="W263" i="15"/>
  <c r="R264" i="15"/>
  <c r="S264" i="15"/>
  <c r="T264" i="15"/>
  <c r="U264" i="15"/>
  <c r="V264" i="15"/>
  <c r="W264" i="15"/>
  <c r="R9" i="14"/>
  <c r="S9" i="14"/>
  <c r="T9" i="14"/>
  <c r="U9" i="14"/>
  <c r="AC9" i="14" s="1"/>
  <c r="V9" i="14"/>
  <c r="W9" i="14"/>
  <c r="AA9" i="14"/>
  <c r="AE9" i="14"/>
  <c r="R10" i="14"/>
  <c r="S10" i="14"/>
  <c r="T10" i="14"/>
  <c r="U10" i="14"/>
  <c r="AC10" i="14" s="1"/>
  <c r="V10" i="14"/>
  <c r="W10" i="14"/>
  <c r="R11" i="14"/>
  <c r="S11" i="14"/>
  <c r="T11" i="14"/>
  <c r="AB11" i="14" s="1"/>
  <c r="U11" i="14"/>
  <c r="AC11" i="14" s="1"/>
  <c r="V11" i="14"/>
  <c r="W11" i="14"/>
  <c r="AA11" i="14"/>
  <c r="AE11" i="14"/>
  <c r="R12" i="14"/>
  <c r="S12" i="14"/>
  <c r="T12" i="14"/>
  <c r="AB12" i="14" s="1"/>
  <c r="U12" i="14"/>
  <c r="AC12" i="14" s="1"/>
  <c r="V12" i="14"/>
  <c r="W12" i="14"/>
  <c r="R13" i="14"/>
  <c r="S13" i="14"/>
  <c r="T13" i="14"/>
  <c r="AB13" i="14" s="1"/>
  <c r="U13" i="14"/>
  <c r="AC13" i="14" s="1"/>
  <c r="V13" i="14"/>
  <c r="W13" i="14"/>
  <c r="AA13" i="14"/>
  <c r="AE13" i="14"/>
  <c r="R14" i="14"/>
  <c r="S14" i="14"/>
  <c r="T14" i="14"/>
  <c r="AB14" i="14" s="1"/>
  <c r="U14" i="14"/>
  <c r="AC14" i="14" s="1"/>
  <c r="V14" i="14"/>
  <c r="W14" i="14"/>
  <c r="R15" i="14"/>
  <c r="S15" i="14"/>
  <c r="T15" i="14"/>
  <c r="AB15" i="14" s="1"/>
  <c r="U15" i="14"/>
  <c r="AC15" i="14" s="1"/>
  <c r="V15" i="14"/>
  <c r="W15" i="14"/>
  <c r="AA15" i="14"/>
  <c r="AE15" i="14"/>
  <c r="R16" i="14"/>
  <c r="S16" i="14"/>
  <c r="T16" i="14"/>
  <c r="AB16" i="14" s="1"/>
  <c r="U16" i="14"/>
  <c r="AC16" i="14" s="1"/>
  <c r="V16" i="14"/>
  <c r="W16" i="14"/>
  <c r="R20" i="14"/>
  <c r="Z9" i="14" s="1"/>
  <c r="S20" i="14"/>
  <c r="T20" i="14"/>
  <c r="AB9" i="14" s="1"/>
  <c r="U20" i="14"/>
  <c r="V20" i="14"/>
  <c r="AD9" i="14" s="1"/>
  <c r="W20" i="14"/>
  <c r="R21" i="14"/>
  <c r="Z10" i="14" s="1"/>
  <c r="S21" i="14"/>
  <c r="AA10" i="14" s="1"/>
  <c r="T21" i="14"/>
  <c r="AB10" i="14" s="1"/>
  <c r="U21" i="14"/>
  <c r="V21" i="14"/>
  <c r="AD10" i="14" s="1"/>
  <c r="W21" i="14"/>
  <c r="AE10" i="14" s="1"/>
  <c r="R22" i="14"/>
  <c r="Z11" i="14" s="1"/>
  <c r="S22" i="14"/>
  <c r="T22" i="14"/>
  <c r="U22" i="14"/>
  <c r="V22" i="14"/>
  <c r="AD11" i="14" s="1"/>
  <c r="W22" i="14"/>
  <c r="R23" i="14"/>
  <c r="Z12" i="14" s="1"/>
  <c r="S23" i="14"/>
  <c r="AA12" i="14" s="1"/>
  <c r="T23" i="14"/>
  <c r="U23" i="14"/>
  <c r="V23" i="14"/>
  <c r="AD12" i="14" s="1"/>
  <c r="W23" i="14"/>
  <c r="AE12" i="14" s="1"/>
  <c r="R24" i="14"/>
  <c r="Z13" i="14" s="1"/>
  <c r="S24" i="14"/>
  <c r="T24" i="14"/>
  <c r="U24" i="14"/>
  <c r="V24" i="14"/>
  <c r="AD13" i="14" s="1"/>
  <c r="W24" i="14"/>
  <c r="R25" i="14"/>
  <c r="Z14" i="14" s="1"/>
  <c r="S25" i="14"/>
  <c r="AA14" i="14" s="1"/>
  <c r="T25" i="14"/>
  <c r="U25" i="14"/>
  <c r="V25" i="14"/>
  <c r="AD14" i="14" s="1"/>
  <c r="W25" i="14"/>
  <c r="AE14" i="14" s="1"/>
  <c r="R26" i="14"/>
  <c r="Z15" i="14" s="1"/>
  <c r="S26" i="14"/>
  <c r="T26" i="14"/>
  <c r="U26" i="14"/>
  <c r="V26" i="14"/>
  <c r="AD15" i="14" s="1"/>
  <c r="W26" i="14"/>
  <c r="R27" i="14"/>
  <c r="Z16" i="14" s="1"/>
  <c r="S27" i="14"/>
  <c r="AA16" i="14" s="1"/>
  <c r="T27" i="14"/>
  <c r="U27" i="14"/>
  <c r="V27" i="14"/>
  <c r="AD16" i="14" s="1"/>
  <c r="W27" i="14"/>
  <c r="AE16" i="14" s="1"/>
  <c r="R31" i="14"/>
  <c r="S31" i="14"/>
  <c r="T31" i="14"/>
  <c r="U31" i="14"/>
  <c r="V31" i="14"/>
  <c r="W31" i="14"/>
  <c r="R32" i="14"/>
  <c r="S32" i="14"/>
  <c r="T32" i="14"/>
  <c r="U32" i="14"/>
  <c r="V32" i="14"/>
  <c r="W32" i="14"/>
  <c r="R33" i="14"/>
  <c r="S33" i="14"/>
  <c r="T33" i="14"/>
  <c r="U33" i="14"/>
  <c r="V33" i="14"/>
  <c r="W33" i="14"/>
  <c r="R34" i="14"/>
  <c r="S34" i="14"/>
  <c r="T34" i="14"/>
  <c r="U34" i="14"/>
  <c r="V34" i="14"/>
  <c r="W34" i="14"/>
  <c r="R35" i="14"/>
  <c r="S35" i="14"/>
  <c r="T35" i="14"/>
  <c r="U35" i="14"/>
  <c r="V35" i="14"/>
  <c r="W35" i="14"/>
  <c r="R36" i="14"/>
  <c r="S36" i="14"/>
  <c r="T36" i="14"/>
  <c r="U36" i="14"/>
  <c r="V36" i="14"/>
  <c r="W36" i="14"/>
  <c r="R37" i="14"/>
  <c r="S37" i="14"/>
  <c r="T37" i="14"/>
  <c r="U37" i="14"/>
  <c r="V37" i="14"/>
  <c r="W37" i="14"/>
  <c r="R38" i="14"/>
  <c r="S38" i="14"/>
  <c r="T38" i="14"/>
  <c r="U38" i="14"/>
  <c r="V38" i="14"/>
  <c r="W38" i="14"/>
  <c r="R42" i="14"/>
  <c r="S42" i="14"/>
  <c r="T42" i="14"/>
  <c r="U42" i="14"/>
  <c r="V42" i="14"/>
  <c r="W42" i="14"/>
  <c r="R43" i="14"/>
  <c r="S43" i="14"/>
  <c r="T43" i="14"/>
  <c r="U43" i="14"/>
  <c r="V43" i="14"/>
  <c r="W43" i="14"/>
  <c r="R44" i="14"/>
  <c r="S44" i="14"/>
  <c r="T44" i="14"/>
  <c r="U44" i="14"/>
  <c r="V44" i="14"/>
  <c r="W44" i="14"/>
  <c r="R45" i="14"/>
  <c r="S45" i="14"/>
  <c r="T45" i="14"/>
  <c r="U45" i="14"/>
  <c r="V45" i="14"/>
  <c r="W45" i="14"/>
  <c r="R46" i="14"/>
  <c r="S46" i="14"/>
  <c r="T46" i="14"/>
  <c r="U46" i="14"/>
  <c r="V46" i="14"/>
  <c r="W46" i="14"/>
  <c r="R47" i="14"/>
  <c r="S47" i="14"/>
  <c r="T47" i="14"/>
  <c r="U47" i="14"/>
  <c r="V47" i="14"/>
  <c r="W47" i="14"/>
  <c r="R48" i="14"/>
  <c r="S48" i="14"/>
  <c r="T48" i="14"/>
  <c r="U48" i="14"/>
  <c r="V48" i="14"/>
  <c r="W48" i="14"/>
  <c r="R49" i="14"/>
  <c r="S49" i="14"/>
  <c r="T49" i="14"/>
  <c r="U49" i="14"/>
  <c r="V49" i="14"/>
  <c r="W49" i="14"/>
  <c r="R53" i="14"/>
  <c r="S53" i="14"/>
  <c r="T53" i="14"/>
  <c r="U53" i="14"/>
  <c r="V53" i="14"/>
  <c r="W53" i="14"/>
  <c r="R54" i="14"/>
  <c r="S54" i="14"/>
  <c r="T54" i="14"/>
  <c r="U54" i="14"/>
  <c r="V54" i="14"/>
  <c r="W54" i="14"/>
  <c r="R55" i="14"/>
  <c r="S55" i="14"/>
  <c r="T55" i="14"/>
  <c r="U55" i="14"/>
  <c r="V55" i="14"/>
  <c r="W55" i="14"/>
  <c r="R56" i="14"/>
  <c r="S56" i="14"/>
  <c r="T56" i="14"/>
  <c r="U56" i="14"/>
  <c r="V56" i="14"/>
  <c r="W56" i="14"/>
  <c r="R57" i="14"/>
  <c r="S57" i="14"/>
  <c r="T57" i="14"/>
  <c r="U57" i="14"/>
  <c r="V57" i="14"/>
  <c r="W57" i="14"/>
  <c r="R58" i="14"/>
  <c r="S58" i="14"/>
  <c r="T58" i="14"/>
  <c r="U58" i="14"/>
  <c r="V58" i="14"/>
  <c r="W58" i="14"/>
  <c r="R59" i="14"/>
  <c r="S59" i="14"/>
  <c r="T59" i="14"/>
  <c r="U59" i="14"/>
  <c r="V59" i="14"/>
  <c r="W59" i="14"/>
  <c r="R60" i="14"/>
  <c r="S60" i="14"/>
  <c r="T60" i="14"/>
  <c r="U60" i="14"/>
  <c r="V60" i="14"/>
  <c r="W60" i="14"/>
  <c r="R64" i="14"/>
  <c r="S64" i="14"/>
  <c r="T64" i="14"/>
  <c r="U64" i="14"/>
  <c r="V64" i="14"/>
  <c r="W64" i="14"/>
  <c r="R65" i="14"/>
  <c r="S65" i="14"/>
  <c r="T65" i="14"/>
  <c r="U65" i="14"/>
  <c r="V65" i="14"/>
  <c r="W65" i="14"/>
  <c r="R66" i="14"/>
  <c r="S66" i="14"/>
  <c r="T66" i="14"/>
  <c r="U66" i="14"/>
  <c r="V66" i="14"/>
  <c r="W66" i="14"/>
  <c r="R67" i="14"/>
  <c r="S67" i="14"/>
  <c r="T67" i="14"/>
  <c r="U67" i="14"/>
  <c r="V67" i="14"/>
  <c r="W67" i="14"/>
  <c r="R68" i="14"/>
  <c r="S68" i="14"/>
  <c r="T68" i="14"/>
  <c r="U68" i="14"/>
  <c r="V68" i="14"/>
  <c r="W68" i="14"/>
  <c r="R69" i="14"/>
  <c r="S69" i="14"/>
  <c r="T69" i="14"/>
  <c r="U69" i="14"/>
  <c r="V69" i="14"/>
  <c r="W69" i="14"/>
  <c r="R70" i="14"/>
  <c r="S70" i="14"/>
  <c r="T70" i="14"/>
  <c r="U70" i="14"/>
  <c r="V70" i="14"/>
  <c r="W70" i="14"/>
  <c r="R71" i="14"/>
  <c r="S71" i="14"/>
  <c r="T71" i="14"/>
  <c r="U71" i="14"/>
  <c r="V71" i="14"/>
  <c r="W71" i="14"/>
  <c r="R79" i="14"/>
  <c r="S79" i="14"/>
  <c r="T79" i="14"/>
  <c r="U79" i="14"/>
  <c r="V79" i="14"/>
  <c r="W79" i="14"/>
  <c r="AA79" i="14"/>
  <c r="AE79" i="14"/>
  <c r="R80" i="14"/>
  <c r="S80" i="14"/>
  <c r="T80" i="14"/>
  <c r="U80" i="14"/>
  <c r="V80" i="14"/>
  <c r="W80" i="14"/>
  <c r="AJ80" i="14" s="1"/>
  <c r="AC80" i="14"/>
  <c r="R81" i="14"/>
  <c r="S81" i="14"/>
  <c r="T81" i="14"/>
  <c r="U81" i="14"/>
  <c r="V81" i="14"/>
  <c r="W81" i="14"/>
  <c r="AF81" i="14"/>
  <c r="AJ81" i="14"/>
  <c r="R82" i="14"/>
  <c r="S82" i="14"/>
  <c r="T82" i="14"/>
  <c r="U82" i="14"/>
  <c r="V82" i="14"/>
  <c r="W82" i="14"/>
  <c r="AA82" i="14"/>
  <c r="AE82" i="14"/>
  <c r="AI82" i="14"/>
  <c r="R83" i="14"/>
  <c r="S83" i="14"/>
  <c r="T83" i="14"/>
  <c r="U83" i="14"/>
  <c r="V83" i="14"/>
  <c r="W83" i="14"/>
  <c r="AH83" i="14"/>
  <c r="R84" i="14"/>
  <c r="S84" i="14"/>
  <c r="T84" i="14"/>
  <c r="U84" i="14"/>
  <c r="V84" i="14"/>
  <c r="W84" i="14"/>
  <c r="AJ84" i="14" s="1"/>
  <c r="AC84" i="14"/>
  <c r="R85" i="14"/>
  <c r="S85" i="14"/>
  <c r="T85" i="14"/>
  <c r="U85" i="14"/>
  <c r="V85" i="14"/>
  <c r="W85" i="14"/>
  <c r="AF85" i="14"/>
  <c r="R86" i="14"/>
  <c r="S86" i="14"/>
  <c r="T86" i="14"/>
  <c r="AD91" i="14" s="1"/>
  <c r="U86" i="14"/>
  <c r="V86" i="14"/>
  <c r="W86" i="14"/>
  <c r="R90" i="14"/>
  <c r="AB79" i="14" s="1"/>
  <c r="S90" i="14"/>
  <c r="AC79" i="14" s="1"/>
  <c r="T90" i="14"/>
  <c r="AD79" i="14" s="1"/>
  <c r="U90" i="14"/>
  <c r="V90" i="14"/>
  <c r="AF79" i="14" s="1"/>
  <c r="W90" i="14"/>
  <c r="AJ79" i="14" s="1"/>
  <c r="R91" i="14"/>
  <c r="AB80" i="14" s="1"/>
  <c r="S91" i="14"/>
  <c r="T91" i="14"/>
  <c r="AD80" i="14" s="1"/>
  <c r="U91" i="14"/>
  <c r="AE80" i="14" s="1"/>
  <c r="V91" i="14"/>
  <c r="AF80" i="14" s="1"/>
  <c r="W91" i="14"/>
  <c r="AE91" i="14"/>
  <c r="AI91" i="14"/>
  <c r="R92" i="14"/>
  <c r="S92" i="14"/>
  <c r="AC81" i="14" s="1"/>
  <c r="T92" i="14"/>
  <c r="AD81" i="14" s="1"/>
  <c r="U92" i="14"/>
  <c r="AE81" i="14" s="1"/>
  <c r="V92" i="14"/>
  <c r="W92" i="14"/>
  <c r="R93" i="14"/>
  <c r="AB82" i="14" s="1"/>
  <c r="S93" i="14"/>
  <c r="AC82" i="14" s="1"/>
  <c r="T93" i="14"/>
  <c r="AD82" i="14" s="1"/>
  <c r="U93" i="14"/>
  <c r="V93" i="14"/>
  <c r="AF82" i="14" s="1"/>
  <c r="W93" i="14"/>
  <c r="AJ82" i="14" s="1"/>
  <c r="R94" i="14"/>
  <c r="AB83" i="14" s="1"/>
  <c r="S94" i="14"/>
  <c r="AC83" i="14" s="1"/>
  <c r="T94" i="14"/>
  <c r="AD83" i="14" s="1"/>
  <c r="U94" i="14"/>
  <c r="AE83" i="14" s="1"/>
  <c r="V94" i="14"/>
  <c r="AF83" i="14" s="1"/>
  <c r="W94" i="14"/>
  <c r="AJ83" i="14" s="1"/>
  <c r="R95" i="14"/>
  <c r="AB84" i="14" s="1"/>
  <c r="S95" i="14"/>
  <c r="T95" i="14"/>
  <c r="AD84" i="14" s="1"/>
  <c r="U95" i="14"/>
  <c r="AE84" i="14" s="1"/>
  <c r="V95" i="14"/>
  <c r="AF84" i="14" s="1"/>
  <c r="W95" i="14"/>
  <c r="R96" i="14"/>
  <c r="S96" i="14"/>
  <c r="AC85" i="14" s="1"/>
  <c r="T96" i="14"/>
  <c r="AD85" i="14" s="1"/>
  <c r="U96" i="14"/>
  <c r="AE85" i="14" s="1"/>
  <c r="V96" i="14"/>
  <c r="W96" i="14"/>
  <c r="AJ85" i="14" s="1"/>
  <c r="R97" i="14"/>
  <c r="AB91" i="14" s="1"/>
  <c r="S97" i="14"/>
  <c r="AC91" i="14" s="1"/>
  <c r="T97" i="14"/>
  <c r="U97" i="14"/>
  <c r="V97" i="14"/>
  <c r="AF91" i="14" s="1"/>
  <c r="W97" i="14"/>
  <c r="AJ91" i="14" s="1"/>
  <c r="R101" i="14"/>
  <c r="S101" i="14"/>
  <c r="T101" i="14"/>
  <c r="U101" i="14"/>
  <c r="V101" i="14"/>
  <c r="W101" i="14"/>
  <c r="R102" i="14"/>
  <c r="S102" i="14"/>
  <c r="T102" i="14"/>
  <c r="U102" i="14"/>
  <c r="V102" i="14"/>
  <c r="W102" i="14"/>
  <c r="R103" i="14"/>
  <c r="S103" i="14"/>
  <c r="T103" i="14"/>
  <c r="U103" i="14"/>
  <c r="V103" i="14"/>
  <c r="W103" i="14"/>
  <c r="R104" i="14"/>
  <c r="S104" i="14"/>
  <c r="T104" i="14"/>
  <c r="U104" i="14"/>
  <c r="V104" i="14"/>
  <c r="W104" i="14"/>
  <c r="R105" i="14"/>
  <c r="S105" i="14"/>
  <c r="T105" i="14"/>
  <c r="U105" i="14"/>
  <c r="V105" i="14"/>
  <c r="W105" i="14"/>
  <c r="R106" i="14"/>
  <c r="S106" i="14"/>
  <c r="T106" i="14"/>
  <c r="U106" i="14"/>
  <c r="V106" i="14"/>
  <c r="W106" i="14"/>
  <c r="R107" i="14"/>
  <c r="S107" i="14"/>
  <c r="T107" i="14"/>
  <c r="U107" i="14"/>
  <c r="V107" i="14"/>
  <c r="W107" i="14"/>
  <c r="R108" i="14"/>
  <c r="S108" i="14"/>
  <c r="T108" i="14"/>
  <c r="U108" i="14"/>
  <c r="V108" i="14"/>
  <c r="W108" i="14"/>
  <c r="R112" i="14"/>
  <c r="S112" i="14"/>
  <c r="T112" i="14"/>
  <c r="U112" i="14"/>
  <c r="V112" i="14"/>
  <c r="W112" i="14"/>
  <c r="R113" i="14"/>
  <c r="S113" i="14"/>
  <c r="T113" i="14"/>
  <c r="U113" i="14"/>
  <c r="V113" i="14"/>
  <c r="W113" i="14"/>
  <c r="R114" i="14"/>
  <c r="S114" i="14"/>
  <c r="T114" i="14"/>
  <c r="U114" i="14"/>
  <c r="V114" i="14"/>
  <c r="W114" i="14"/>
  <c r="R115" i="14"/>
  <c r="S115" i="14"/>
  <c r="T115" i="14"/>
  <c r="U115" i="14"/>
  <c r="V115" i="14"/>
  <c r="W115" i="14"/>
  <c r="R116" i="14"/>
  <c r="S116" i="14"/>
  <c r="T116" i="14"/>
  <c r="U116" i="14"/>
  <c r="V116" i="14"/>
  <c r="W116" i="14"/>
  <c r="R117" i="14"/>
  <c r="S117" i="14"/>
  <c r="T117" i="14"/>
  <c r="U117" i="14"/>
  <c r="V117" i="14"/>
  <c r="W117" i="14"/>
  <c r="R118" i="14"/>
  <c r="S118" i="14"/>
  <c r="T118" i="14"/>
  <c r="U118" i="14"/>
  <c r="V118" i="14"/>
  <c r="W118" i="14"/>
  <c r="R119" i="14"/>
  <c r="S119" i="14"/>
  <c r="T119" i="14"/>
  <c r="U119" i="14"/>
  <c r="V119" i="14"/>
  <c r="W119" i="14"/>
  <c r="R123" i="14"/>
  <c r="S123" i="14"/>
  <c r="T123" i="14"/>
  <c r="U123" i="14"/>
  <c r="V123" i="14"/>
  <c r="W123" i="14"/>
  <c r="R124" i="14"/>
  <c r="S124" i="14"/>
  <c r="T124" i="14"/>
  <c r="U124" i="14"/>
  <c r="V124" i="14"/>
  <c r="W124" i="14"/>
  <c r="R125" i="14"/>
  <c r="S125" i="14"/>
  <c r="T125" i="14"/>
  <c r="U125" i="14"/>
  <c r="V125" i="14"/>
  <c r="W125" i="14"/>
  <c r="R126" i="14"/>
  <c r="S126" i="14"/>
  <c r="T126" i="14"/>
  <c r="U126" i="14"/>
  <c r="V126" i="14"/>
  <c r="W126" i="14"/>
  <c r="R127" i="14"/>
  <c r="S127" i="14"/>
  <c r="T127" i="14"/>
  <c r="U127" i="14"/>
  <c r="V127" i="14"/>
  <c r="W127" i="14"/>
  <c r="R128" i="14"/>
  <c r="S128" i="14"/>
  <c r="T128" i="14"/>
  <c r="U128" i="14"/>
  <c r="V128" i="14"/>
  <c r="W128" i="14"/>
  <c r="R129" i="14"/>
  <c r="S129" i="14"/>
  <c r="T129" i="14"/>
  <c r="U129" i="14"/>
  <c r="V129" i="14"/>
  <c r="W129" i="14"/>
  <c r="R130" i="14"/>
  <c r="S130" i="14"/>
  <c r="T130" i="14"/>
  <c r="U130" i="14"/>
  <c r="V130" i="14"/>
  <c r="W130" i="14"/>
  <c r="R134" i="14"/>
  <c r="S134" i="14"/>
  <c r="T134" i="14"/>
  <c r="U134" i="14"/>
  <c r="V134" i="14"/>
  <c r="W134" i="14"/>
  <c r="R135" i="14"/>
  <c r="S135" i="14"/>
  <c r="T135" i="14"/>
  <c r="U135" i="14"/>
  <c r="V135" i="14"/>
  <c r="W135" i="14"/>
  <c r="R136" i="14"/>
  <c r="S136" i="14"/>
  <c r="T136" i="14"/>
  <c r="U136" i="14"/>
  <c r="V136" i="14"/>
  <c r="W136" i="14"/>
  <c r="R137" i="14"/>
  <c r="S137" i="14"/>
  <c r="T137" i="14"/>
  <c r="U137" i="14"/>
  <c r="V137" i="14"/>
  <c r="W137" i="14"/>
  <c r="R138" i="14"/>
  <c r="S138" i="14"/>
  <c r="T138" i="14"/>
  <c r="U138" i="14"/>
  <c r="V138" i="14"/>
  <c r="W138" i="14"/>
  <c r="R139" i="14"/>
  <c r="S139" i="14"/>
  <c r="T139" i="14"/>
  <c r="U139" i="14"/>
  <c r="V139" i="14"/>
  <c r="W139" i="14"/>
  <c r="R140" i="14"/>
  <c r="S140" i="14"/>
  <c r="T140" i="14"/>
  <c r="U140" i="14"/>
  <c r="V140" i="14"/>
  <c r="W140" i="14"/>
  <c r="R141" i="14"/>
  <c r="S141" i="14"/>
  <c r="T141" i="14"/>
  <c r="U141" i="14"/>
  <c r="V141" i="14"/>
  <c r="W141" i="14"/>
  <c r="R145" i="14"/>
  <c r="Z79" i="14" s="1"/>
  <c r="S145" i="14"/>
  <c r="T145" i="14"/>
  <c r="U145" i="14"/>
  <c r="V145" i="14"/>
  <c r="W145" i="14"/>
  <c r="R146" i="14"/>
  <c r="Z80" i="14" s="1"/>
  <c r="S146" i="14"/>
  <c r="AA80" i="14" s="1"/>
  <c r="T146" i="14"/>
  <c r="U146" i="14"/>
  <c r="V146" i="14"/>
  <c r="W146" i="14"/>
  <c r="R147" i="14"/>
  <c r="Z81" i="14" s="1"/>
  <c r="S147" i="14"/>
  <c r="AA81" i="14" s="1"/>
  <c r="T147" i="14"/>
  <c r="U147" i="14"/>
  <c r="V147" i="14"/>
  <c r="W147" i="14"/>
  <c r="R148" i="14"/>
  <c r="Z82" i="14" s="1"/>
  <c r="S148" i="14"/>
  <c r="T148" i="14"/>
  <c r="U148" i="14"/>
  <c r="V148" i="14"/>
  <c r="W148" i="14"/>
  <c r="R149" i="14"/>
  <c r="S149" i="14"/>
  <c r="AA83" i="14" s="1"/>
  <c r="T149" i="14"/>
  <c r="Z83" i="14" s="1"/>
  <c r="U149" i="14"/>
  <c r="V149" i="14"/>
  <c r="W149" i="14"/>
  <c r="R150" i="14"/>
  <c r="Z84" i="14" s="1"/>
  <c r="S150" i="14"/>
  <c r="AA84" i="14" s="1"/>
  <c r="T150" i="14"/>
  <c r="U150" i="14"/>
  <c r="V150" i="14"/>
  <c r="W150" i="14"/>
  <c r="R151" i="14"/>
  <c r="Z85" i="14" s="1"/>
  <c r="S151" i="14"/>
  <c r="AA85" i="14" s="1"/>
  <c r="T151" i="14"/>
  <c r="U151" i="14"/>
  <c r="V151" i="14"/>
  <c r="W151" i="14"/>
  <c r="R152" i="14"/>
  <c r="Z91" i="14" s="1"/>
  <c r="S152" i="14"/>
  <c r="T152" i="14"/>
  <c r="U152" i="14"/>
  <c r="V152" i="14"/>
  <c r="W152" i="14"/>
  <c r="T156" i="14"/>
  <c r="U156" i="14"/>
  <c r="V156" i="14"/>
  <c r="W156" i="14"/>
  <c r="T157" i="14"/>
  <c r="AA86" i="14" s="1"/>
  <c r="U157" i="14"/>
  <c r="V157" i="14"/>
  <c r="W157" i="14"/>
  <c r="AJ86" i="14" s="1"/>
  <c r="T158" i="14"/>
  <c r="U158" i="14"/>
  <c r="V158" i="14"/>
  <c r="AA87" i="14" s="1"/>
  <c r="W158" i="14"/>
  <c r="AJ87" i="14" s="1"/>
  <c r="T159" i="14"/>
  <c r="AA88" i="14" s="1"/>
  <c r="U159" i="14"/>
  <c r="V159" i="14"/>
  <c r="W159" i="14"/>
  <c r="T160" i="14"/>
  <c r="AA89" i="14" s="1"/>
  <c r="U160" i="14"/>
  <c r="V160" i="14"/>
  <c r="W160" i="14"/>
  <c r="AJ89" i="14" s="1"/>
  <c r="T161" i="14"/>
  <c r="AA90" i="14" s="1"/>
  <c r="U161" i="14"/>
  <c r="V161" i="14"/>
  <c r="W161" i="14"/>
  <c r="T162" i="14"/>
  <c r="U162" i="14"/>
  <c r="V162" i="14"/>
  <c r="AA91" i="14" s="1"/>
  <c r="W162" i="14"/>
  <c r="R166" i="14"/>
  <c r="S166" i="14"/>
  <c r="T166" i="14"/>
  <c r="U166" i="14"/>
  <c r="V166" i="14"/>
  <c r="W166" i="14"/>
  <c r="R167" i="14"/>
  <c r="S167" i="14"/>
  <c r="T167" i="14"/>
  <c r="U167" i="14"/>
  <c r="V167" i="14"/>
  <c r="W167" i="14"/>
  <c r="R168" i="14"/>
  <c r="S168" i="14"/>
  <c r="T168" i="14"/>
  <c r="AB81" i="14" s="1"/>
  <c r="U168" i="14"/>
  <c r="V168" i="14"/>
  <c r="W168" i="14"/>
  <c r="R169" i="14"/>
  <c r="S169" i="14"/>
  <c r="T169" i="14"/>
  <c r="U169" i="14"/>
  <c r="V169" i="14"/>
  <c r="W169" i="14"/>
  <c r="R170" i="14"/>
  <c r="S170" i="14"/>
  <c r="T170" i="14"/>
  <c r="U170" i="14"/>
  <c r="V170" i="14"/>
  <c r="W170" i="14"/>
  <c r="R171" i="14"/>
  <c r="S171" i="14"/>
  <c r="T171" i="14"/>
  <c r="U171" i="14"/>
  <c r="V171" i="14"/>
  <c r="W171" i="14"/>
  <c r="R172" i="14"/>
  <c r="S172" i="14"/>
  <c r="T172" i="14"/>
  <c r="AB85" i="14" s="1"/>
  <c r="U172" i="14"/>
  <c r="V172" i="14"/>
  <c r="W172" i="14"/>
  <c r="R173" i="14"/>
  <c r="S173" i="14"/>
  <c r="T173" i="14"/>
  <c r="U173" i="14"/>
  <c r="V173" i="14"/>
  <c r="W173" i="14"/>
  <c r="R177" i="14"/>
  <c r="S177" i="14"/>
  <c r="T177" i="14"/>
  <c r="U177" i="14"/>
  <c r="V177" i="14"/>
  <c r="W177" i="14"/>
  <c r="R178" i="14"/>
  <c r="S178" i="14"/>
  <c r="T178" i="14"/>
  <c r="U178" i="14"/>
  <c r="V178" i="14"/>
  <c r="W178" i="14"/>
  <c r="R179" i="14"/>
  <c r="S179" i="14"/>
  <c r="T179" i="14"/>
  <c r="U179" i="14"/>
  <c r="V179" i="14"/>
  <c r="W179" i="14"/>
  <c r="R180" i="14"/>
  <c r="S180" i="14"/>
  <c r="T180" i="14"/>
  <c r="U180" i="14"/>
  <c r="V180" i="14"/>
  <c r="W180" i="14"/>
  <c r="R181" i="14"/>
  <c r="S181" i="14"/>
  <c r="T181" i="14"/>
  <c r="U181" i="14"/>
  <c r="V181" i="14"/>
  <c r="W181" i="14"/>
  <c r="R182" i="14"/>
  <c r="S182" i="14"/>
  <c r="T182" i="14"/>
  <c r="U182" i="14"/>
  <c r="V182" i="14"/>
  <c r="W182" i="14"/>
  <c r="R183" i="14"/>
  <c r="S183" i="14"/>
  <c r="T183" i="14"/>
  <c r="U183" i="14"/>
  <c r="V183" i="14"/>
  <c r="W183" i="14"/>
  <c r="R184" i="14"/>
  <c r="S184" i="14"/>
  <c r="T184" i="14"/>
  <c r="U184" i="14"/>
  <c r="V184" i="14"/>
  <c r="W184" i="14"/>
  <c r="R188" i="14"/>
  <c r="S188" i="14"/>
  <c r="T188" i="14"/>
  <c r="U188" i="14"/>
  <c r="V188" i="14"/>
  <c r="W188" i="14"/>
  <c r="R189" i="14"/>
  <c r="S189" i="14"/>
  <c r="T189" i="14"/>
  <c r="U189" i="14"/>
  <c r="V189" i="14"/>
  <c r="W189" i="14"/>
  <c r="R190" i="14"/>
  <c r="S190" i="14"/>
  <c r="T190" i="14"/>
  <c r="U190" i="14"/>
  <c r="V190" i="14"/>
  <c r="W190" i="14"/>
  <c r="R191" i="14"/>
  <c r="S191" i="14"/>
  <c r="T191" i="14"/>
  <c r="U191" i="14"/>
  <c r="V191" i="14"/>
  <c r="W191" i="14"/>
  <c r="R192" i="14"/>
  <c r="S192" i="14"/>
  <c r="T192" i="14"/>
  <c r="U192" i="14"/>
  <c r="V192" i="14"/>
  <c r="W192" i="14"/>
  <c r="R193" i="14"/>
  <c r="S193" i="14"/>
  <c r="T193" i="14"/>
  <c r="U193" i="14"/>
  <c r="V193" i="14"/>
  <c r="W193" i="14"/>
  <c r="R194" i="14"/>
  <c r="S194" i="14"/>
  <c r="T194" i="14"/>
  <c r="U194" i="14"/>
  <c r="V194" i="14"/>
  <c r="W194" i="14"/>
  <c r="R195" i="14"/>
  <c r="S195" i="14"/>
  <c r="T195" i="14"/>
  <c r="U195" i="14"/>
  <c r="V195" i="14"/>
  <c r="W195" i="14"/>
  <c r="R199" i="14"/>
  <c r="S199" i="14"/>
  <c r="Z87" i="14" s="1"/>
  <c r="T199" i="14"/>
  <c r="Z88" i="14" s="1"/>
  <c r="U199" i="14"/>
  <c r="Z89" i="14" s="1"/>
  <c r="V199" i="14"/>
  <c r="Z90" i="14" s="1"/>
  <c r="W199" i="14"/>
  <c r="R200" i="14"/>
  <c r="Z86" i="14" s="1"/>
  <c r="S200" i="14"/>
  <c r="T200" i="14"/>
  <c r="U200" i="14"/>
  <c r="V200" i="14"/>
  <c r="W200" i="14"/>
  <c r="R201" i="14"/>
  <c r="S201" i="14"/>
  <c r="T201" i="14"/>
  <c r="U201" i="14"/>
  <c r="V201" i="14"/>
  <c r="W201" i="14"/>
  <c r="R202" i="14"/>
  <c r="S202" i="14"/>
  <c r="T202" i="14"/>
  <c r="U202" i="14"/>
  <c r="V202" i="14"/>
  <c r="W202" i="14"/>
  <c r="R203" i="14"/>
  <c r="S203" i="14"/>
  <c r="T203" i="14"/>
  <c r="U203" i="14"/>
  <c r="V203" i="14"/>
  <c r="W203" i="14"/>
  <c r="R204" i="14"/>
  <c r="S204" i="14"/>
  <c r="T204" i="14"/>
  <c r="U204" i="14"/>
  <c r="V204" i="14"/>
  <c r="W204" i="14"/>
  <c r="R205" i="14"/>
  <c r="S205" i="14"/>
  <c r="T205" i="14"/>
  <c r="AJ88" i="14" s="1"/>
  <c r="U205" i="14"/>
  <c r="V205" i="14"/>
  <c r="W205" i="14"/>
  <c r="R206" i="14"/>
  <c r="S206" i="14"/>
  <c r="T206" i="14"/>
  <c r="U206" i="14"/>
  <c r="V206" i="14"/>
  <c r="AJ90" i="14" s="1"/>
  <c r="W206" i="14"/>
  <c r="R210" i="14"/>
  <c r="S210" i="14"/>
  <c r="T210" i="14"/>
  <c r="AG80" i="14" s="1"/>
  <c r="U210" i="14"/>
  <c r="AH80" i="14" s="1"/>
  <c r="V210" i="14"/>
  <c r="AI80" i="14" s="1"/>
  <c r="W210" i="14"/>
  <c r="R211" i="14"/>
  <c r="S211" i="14"/>
  <c r="T211" i="14"/>
  <c r="AG81" i="14" s="1"/>
  <c r="U211" i="14"/>
  <c r="AH81" i="14" s="1"/>
  <c r="V211" i="14"/>
  <c r="AI81" i="14" s="1"/>
  <c r="W211" i="14"/>
  <c r="R212" i="14"/>
  <c r="S212" i="14"/>
  <c r="T212" i="14"/>
  <c r="AG82" i="14" s="1"/>
  <c r="U212" i="14"/>
  <c r="AH82" i="14" s="1"/>
  <c r="V212" i="14"/>
  <c r="W212" i="14"/>
  <c r="R213" i="14"/>
  <c r="S213" i="14"/>
  <c r="T213" i="14"/>
  <c r="AG83" i="14" s="1"/>
  <c r="U213" i="14"/>
  <c r="V213" i="14"/>
  <c r="AI83" i="14" s="1"/>
  <c r="W213" i="14"/>
  <c r="R214" i="14"/>
  <c r="S214" i="14"/>
  <c r="T214" i="14"/>
  <c r="AG84" i="14" s="1"/>
  <c r="U214" i="14"/>
  <c r="AH84" i="14" s="1"/>
  <c r="V214" i="14"/>
  <c r="AI84" i="14" s="1"/>
  <c r="W214" i="14"/>
  <c r="R215" i="14"/>
  <c r="AG91" i="14" s="1"/>
  <c r="S215" i="14"/>
  <c r="AH91" i="14" s="1"/>
  <c r="T215" i="14"/>
  <c r="U215" i="14"/>
  <c r="V215" i="14"/>
  <c r="W215" i="14"/>
  <c r="R219" i="14"/>
  <c r="S219" i="14"/>
  <c r="T219" i="14"/>
  <c r="U219" i="14"/>
  <c r="V219" i="14"/>
  <c r="W219" i="14"/>
  <c r="R220" i="14"/>
  <c r="S220" i="14"/>
  <c r="T220" i="14"/>
  <c r="U220" i="14"/>
  <c r="V220" i="14"/>
  <c r="W220" i="14"/>
  <c r="R221" i="14"/>
  <c r="S221" i="14"/>
  <c r="T221" i="14"/>
  <c r="U221" i="14"/>
  <c r="V221" i="14"/>
  <c r="W221" i="14"/>
  <c r="R222" i="14"/>
  <c r="S222" i="14"/>
  <c r="T222" i="14"/>
  <c r="U222" i="14"/>
  <c r="V222" i="14"/>
  <c r="W222" i="14"/>
  <c r="R223" i="14"/>
  <c r="S223" i="14"/>
  <c r="T223" i="14"/>
  <c r="U223" i="14"/>
  <c r="V223" i="14"/>
  <c r="W223" i="14"/>
  <c r="R224" i="14"/>
  <c r="S224" i="14"/>
  <c r="T224" i="14"/>
  <c r="U224" i="14"/>
  <c r="V224" i="14"/>
  <c r="W224" i="14"/>
  <c r="R228" i="14"/>
  <c r="S228" i="14"/>
  <c r="T228" i="14"/>
  <c r="U228" i="14"/>
  <c r="V228" i="14"/>
  <c r="W228" i="14"/>
  <c r="R229" i="14"/>
  <c r="S229" i="14"/>
  <c r="T229" i="14"/>
  <c r="U229" i="14"/>
  <c r="V229" i="14"/>
  <c r="W229" i="14"/>
  <c r="R230" i="14"/>
  <c r="S230" i="14"/>
  <c r="T230" i="14"/>
  <c r="U230" i="14"/>
  <c r="V230" i="14"/>
  <c r="W230" i="14"/>
  <c r="R231" i="14"/>
  <c r="S231" i="14"/>
  <c r="T231" i="14"/>
  <c r="U231" i="14"/>
  <c r="V231" i="14"/>
  <c r="W231" i="14"/>
  <c r="R232" i="14"/>
  <c r="S232" i="14"/>
  <c r="T232" i="14"/>
  <c r="U232" i="14"/>
  <c r="V232" i="14"/>
  <c r="W232" i="14"/>
  <c r="R233" i="14"/>
  <c r="S233" i="14"/>
  <c r="T233" i="14"/>
  <c r="U233" i="14"/>
  <c r="V233" i="14"/>
  <c r="W233" i="14"/>
  <c r="R237" i="14"/>
  <c r="S237" i="14"/>
  <c r="T237" i="14"/>
  <c r="U237" i="14"/>
  <c r="V237" i="14"/>
  <c r="W237" i="14"/>
  <c r="R238" i="14"/>
  <c r="S238" i="14"/>
  <c r="T238" i="14"/>
  <c r="U238" i="14"/>
  <c r="V238" i="14"/>
  <c r="W238" i="14"/>
  <c r="R239" i="14"/>
  <c r="S239" i="14"/>
  <c r="T239" i="14"/>
  <c r="U239" i="14"/>
  <c r="V239" i="14"/>
  <c r="W239" i="14"/>
  <c r="R240" i="14"/>
  <c r="S240" i="14"/>
  <c r="T240" i="14"/>
  <c r="U240" i="14"/>
  <c r="V240" i="14"/>
  <c r="W240" i="14"/>
  <c r="R241" i="14"/>
  <c r="S241" i="14"/>
  <c r="T241" i="14"/>
  <c r="U241" i="14"/>
  <c r="V241" i="14"/>
  <c r="W241" i="14"/>
  <c r="R242" i="14"/>
  <c r="S242" i="14"/>
  <c r="T242" i="14"/>
  <c r="U242" i="14"/>
  <c r="V242" i="14"/>
  <c r="W242" i="14"/>
  <c r="R246" i="14"/>
  <c r="S246" i="14"/>
  <c r="T246" i="14"/>
  <c r="U246" i="14"/>
  <c r="V246" i="14"/>
  <c r="W246" i="14"/>
  <c r="R247" i="14"/>
  <c r="S247" i="14"/>
  <c r="T247" i="14"/>
  <c r="U247" i="14"/>
  <c r="V247" i="14"/>
  <c r="W247" i="14"/>
  <c r="R248" i="14"/>
  <c r="S248" i="14"/>
  <c r="T248" i="14"/>
  <c r="U248" i="14"/>
  <c r="V248" i="14"/>
  <c r="W248" i="14"/>
  <c r="R249" i="14"/>
  <c r="S249" i="14"/>
  <c r="T249" i="14"/>
  <c r="U249" i="14"/>
  <c r="V249" i="14"/>
  <c r="W249" i="14"/>
  <c r="R250" i="14"/>
  <c r="S250" i="14"/>
  <c r="T250" i="14"/>
  <c r="U250" i="14"/>
  <c r="V250" i="14"/>
  <c r="W250" i="14"/>
  <c r="R251" i="14"/>
  <c r="S251" i="14"/>
  <c r="T251" i="14"/>
  <c r="U251" i="14"/>
  <c r="V251" i="14"/>
  <c r="W251" i="14"/>
  <c r="R255" i="14"/>
  <c r="S255" i="14"/>
  <c r="T255" i="14"/>
  <c r="U255" i="14"/>
  <c r="V255" i="14"/>
  <c r="W255" i="14"/>
  <c r="R256" i="14"/>
  <c r="S256" i="14"/>
  <c r="T256" i="14"/>
  <c r="U256" i="14"/>
  <c r="V256" i="14"/>
  <c r="W256" i="14"/>
  <c r="R257" i="14"/>
  <c r="S257" i="14"/>
  <c r="T257" i="14"/>
  <c r="U257" i="14"/>
  <c r="V257" i="14"/>
  <c r="W257" i="14"/>
  <c r="R258" i="14"/>
  <c r="S258" i="14"/>
  <c r="T258" i="14"/>
  <c r="U258" i="14"/>
  <c r="V258" i="14"/>
  <c r="W258" i="14"/>
  <c r="R259" i="14"/>
  <c r="S259" i="14"/>
  <c r="T259" i="14"/>
  <c r="U259" i="14"/>
  <c r="V259" i="14"/>
  <c r="W259" i="14"/>
  <c r="R260" i="14"/>
  <c r="S260" i="14"/>
  <c r="T260" i="14"/>
  <c r="U260" i="14"/>
  <c r="V260" i="14"/>
  <c r="W260" i="14"/>
  <c r="R267" i="14"/>
  <c r="S267" i="14"/>
  <c r="T267" i="14"/>
  <c r="U267" i="14"/>
  <c r="V267" i="14"/>
  <c r="W267" i="14"/>
  <c r="R268" i="14"/>
  <c r="S268" i="14"/>
  <c r="T268" i="14"/>
  <c r="U268" i="14"/>
  <c r="V268" i="14"/>
  <c r="W268" i="14"/>
  <c r="R269" i="14"/>
  <c r="S269" i="14"/>
  <c r="T269" i="14"/>
  <c r="U269" i="14"/>
  <c r="V269" i="14"/>
  <c r="W269" i="14"/>
  <c r="R270" i="14"/>
  <c r="S270" i="14"/>
  <c r="T270" i="14"/>
  <c r="U270" i="14"/>
  <c r="V270" i="14"/>
  <c r="W270" i="14"/>
  <c r="R271" i="14"/>
  <c r="S271" i="14"/>
  <c r="T271" i="14"/>
  <c r="AB278" i="14" s="1"/>
  <c r="U271" i="14"/>
  <c r="V271" i="14"/>
  <c r="W271" i="14"/>
  <c r="R272" i="14"/>
  <c r="S272" i="14"/>
  <c r="T272" i="14"/>
  <c r="U272" i="14"/>
  <c r="V272" i="14"/>
  <c r="W272" i="14"/>
  <c r="R273" i="14"/>
  <c r="S273" i="14"/>
  <c r="T273" i="14"/>
  <c r="U273" i="14"/>
  <c r="V273" i="14"/>
  <c r="W273" i="14"/>
  <c r="AB273" i="14"/>
  <c r="R274" i="14"/>
  <c r="S274" i="14"/>
  <c r="T274" i="14"/>
  <c r="U274" i="14"/>
  <c r="V274" i="14"/>
  <c r="W274" i="14"/>
  <c r="R278" i="14"/>
  <c r="Z274" i="14" s="1"/>
  <c r="S278" i="14"/>
  <c r="AA274" i="14" s="1"/>
  <c r="T278" i="14"/>
  <c r="AB274" i="14" s="1"/>
  <c r="U278" i="14"/>
  <c r="AC274" i="14" s="1"/>
  <c r="V278" i="14"/>
  <c r="AD274" i="14" s="1"/>
  <c r="W278" i="14"/>
  <c r="AE274" i="14" s="1"/>
  <c r="Z278" i="14"/>
  <c r="AD278" i="14"/>
  <c r="R279" i="14"/>
  <c r="S279" i="14"/>
  <c r="AA275" i="14" s="1"/>
  <c r="T279" i="14"/>
  <c r="AB275" i="14" s="1"/>
  <c r="U279" i="14"/>
  <c r="AC275" i="14" s="1"/>
  <c r="V279" i="14"/>
  <c r="W279" i="14"/>
  <c r="AE275" i="14" s="1"/>
  <c r="R280" i="14"/>
  <c r="Z276" i="14" s="1"/>
  <c r="S280" i="14"/>
  <c r="AA276" i="14" s="1"/>
  <c r="T280" i="14"/>
  <c r="AB276" i="14" s="1"/>
  <c r="U280" i="14"/>
  <c r="AC276" i="14" s="1"/>
  <c r="V280" i="14"/>
  <c r="AD276" i="14" s="1"/>
  <c r="W280" i="14"/>
  <c r="AE276" i="14" s="1"/>
  <c r="Z280" i="14"/>
  <c r="AD280" i="14"/>
  <c r="R281" i="14"/>
  <c r="S281" i="14"/>
  <c r="AA277" i="14" s="1"/>
  <c r="T281" i="14"/>
  <c r="AB277" i="14" s="1"/>
  <c r="U281" i="14"/>
  <c r="AC277" i="14" s="1"/>
  <c r="V281" i="14"/>
  <c r="W281" i="14"/>
  <c r="AE277" i="14" s="1"/>
  <c r="R282" i="14"/>
  <c r="S282" i="14"/>
  <c r="AA278" i="14" s="1"/>
  <c r="T282" i="14"/>
  <c r="U282" i="14"/>
  <c r="AC278" i="14" s="1"/>
  <c r="V282" i="14"/>
  <c r="W282" i="14"/>
  <c r="AE278" i="14" s="1"/>
  <c r="R283" i="14"/>
  <c r="Z279" i="14" s="1"/>
  <c r="S283" i="14"/>
  <c r="AA279" i="14" s="1"/>
  <c r="T283" i="14"/>
  <c r="AB279" i="14" s="1"/>
  <c r="U283" i="14"/>
  <c r="AC279" i="14" s="1"/>
  <c r="V283" i="14"/>
  <c r="AD279" i="14" s="1"/>
  <c r="W283" i="14"/>
  <c r="AE279" i="14" s="1"/>
  <c r="R284" i="14"/>
  <c r="S284" i="14"/>
  <c r="AA280" i="14" s="1"/>
  <c r="T284" i="14"/>
  <c r="AB280" i="14" s="1"/>
  <c r="U284" i="14"/>
  <c r="AC280" i="14" s="1"/>
  <c r="V284" i="14"/>
  <c r="W284" i="14"/>
  <c r="AE280" i="14" s="1"/>
  <c r="R285" i="14"/>
  <c r="Z281" i="14" s="1"/>
  <c r="S285" i="14"/>
  <c r="AA281" i="14" s="1"/>
  <c r="T285" i="14"/>
  <c r="AB281" i="14" s="1"/>
  <c r="U285" i="14"/>
  <c r="AC281" i="14" s="1"/>
  <c r="V285" i="14"/>
  <c r="AD281" i="14" s="1"/>
  <c r="W285" i="14"/>
  <c r="AE281" i="14" s="1"/>
  <c r="R289" i="14"/>
  <c r="S289" i="14"/>
  <c r="T289" i="14"/>
  <c r="U289" i="14"/>
  <c r="V289" i="14"/>
  <c r="W289" i="14"/>
  <c r="R290" i="14"/>
  <c r="Z275" i="14" s="1"/>
  <c r="S290" i="14"/>
  <c r="T290" i="14"/>
  <c r="U290" i="14"/>
  <c r="V290" i="14"/>
  <c r="AD275" i="14" s="1"/>
  <c r="W290" i="14"/>
  <c r="R291" i="14"/>
  <c r="S291" i="14"/>
  <c r="T291" i="14"/>
  <c r="U291" i="14"/>
  <c r="V291" i="14"/>
  <c r="W291" i="14"/>
  <c r="R292" i="14"/>
  <c r="Z277" i="14" s="1"/>
  <c r="S292" i="14"/>
  <c r="T292" i="14"/>
  <c r="U292" i="14"/>
  <c r="V292" i="14"/>
  <c r="AD277" i="14" s="1"/>
  <c r="W292" i="14"/>
  <c r="R293" i="14"/>
  <c r="S293" i="14"/>
  <c r="T293" i="14"/>
  <c r="U293" i="14"/>
  <c r="V293" i="14"/>
  <c r="W293" i="14"/>
  <c r="R294" i="14"/>
  <c r="S294" i="14"/>
  <c r="T294" i="14"/>
  <c r="U294" i="14"/>
  <c r="V294" i="14"/>
  <c r="W294" i="14"/>
  <c r="R295" i="14"/>
  <c r="S295" i="14"/>
  <c r="T295" i="14"/>
  <c r="U295" i="14"/>
  <c r="V295" i="14"/>
  <c r="W295" i="14"/>
  <c r="R296" i="14"/>
  <c r="S296" i="14"/>
  <c r="T296" i="14"/>
  <c r="U296" i="14"/>
  <c r="V296" i="14"/>
  <c r="W296" i="14"/>
  <c r="R300" i="14"/>
  <c r="Z272" i="14" s="1"/>
  <c r="S300" i="14"/>
  <c r="AA272" i="14" s="1"/>
  <c r="T300" i="14"/>
  <c r="AB272" i="14" s="1"/>
  <c r="U300" i="14"/>
  <c r="AC272" i="14" s="1"/>
  <c r="V300" i="14"/>
  <c r="AD272" i="14" s="1"/>
  <c r="W300" i="14"/>
  <c r="AE272" i="14" s="1"/>
  <c r="R301" i="14"/>
  <c r="Z273" i="14" s="1"/>
  <c r="S301" i="14"/>
  <c r="AA273" i="14" s="1"/>
  <c r="T301" i="14"/>
  <c r="U301" i="14"/>
  <c r="AC273" i="14" s="1"/>
  <c r="V301" i="14"/>
  <c r="AD273" i="14" s="1"/>
  <c r="W301" i="14"/>
  <c r="AE273" i="14" s="1"/>
  <c r="R302" i="14"/>
  <c r="S302" i="14"/>
  <c r="T302" i="14"/>
  <c r="U302" i="14"/>
  <c r="V302" i="14"/>
  <c r="W302" i="14"/>
  <c r="R303" i="14"/>
  <c r="S303" i="14"/>
  <c r="T303" i="14"/>
  <c r="U303" i="14"/>
  <c r="V303" i="14"/>
  <c r="W303" i="14"/>
  <c r="R304" i="14"/>
  <c r="S304" i="14"/>
  <c r="T304" i="14"/>
  <c r="U304" i="14"/>
  <c r="V304" i="14"/>
  <c r="W304" i="14"/>
  <c r="R305" i="14"/>
  <c r="S305" i="14"/>
  <c r="T305" i="14"/>
  <c r="U305" i="14"/>
  <c r="V305" i="14"/>
  <c r="W305" i="14"/>
  <c r="R306" i="14"/>
  <c r="S306" i="14"/>
  <c r="T306" i="14"/>
  <c r="U306" i="14"/>
  <c r="V306" i="14"/>
  <c r="W306" i="14"/>
  <c r="R307" i="14"/>
  <c r="S307" i="14"/>
  <c r="T307" i="14"/>
  <c r="U307" i="14"/>
  <c r="V307" i="14"/>
  <c r="W307" i="14"/>
  <c r="R311" i="14"/>
  <c r="S311" i="14"/>
  <c r="T311" i="14"/>
  <c r="U311" i="14"/>
  <c r="V311" i="14"/>
  <c r="W311" i="14"/>
  <c r="R312" i="14"/>
  <c r="S312" i="14"/>
  <c r="T312" i="14"/>
  <c r="U312" i="14"/>
  <c r="V312" i="14"/>
  <c r="W312" i="14"/>
  <c r="R313" i="14"/>
  <c r="S313" i="14"/>
  <c r="T313" i="14"/>
  <c r="U313" i="14"/>
  <c r="V313" i="14"/>
  <c r="W313" i="14"/>
  <c r="R314" i="14"/>
  <c r="S314" i="14"/>
  <c r="T314" i="14"/>
  <c r="U314" i="14"/>
  <c r="V314" i="14"/>
  <c r="W314" i="14"/>
  <c r="R315" i="14"/>
  <c r="S315" i="14"/>
  <c r="T315" i="14"/>
  <c r="U315" i="14"/>
  <c r="V315" i="14"/>
  <c r="W315" i="14"/>
  <c r="R316" i="14"/>
  <c r="S316" i="14"/>
  <c r="T316" i="14"/>
  <c r="U316" i="14"/>
  <c r="V316" i="14"/>
  <c r="W316" i="14"/>
  <c r="R317" i="14"/>
  <c r="S317" i="14"/>
  <c r="T317" i="14"/>
  <c r="U317" i="14"/>
  <c r="V317" i="14"/>
  <c r="W317" i="14"/>
  <c r="R318" i="14"/>
  <c r="S318" i="14"/>
  <c r="T318" i="14"/>
  <c r="U318" i="14"/>
  <c r="V318" i="14"/>
  <c r="W318" i="14"/>
  <c r="R322" i="14"/>
  <c r="S322" i="14"/>
  <c r="T322" i="14"/>
  <c r="U322" i="14"/>
  <c r="V322" i="14"/>
  <c r="W322" i="14"/>
  <c r="R323" i="14"/>
  <c r="S323" i="14"/>
  <c r="T323" i="14"/>
  <c r="U323" i="14"/>
  <c r="V323" i="14"/>
  <c r="W323" i="14"/>
  <c r="R324" i="14"/>
  <c r="S324" i="14"/>
  <c r="T324" i="14"/>
  <c r="U324" i="14"/>
  <c r="V324" i="14"/>
  <c r="W324" i="14"/>
  <c r="R325" i="14"/>
  <c r="S325" i="14"/>
  <c r="T325" i="14"/>
  <c r="U325" i="14"/>
  <c r="V325" i="14"/>
  <c r="W325" i="14"/>
  <c r="R326" i="14"/>
  <c r="S326" i="14"/>
  <c r="T326" i="14"/>
  <c r="U326" i="14"/>
  <c r="V326" i="14"/>
  <c r="W326" i="14"/>
  <c r="R327" i="14"/>
  <c r="S327" i="14"/>
  <c r="T327" i="14"/>
  <c r="U327" i="14"/>
  <c r="V327" i="14"/>
  <c r="W327" i="14"/>
  <c r="R328" i="14"/>
  <c r="S328" i="14"/>
  <c r="T328" i="14"/>
  <c r="U328" i="14"/>
  <c r="V328" i="14"/>
  <c r="W328" i="14"/>
  <c r="R329" i="14"/>
  <c r="S329" i="14"/>
  <c r="T329" i="14"/>
  <c r="U329" i="14"/>
  <c r="V329" i="14"/>
  <c r="W329" i="14"/>
  <c r="R9" i="13"/>
  <c r="S9" i="13"/>
  <c r="T9" i="13"/>
  <c r="AB9" i="13" s="1"/>
  <c r="U9" i="13"/>
  <c r="AC9" i="13" s="1"/>
  <c r="V9" i="13"/>
  <c r="W9" i="13"/>
  <c r="Z9" i="13"/>
  <c r="AA9" i="13"/>
  <c r="AD9" i="13"/>
  <c r="AE9" i="13"/>
  <c r="R10" i="13"/>
  <c r="S10" i="13"/>
  <c r="T10" i="13"/>
  <c r="AB10" i="13" s="1"/>
  <c r="U10" i="13"/>
  <c r="AC10" i="13" s="1"/>
  <c r="V10" i="13"/>
  <c r="W10" i="13"/>
  <c r="R11" i="13"/>
  <c r="S11" i="13"/>
  <c r="T11" i="13"/>
  <c r="AB11" i="13" s="1"/>
  <c r="U11" i="13"/>
  <c r="AC11" i="13" s="1"/>
  <c r="V11" i="13"/>
  <c r="W11" i="13"/>
  <c r="Z11" i="13"/>
  <c r="AA11" i="13"/>
  <c r="AD11" i="13"/>
  <c r="AE11" i="13"/>
  <c r="R12" i="13"/>
  <c r="S12" i="13"/>
  <c r="T12" i="13"/>
  <c r="AB12" i="13" s="1"/>
  <c r="U12" i="13"/>
  <c r="AC12" i="13" s="1"/>
  <c r="V12" i="13"/>
  <c r="W12" i="13"/>
  <c r="R13" i="13"/>
  <c r="S13" i="13"/>
  <c r="T13" i="13"/>
  <c r="AB13" i="13" s="1"/>
  <c r="U13" i="13"/>
  <c r="AC13" i="13" s="1"/>
  <c r="V13" i="13"/>
  <c r="W13" i="13"/>
  <c r="Z13" i="13"/>
  <c r="AA13" i="13"/>
  <c r="AD13" i="13"/>
  <c r="AE13" i="13"/>
  <c r="R14" i="13"/>
  <c r="S14" i="13"/>
  <c r="T14" i="13"/>
  <c r="AB14" i="13" s="1"/>
  <c r="U14" i="13"/>
  <c r="AC14" i="13" s="1"/>
  <c r="V14" i="13"/>
  <c r="W14" i="13"/>
  <c r="R15" i="13"/>
  <c r="S15" i="13"/>
  <c r="T15" i="13"/>
  <c r="AB15" i="13" s="1"/>
  <c r="U15" i="13"/>
  <c r="AC15" i="13" s="1"/>
  <c r="V15" i="13"/>
  <c r="W15" i="13"/>
  <c r="Z15" i="13"/>
  <c r="AA15" i="13"/>
  <c r="AD15" i="13"/>
  <c r="AE15" i="13"/>
  <c r="R16" i="13"/>
  <c r="S16" i="13"/>
  <c r="T16" i="13"/>
  <c r="AB16" i="13" s="1"/>
  <c r="U16" i="13"/>
  <c r="AC16" i="13" s="1"/>
  <c r="V16" i="13"/>
  <c r="W16" i="13"/>
  <c r="R20" i="13"/>
  <c r="S20" i="13"/>
  <c r="T20" i="13"/>
  <c r="U20" i="13"/>
  <c r="V20" i="13"/>
  <c r="W20" i="13"/>
  <c r="R21" i="13"/>
  <c r="Z10" i="13" s="1"/>
  <c r="S21" i="13"/>
  <c r="AA10" i="13" s="1"/>
  <c r="T21" i="13"/>
  <c r="U21" i="13"/>
  <c r="V21" i="13"/>
  <c r="AD10" i="13" s="1"/>
  <c r="W21" i="13"/>
  <c r="AE10" i="13" s="1"/>
  <c r="R22" i="13"/>
  <c r="S22" i="13"/>
  <c r="T22" i="13"/>
  <c r="U22" i="13"/>
  <c r="V22" i="13"/>
  <c r="W22" i="13"/>
  <c r="R23" i="13"/>
  <c r="Z12" i="13" s="1"/>
  <c r="S23" i="13"/>
  <c r="AA12" i="13" s="1"/>
  <c r="T23" i="13"/>
  <c r="U23" i="13"/>
  <c r="V23" i="13"/>
  <c r="AD12" i="13" s="1"/>
  <c r="W23" i="13"/>
  <c r="AE12" i="13" s="1"/>
  <c r="R24" i="13"/>
  <c r="S24" i="13"/>
  <c r="T24" i="13"/>
  <c r="U24" i="13"/>
  <c r="V24" i="13"/>
  <c r="W24" i="13"/>
  <c r="R25" i="13"/>
  <c r="Z14" i="13" s="1"/>
  <c r="S25" i="13"/>
  <c r="AA14" i="13" s="1"/>
  <c r="T25" i="13"/>
  <c r="U25" i="13"/>
  <c r="V25" i="13"/>
  <c r="AD14" i="13" s="1"/>
  <c r="W25" i="13"/>
  <c r="AE14" i="13" s="1"/>
  <c r="R26" i="13"/>
  <c r="S26" i="13"/>
  <c r="T26" i="13"/>
  <c r="U26" i="13"/>
  <c r="V26" i="13"/>
  <c r="W26" i="13"/>
  <c r="R27" i="13"/>
  <c r="Z16" i="13" s="1"/>
  <c r="S27" i="13"/>
  <c r="AA16" i="13" s="1"/>
  <c r="T27" i="13"/>
  <c r="U27" i="13"/>
  <c r="V27" i="13"/>
  <c r="AD16" i="13" s="1"/>
  <c r="W27" i="13"/>
  <c r="AE16" i="13" s="1"/>
  <c r="R31" i="13"/>
  <c r="S31" i="13"/>
  <c r="T31" i="13"/>
  <c r="U31" i="13"/>
  <c r="V31" i="13"/>
  <c r="W31" i="13"/>
  <c r="R32" i="13"/>
  <c r="S32" i="13"/>
  <c r="T32" i="13"/>
  <c r="U32" i="13"/>
  <c r="V32" i="13"/>
  <c r="W32" i="13"/>
  <c r="R33" i="13"/>
  <c r="S33" i="13"/>
  <c r="T33" i="13"/>
  <c r="U33" i="13"/>
  <c r="V33" i="13"/>
  <c r="W33" i="13"/>
  <c r="R34" i="13"/>
  <c r="S34" i="13"/>
  <c r="T34" i="13"/>
  <c r="U34" i="13"/>
  <c r="V34" i="13"/>
  <c r="W34" i="13"/>
  <c r="R35" i="13"/>
  <c r="S35" i="13"/>
  <c r="T35" i="13"/>
  <c r="U35" i="13"/>
  <c r="V35" i="13"/>
  <c r="W35" i="13"/>
  <c r="R36" i="13"/>
  <c r="S36" i="13"/>
  <c r="T36" i="13"/>
  <c r="U36" i="13"/>
  <c r="V36" i="13"/>
  <c r="W36" i="13"/>
  <c r="R37" i="13"/>
  <c r="S37" i="13"/>
  <c r="T37" i="13"/>
  <c r="U37" i="13"/>
  <c r="V37" i="13"/>
  <c r="W37" i="13"/>
  <c r="R38" i="13"/>
  <c r="S38" i="13"/>
  <c r="T38" i="13"/>
  <c r="U38" i="13"/>
  <c r="V38" i="13"/>
  <c r="W38" i="13"/>
  <c r="R42" i="13"/>
  <c r="S42" i="13"/>
  <c r="T42" i="13"/>
  <c r="U42" i="13"/>
  <c r="V42" i="13"/>
  <c r="W42" i="13"/>
  <c r="R43" i="13"/>
  <c r="S43" i="13"/>
  <c r="T43" i="13"/>
  <c r="U43" i="13"/>
  <c r="V43" i="13"/>
  <c r="W43" i="13"/>
  <c r="R44" i="13"/>
  <c r="S44" i="13"/>
  <c r="T44" i="13"/>
  <c r="U44" i="13"/>
  <c r="V44" i="13"/>
  <c r="W44" i="13"/>
  <c r="R45" i="13"/>
  <c r="S45" i="13"/>
  <c r="T45" i="13"/>
  <c r="U45" i="13"/>
  <c r="V45" i="13"/>
  <c r="W45" i="13"/>
  <c r="R46" i="13"/>
  <c r="S46" i="13"/>
  <c r="T46" i="13"/>
  <c r="U46" i="13"/>
  <c r="V46" i="13"/>
  <c r="W46" i="13"/>
  <c r="R47" i="13"/>
  <c r="S47" i="13"/>
  <c r="T47" i="13"/>
  <c r="U47" i="13"/>
  <c r="V47" i="13"/>
  <c r="W47" i="13"/>
  <c r="R48" i="13"/>
  <c r="S48" i="13"/>
  <c r="T48" i="13"/>
  <c r="U48" i="13"/>
  <c r="V48" i="13"/>
  <c r="W48" i="13"/>
  <c r="R49" i="13"/>
  <c r="S49" i="13"/>
  <c r="T49" i="13"/>
  <c r="U49" i="13"/>
  <c r="V49" i="13"/>
  <c r="W49" i="13"/>
  <c r="R53" i="13"/>
  <c r="S53" i="13"/>
  <c r="T53" i="13"/>
  <c r="U53" i="13"/>
  <c r="V53" i="13"/>
  <c r="W53" i="13"/>
  <c r="R54" i="13"/>
  <c r="S54" i="13"/>
  <c r="T54" i="13"/>
  <c r="U54" i="13"/>
  <c r="V54" i="13"/>
  <c r="W54" i="13"/>
  <c r="R55" i="13"/>
  <c r="S55" i="13"/>
  <c r="T55" i="13"/>
  <c r="U55" i="13"/>
  <c r="V55" i="13"/>
  <c r="W55" i="13"/>
  <c r="R56" i="13"/>
  <c r="S56" i="13"/>
  <c r="T56" i="13"/>
  <c r="U56" i="13"/>
  <c r="V56" i="13"/>
  <c r="W56" i="13"/>
  <c r="R57" i="13"/>
  <c r="S57" i="13"/>
  <c r="T57" i="13"/>
  <c r="U57" i="13"/>
  <c r="V57" i="13"/>
  <c r="W57" i="13"/>
  <c r="R58" i="13"/>
  <c r="S58" i="13"/>
  <c r="T58" i="13"/>
  <c r="U58" i="13"/>
  <c r="V58" i="13"/>
  <c r="W58" i="13"/>
  <c r="R59" i="13"/>
  <c r="S59" i="13"/>
  <c r="T59" i="13"/>
  <c r="U59" i="13"/>
  <c r="V59" i="13"/>
  <c r="W59" i="13"/>
  <c r="R60" i="13"/>
  <c r="S60" i="13"/>
  <c r="T60" i="13"/>
  <c r="U60" i="13"/>
  <c r="V60" i="13"/>
  <c r="W60" i="13"/>
  <c r="R64" i="13"/>
  <c r="S64" i="13"/>
  <c r="T64" i="13"/>
  <c r="U64" i="13"/>
  <c r="V64" i="13"/>
  <c r="W64" i="13"/>
  <c r="R65" i="13"/>
  <c r="S65" i="13"/>
  <c r="T65" i="13"/>
  <c r="U65" i="13"/>
  <c r="V65" i="13"/>
  <c r="W65" i="13"/>
  <c r="R66" i="13"/>
  <c r="S66" i="13"/>
  <c r="T66" i="13"/>
  <c r="U66" i="13"/>
  <c r="V66" i="13"/>
  <c r="W66" i="13"/>
  <c r="R67" i="13"/>
  <c r="S67" i="13"/>
  <c r="T67" i="13"/>
  <c r="U67" i="13"/>
  <c r="V67" i="13"/>
  <c r="W67" i="13"/>
  <c r="R68" i="13"/>
  <c r="S68" i="13"/>
  <c r="T68" i="13"/>
  <c r="U68" i="13"/>
  <c r="V68" i="13"/>
  <c r="W68" i="13"/>
  <c r="R69" i="13"/>
  <c r="S69" i="13"/>
  <c r="T69" i="13"/>
  <c r="U69" i="13"/>
  <c r="V69" i="13"/>
  <c r="W69" i="13"/>
  <c r="R70" i="13"/>
  <c r="S70" i="13"/>
  <c r="T70" i="13"/>
  <c r="U70" i="13"/>
  <c r="V70" i="13"/>
  <c r="W70" i="13"/>
  <c r="R71" i="13"/>
  <c r="S71" i="13"/>
  <c r="T71" i="13"/>
  <c r="U71" i="13"/>
  <c r="V71" i="13"/>
  <c r="W71" i="13"/>
  <c r="R79" i="13"/>
  <c r="S79" i="13"/>
  <c r="T79" i="13"/>
  <c r="AB79" i="13" s="1"/>
  <c r="U79" i="13"/>
  <c r="AC79" i="13" s="1"/>
  <c r="V79" i="13"/>
  <c r="W79" i="13"/>
  <c r="Z79" i="13"/>
  <c r="AA79" i="13"/>
  <c r="AD79" i="13"/>
  <c r="AE79" i="13"/>
  <c r="R80" i="13"/>
  <c r="S80" i="13"/>
  <c r="T80" i="13"/>
  <c r="AB80" i="13" s="1"/>
  <c r="U80" i="13"/>
  <c r="AC80" i="13" s="1"/>
  <c r="V80" i="13"/>
  <c r="W80" i="13"/>
  <c r="R81" i="13"/>
  <c r="S81" i="13"/>
  <c r="T81" i="13"/>
  <c r="AB81" i="13" s="1"/>
  <c r="U81" i="13"/>
  <c r="AC81" i="13" s="1"/>
  <c r="V81" i="13"/>
  <c r="W81" i="13"/>
  <c r="Z81" i="13"/>
  <c r="AA81" i="13"/>
  <c r="AD81" i="13"/>
  <c r="AE81" i="13"/>
  <c r="R82" i="13"/>
  <c r="S82" i="13"/>
  <c r="T82" i="13"/>
  <c r="AB82" i="13" s="1"/>
  <c r="U82" i="13"/>
  <c r="AC82" i="13" s="1"/>
  <c r="V82" i="13"/>
  <c r="W82" i="13"/>
  <c r="R83" i="13"/>
  <c r="S83" i="13"/>
  <c r="T83" i="13"/>
  <c r="AB83" i="13" s="1"/>
  <c r="U83" i="13"/>
  <c r="AC83" i="13" s="1"/>
  <c r="V83" i="13"/>
  <c r="W83" i="13"/>
  <c r="Z83" i="13"/>
  <c r="AA83" i="13"/>
  <c r="AD83" i="13"/>
  <c r="AE83" i="13"/>
  <c r="R84" i="13"/>
  <c r="S84" i="13"/>
  <c r="T84" i="13"/>
  <c r="AB84" i="13" s="1"/>
  <c r="U84" i="13"/>
  <c r="AC84" i="13" s="1"/>
  <c r="V84" i="13"/>
  <c r="W84" i="13"/>
  <c r="R85" i="13"/>
  <c r="S85" i="13"/>
  <c r="T85" i="13"/>
  <c r="AB85" i="13" s="1"/>
  <c r="U85" i="13"/>
  <c r="AC85" i="13" s="1"/>
  <c r="V85" i="13"/>
  <c r="W85" i="13"/>
  <c r="Z85" i="13"/>
  <c r="AA85" i="13"/>
  <c r="AD85" i="13"/>
  <c r="AE85" i="13"/>
  <c r="R86" i="13"/>
  <c r="S86" i="13"/>
  <c r="T86" i="13"/>
  <c r="AB86" i="13" s="1"/>
  <c r="U86" i="13"/>
  <c r="AC86" i="13" s="1"/>
  <c r="V86" i="13"/>
  <c r="W86" i="13"/>
  <c r="R90" i="13"/>
  <c r="S90" i="13"/>
  <c r="T90" i="13"/>
  <c r="U90" i="13"/>
  <c r="V90" i="13"/>
  <c r="W90" i="13"/>
  <c r="R91" i="13"/>
  <c r="Z80" i="13" s="1"/>
  <c r="S91" i="13"/>
  <c r="AA80" i="13" s="1"/>
  <c r="T91" i="13"/>
  <c r="U91" i="13"/>
  <c r="V91" i="13"/>
  <c r="AD80" i="13" s="1"/>
  <c r="W91" i="13"/>
  <c r="AE80" i="13" s="1"/>
  <c r="R92" i="13"/>
  <c r="S92" i="13"/>
  <c r="T92" i="13"/>
  <c r="U92" i="13"/>
  <c r="V92" i="13"/>
  <c r="W92" i="13"/>
  <c r="R93" i="13"/>
  <c r="Z82" i="13" s="1"/>
  <c r="S93" i="13"/>
  <c r="AA82" i="13" s="1"/>
  <c r="T93" i="13"/>
  <c r="U93" i="13"/>
  <c r="V93" i="13"/>
  <c r="AD82" i="13" s="1"/>
  <c r="W93" i="13"/>
  <c r="AE82" i="13" s="1"/>
  <c r="R94" i="13"/>
  <c r="S94" i="13"/>
  <c r="T94" i="13"/>
  <c r="U94" i="13"/>
  <c r="V94" i="13"/>
  <c r="W94" i="13"/>
  <c r="R95" i="13"/>
  <c r="Z84" i="13" s="1"/>
  <c r="S95" i="13"/>
  <c r="AA84" i="13" s="1"/>
  <c r="T95" i="13"/>
  <c r="U95" i="13"/>
  <c r="V95" i="13"/>
  <c r="AD84" i="13" s="1"/>
  <c r="W95" i="13"/>
  <c r="AE84" i="13" s="1"/>
  <c r="R96" i="13"/>
  <c r="S96" i="13"/>
  <c r="T96" i="13"/>
  <c r="U96" i="13"/>
  <c r="V96" i="13"/>
  <c r="W96" i="13"/>
  <c r="R97" i="13"/>
  <c r="Z86" i="13" s="1"/>
  <c r="S97" i="13"/>
  <c r="AA86" i="13" s="1"/>
  <c r="T97" i="13"/>
  <c r="U97" i="13"/>
  <c r="V97" i="13"/>
  <c r="AD86" i="13" s="1"/>
  <c r="W97" i="13"/>
  <c r="AE86" i="13" s="1"/>
  <c r="R101" i="13"/>
  <c r="S101" i="13"/>
  <c r="T101" i="13"/>
  <c r="U101" i="13"/>
  <c r="V101" i="13"/>
  <c r="W101" i="13"/>
  <c r="R102" i="13"/>
  <c r="S102" i="13"/>
  <c r="T102" i="13"/>
  <c r="U102" i="13"/>
  <c r="V102" i="13"/>
  <c r="W102" i="13"/>
  <c r="R103" i="13"/>
  <c r="S103" i="13"/>
  <c r="T103" i="13"/>
  <c r="U103" i="13"/>
  <c r="V103" i="13"/>
  <c r="W103" i="13"/>
  <c r="R104" i="13"/>
  <c r="S104" i="13"/>
  <c r="T104" i="13"/>
  <c r="U104" i="13"/>
  <c r="V104" i="13"/>
  <c r="W104" i="13"/>
  <c r="R105" i="13"/>
  <c r="S105" i="13"/>
  <c r="T105" i="13"/>
  <c r="U105" i="13"/>
  <c r="V105" i="13"/>
  <c r="W105" i="13"/>
  <c r="R106" i="13"/>
  <c r="S106" i="13"/>
  <c r="T106" i="13"/>
  <c r="U106" i="13"/>
  <c r="V106" i="13"/>
  <c r="W106" i="13"/>
  <c r="R107" i="13"/>
  <c r="S107" i="13"/>
  <c r="T107" i="13"/>
  <c r="U107" i="13"/>
  <c r="V107" i="13"/>
  <c r="W107" i="13"/>
  <c r="R108" i="13"/>
  <c r="S108" i="13"/>
  <c r="T108" i="13"/>
  <c r="U108" i="13"/>
  <c r="V108" i="13"/>
  <c r="W108" i="13"/>
  <c r="R112" i="13"/>
  <c r="S112" i="13"/>
  <c r="T112" i="13"/>
  <c r="U112" i="13"/>
  <c r="V112" i="13"/>
  <c r="W112" i="13"/>
  <c r="R113" i="13"/>
  <c r="S113" i="13"/>
  <c r="T113" i="13"/>
  <c r="U113" i="13"/>
  <c r="V113" i="13"/>
  <c r="W113" i="13"/>
  <c r="R114" i="13"/>
  <c r="S114" i="13"/>
  <c r="T114" i="13"/>
  <c r="U114" i="13"/>
  <c r="V114" i="13"/>
  <c r="W114" i="13"/>
  <c r="R115" i="13"/>
  <c r="S115" i="13"/>
  <c r="T115" i="13"/>
  <c r="U115" i="13"/>
  <c r="V115" i="13"/>
  <c r="W115" i="13"/>
  <c r="R116" i="13"/>
  <c r="S116" i="13"/>
  <c r="T116" i="13"/>
  <c r="U116" i="13"/>
  <c r="V116" i="13"/>
  <c r="W116" i="13"/>
  <c r="R117" i="13"/>
  <c r="S117" i="13"/>
  <c r="T117" i="13"/>
  <c r="U117" i="13"/>
  <c r="V117" i="13"/>
  <c r="W117" i="13"/>
  <c r="R118" i="13"/>
  <c r="S118" i="13"/>
  <c r="T118" i="13"/>
  <c r="U118" i="13"/>
  <c r="V118" i="13"/>
  <c r="W118" i="13"/>
  <c r="R119" i="13"/>
  <c r="S119" i="13"/>
  <c r="T119" i="13"/>
  <c r="U119" i="13"/>
  <c r="V119" i="13"/>
  <c r="W119" i="13"/>
  <c r="R123" i="13"/>
  <c r="S123" i="13"/>
  <c r="T123" i="13"/>
  <c r="U123" i="13"/>
  <c r="V123" i="13"/>
  <c r="W123" i="13"/>
  <c r="R124" i="13"/>
  <c r="S124" i="13"/>
  <c r="T124" i="13"/>
  <c r="U124" i="13"/>
  <c r="V124" i="13"/>
  <c r="W124" i="13"/>
  <c r="R125" i="13"/>
  <c r="S125" i="13"/>
  <c r="T125" i="13"/>
  <c r="U125" i="13"/>
  <c r="V125" i="13"/>
  <c r="W125" i="13"/>
  <c r="R126" i="13"/>
  <c r="S126" i="13"/>
  <c r="T126" i="13"/>
  <c r="U126" i="13"/>
  <c r="V126" i="13"/>
  <c r="W126" i="13"/>
  <c r="R127" i="13"/>
  <c r="S127" i="13"/>
  <c r="T127" i="13"/>
  <c r="U127" i="13"/>
  <c r="V127" i="13"/>
  <c r="W127" i="13"/>
  <c r="R128" i="13"/>
  <c r="S128" i="13"/>
  <c r="T128" i="13"/>
  <c r="U128" i="13"/>
  <c r="V128" i="13"/>
  <c r="W128" i="13"/>
  <c r="R129" i="13"/>
  <c r="S129" i="13"/>
  <c r="T129" i="13"/>
  <c r="U129" i="13"/>
  <c r="V129" i="13"/>
  <c r="W129" i="13"/>
  <c r="R130" i="13"/>
  <c r="S130" i="13"/>
  <c r="T130" i="13"/>
  <c r="U130" i="13"/>
  <c r="V130" i="13"/>
  <c r="W130" i="13"/>
  <c r="R134" i="13"/>
  <c r="S134" i="13"/>
  <c r="T134" i="13"/>
  <c r="U134" i="13"/>
  <c r="V134" i="13"/>
  <c r="W134" i="13"/>
  <c r="R135" i="13"/>
  <c r="S135" i="13"/>
  <c r="T135" i="13"/>
  <c r="U135" i="13"/>
  <c r="V135" i="13"/>
  <c r="W135" i="13"/>
  <c r="R136" i="13"/>
  <c r="S136" i="13"/>
  <c r="T136" i="13"/>
  <c r="U136" i="13"/>
  <c r="V136" i="13"/>
  <c r="W136" i="13"/>
  <c r="R137" i="13"/>
  <c r="S137" i="13"/>
  <c r="T137" i="13"/>
  <c r="U137" i="13"/>
  <c r="V137" i="13"/>
  <c r="W137" i="13"/>
  <c r="R138" i="13"/>
  <c r="S138" i="13"/>
  <c r="T138" i="13"/>
  <c r="U138" i="13"/>
  <c r="V138" i="13"/>
  <c r="W138" i="13"/>
  <c r="R139" i="13"/>
  <c r="S139" i="13"/>
  <c r="T139" i="13"/>
  <c r="U139" i="13"/>
  <c r="V139" i="13"/>
  <c r="W139" i="13"/>
  <c r="R140" i="13"/>
  <c r="S140" i="13"/>
  <c r="T140" i="13"/>
  <c r="U140" i="13"/>
  <c r="V140" i="13"/>
  <c r="W140" i="13"/>
  <c r="R141" i="13"/>
  <c r="S141" i="13"/>
  <c r="T141" i="13"/>
  <c r="U141" i="13"/>
  <c r="V141" i="13"/>
  <c r="W141" i="13"/>
  <c r="R149" i="13"/>
  <c r="S149" i="13"/>
  <c r="T149" i="13"/>
  <c r="AB149" i="13" s="1"/>
  <c r="U149" i="13"/>
  <c r="AC149" i="13" s="1"/>
  <c r="V149" i="13"/>
  <c r="W149" i="13"/>
  <c r="Z149" i="13"/>
  <c r="AA149" i="13"/>
  <c r="AD149" i="13"/>
  <c r="AE149" i="13"/>
  <c r="R150" i="13"/>
  <c r="S150" i="13"/>
  <c r="T150" i="13"/>
  <c r="AB150" i="13" s="1"/>
  <c r="U150" i="13"/>
  <c r="AC150" i="13" s="1"/>
  <c r="V150" i="13"/>
  <c r="W150" i="13"/>
  <c r="R151" i="13"/>
  <c r="S151" i="13"/>
  <c r="T151" i="13"/>
  <c r="AB151" i="13" s="1"/>
  <c r="U151" i="13"/>
  <c r="AC151" i="13" s="1"/>
  <c r="V151" i="13"/>
  <c r="W151" i="13"/>
  <c r="Z151" i="13"/>
  <c r="AA151" i="13"/>
  <c r="AD151" i="13"/>
  <c r="AE151" i="13"/>
  <c r="R152" i="13"/>
  <c r="S152" i="13"/>
  <c r="T152" i="13"/>
  <c r="AB152" i="13" s="1"/>
  <c r="U152" i="13"/>
  <c r="AC152" i="13" s="1"/>
  <c r="V152" i="13"/>
  <c r="W152" i="13"/>
  <c r="R153" i="13"/>
  <c r="S153" i="13"/>
  <c r="T153" i="13"/>
  <c r="AB153" i="13" s="1"/>
  <c r="U153" i="13"/>
  <c r="AC153" i="13" s="1"/>
  <c r="V153" i="13"/>
  <c r="W153" i="13"/>
  <c r="Z153" i="13"/>
  <c r="AA153" i="13"/>
  <c r="AD153" i="13"/>
  <c r="AE153" i="13"/>
  <c r="R154" i="13"/>
  <c r="S154" i="13"/>
  <c r="T154" i="13"/>
  <c r="AB154" i="13" s="1"/>
  <c r="U154" i="13"/>
  <c r="AC154" i="13" s="1"/>
  <c r="V154" i="13"/>
  <c r="W154" i="13"/>
  <c r="R155" i="13"/>
  <c r="S155" i="13"/>
  <c r="T155" i="13"/>
  <c r="AB155" i="13" s="1"/>
  <c r="U155" i="13"/>
  <c r="AC155" i="13" s="1"/>
  <c r="V155" i="13"/>
  <c r="W155" i="13"/>
  <c r="Z155" i="13"/>
  <c r="AA155" i="13"/>
  <c r="AD155" i="13"/>
  <c r="AE155" i="13"/>
  <c r="R156" i="13"/>
  <c r="S156" i="13"/>
  <c r="T156" i="13"/>
  <c r="AB156" i="13" s="1"/>
  <c r="U156" i="13"/>
  <c r="AC156" i="13" s="1"/>
  <c r="V156" i="13"/>
  <c r="W156" i="13"/>
  <c r="R160" i="13"/>
  <c r="S160" i="13"/>
  <c r="T160" i="13"/>
  <c r="U160" i="13"/>
  <c r="V160" i="13"/>
  <c r="W160" i="13"/>
  <c r="R161" i="13"/>
  <c r="Z150" i="13" s="1"/>
  <c r="S161" i="13"/>
  <c r="AA150" i="13" s="1"/>
  <c r="T161" i="13"/>
  <c r="U161" i="13"/>
  <c r="V161" i="13"/>
  <c r="AD150" i="13" s="1"/>
  <c r="W161" i="13"/>
  <c r="AE150" i="13" s="1"/>
  <c r="R162" i="13"/>
  <c r="S162" i="13"/>
  <c r="T162" i="13"/>
  <c r="U162" i="13"/>
  <c r="V162" i="13"/>
  <c r="W162" i="13"/>
  <c r="R163" i="13"/>
  <c r="Z152" i="13" s="1"/>
  <c r="S163" i="13"/>
  <c r="AA152" i="13" s="1"/>
  <c r="T163" i="13"/>
  <c r="U163" i="13"/>
  <c r="V163" i="13"/>
  <c r="AD152" i="13" s="1"/>
  <c r="W163" i="13"/>
  <c r="AE152" i="13" s="1"/>
  <c r="R164" i="13"/>
  <c r="S164" i="13"/>
  <c r="T164" i="13"/>
  <c r="U164" i="13"/>
  <c r="V164" i="13"/>
  <c r="W164" i="13"/>
  <c r="R165" i="13"/>
  <c r="Z154" i="13" s="1"/>
  <c r="S165" i="13"/>
  <c r="AA154" i="13" s="1"/>
  <c r="T165" i="13"/>
  <c r="U165" i="13"/>
  <c r="V165" i="13"/>
  <c r="AD154" i="13" s="1"/>
  <c r="W165" i="13"/>
  <c r="AE154" i="13" s="1"/>
  <c r="R166" i="13"/>
  <c r="S166" i="13"/>
  <c r="T166" i="13"/>
  <c r="U166" i="13"/>
  <c r="V166" i="13"/>
  <c r="W166" i="13"/>
  <c r="R167" i="13"/>
  <c r="Z156" i="13" s="1"/>
  <c r="S167" i="13"/>
  <c r="AA156" i="13" s="1"/>
  <c r="T167" i="13"/>
  <c r="U167" i="13"/>
  <c r="V167" i="13"/>
  <c r="AD156" i="13" s="1"/>
  <c r="W167" i="13"/>
  <c r="AE156" i="13" s="1"/>
  <c r="R171" i="13"/>
  <c r="S171" i="13"/>
  <c r="T171" i="13"/>
  <c r="U171" i="13"/>
  <c r="V171" i="13"/>
  <c r="W171" i="13"/>
  <c r="R172" i="13"/>
  <c r="S172" i="13"/>
  <c r="T172" i="13"/>
  <c r="U172" i="13"/>
  <c r="V172" i="13"/>
  <c r="W172" i="13"/>
  <c r="R173" i="13"/>
  <c r="S173" i="13"/>
  <c r="T173" i="13"/>
  <c r="U173" i="13"/>
  <c r="V173" i="13"/>
  <c r="W173" i="13"/>
  <c r="R174" i="13"/>
  <c r="S174" i="13"/>
  <c r="T174" i="13"/>
  <c r="U174" i="13"/>
  <c r="V174" i="13"/>
  <c r="W174" i="13"/>
  <c r="R175" i="13"/>
  <c r="S175" i="13"/>
  <c r="T175" i="13"/>
  <c r="U175" i="13"/>
  <c r="V175" i="13"/>
  <c r="W175" i="13"/>
  <c r="R176" i="13"/>
  <c r="S176" i="13"/>
  <c r="T176" i="13"/>
  <c r="U176" i="13"/>
  <c r="V176" i="13"/>
  <c r="W176" i="13"/>
  <c r="R177" i="13"/>
  <c r="S177" i="13"/>
  <c r="T177" i="13"/>
  <c r="U177" i="13"/>
  <c r="V177" i="13"/>
  <c r="W177" i="13"/>
  <c r="R178" i="13"/>
  <c r="S178" i="13"/>
  <c r="T178" i="13"/>
  <c r="U178" i="13"/>
  <c r="V178" i="13"/>
  <c r="W178" i="13"/>
  <c r="R182" i="13"/>
  <c r="S182" i="13"/>
  <c r="T182" i="13"/>
  <c r="U182" i="13"/>
  <c r="V182" i="13"/>
  <c r="W182" i="13"/>
  <c r="R183" i="13"/>
  <c r="S183" i="13"/>
  <c r="T183" i="13"/>
  <c r="U183" i="13"/>
  <c r="V183" i="13"/>
  <c r="W183" i="13"/>
  <c r="R184" i="13"/>
  <c r="S184" i="13"/>
  <c r="T184" i="13"/>
  <c r="U184" i="13"/>
  <c r="V184" i="13"/>
  <c r="W184" i="13"/>
  <c r="R185" i="13"/>
  <c r="S185" i="13"/>
  <c r="T185" i="13"/>
  <c r="U185" i="13"/>
  <c r="V185" i="13"/>
  <c r="W185" i="13"/>
  <c r="R186" i="13"/>
  <c r="S186" i="13"/>
  <c r="T186" i="13"/>
  <c r="U186" i="13"/>
  <c r="V186" i="13"/>
  <c r="W186" i="13"/>
  <c r="R187" i="13"/>
  <c r="S187" i="13"/>
  <c r="T187" i="13"/>
  <c r="U187" i="13"/>
  <c r="V187" i="13"/>
  <c r="W187" i="13"/>
  <c r="R188" i="13"/>
  <c r="S188" i="13"/>
  <c r="T188" i="13"/>
  <c r="U188" i="13"/>
  <c r="V188" i="13"/>
  <c r="W188" i="13"/>
  <c r="R189" i="13"/>
  <c r="S189" i="13"/>
  <c r="T189" i="13"/>
  <c r="U189" i="13"/>
  <c r="V189" i="13"/>
  <c r="W189" i="13"/>
  <c r="R193" i="13"/>
  <c r="S193" i="13"/>
  <c r="T193" i="13"/>
  <c r="U193" i="13"/>
  <c r="V193" i="13"/>
  <c r="W193" i="13"/>
  <c r="R194" i="13"/>
  <c r="S194" i="13"/>
  <c r="T194" i="13"/>
  <c r="U194" i="13"/>
  <c r="V194" i="13"/>
  <c r="W194" i="13"/>
  <c r="R195" i="13"/>
  <c r="S195" i="13"/>
  <c r="T195" i="13"/>
  <c r="U195" i="13"/>
  <c r="V195" i="13"/>
  <c r="W195" i="13"/>
  <c r="R196" i="13"/>
  <c r="S196" i="13"/>
  <c r="T196" i="13"/>
  <c r="U196" i="13"/>
  <c r="V196" i="13"/>
  <c r="W196" i="13"/>
  <c r="R197" i="13"/>
  <c r="S197" i="13"/>
  <c r="T197" i="13"/>
  <c r="U197" i="13"/>
  <c r="V197" i="13"/>
  <c r="W197" i="13"/>
  <c r="R198" i="13"/>
  <c r="S198" i="13"/>
  <c r="T198" i="13"/>
  <c r="U198" i="13"/>
  <c r="V198" i="13"/>
  <c r="W198" i="13"/>
  <c r="R199" i="13"/>
  <c r="S199" i="13"/>
  <c r="T199" i="13"/>
  <c r="U199" i="13"/>
  <c r="V199" i="13"/>
  <c r="W199" i="13"/>
  <c r="R200" i="13"/>
  <c r="S200" i="13"/>
  <c r="T200" i="13"/>
  <c r="U200" i="13"/>
  <c r="V200" i="13"/>
  <c r="W200" i="13"/>
  <c r="R204" i="13"/>
  <c r="S204" i="13"/>
  <c r="T204" i="13"/>
  <c r="U204" i="13"/>
  <c r="V204" i="13"/>
  <c r="W204" i="13"/>
  <c r="R205" i="13"/>
  <c r="S205" i="13"/>
  <c r="T205" i="13"/>
  <c r="U205" i="13"/>
  <c r="V205" i="13"/>
  <c r="W205" i="13"/>
  <c r="R206" i="13"/>
  <c r="S206" i="13"/>
  <c r="T206" i="13"/>
  <c r="U206" i="13"/>
  <c r="V206" i="13"/>
  <c r="W206" i="13"/>
  <c r="R207" i="13"/>
  <c r="S207" i="13"/>
  <c r="T207" i="13"/>
  <c r="U207" i="13"/>
  <c r="V207" i="13"/>
  <c r="W207" i="13"/>
  <c r="R208" i="13"/>
  <c r="S208" i="13"/>
  <c r="T208" i="13"/>
  <c r="U208" i="13"/>
  <c r="V208" i="13"/>
  <c r="W208" i="13"/>
  <c r="R209" i="13"/>
  <c r="S209" i="13"/>
  <c r="T209" i="13"/>
  <c r="U209" i="13"/>
  <c r="V209" i="13"/>
  <c r="W209" i="13"/>
  <c r="R210" i="13"/>
  <c r="S210" i="13"/>
  <c r="T210" i="13"/>
  <c r="U210" i="13"/>
  <c r="V210" i="13"/>
  <c r="W210" i="13"/>
  <c r="R211" i="13"/>
  <c r="S211" i="13"/>
  <c r="T211" i="13"/>
  <c r="U211" i="13"/>
  <c r="V211" i="13"/>
  <c r="W211" i="13"/>
  <c r="R9" i="12"/>
  <c r="AC9" i="12" s="1"/>
  <c r="S9" i="12"/>
  <c r="T9" i="12"/>
  <c r="U9" i="12"/>
  <c r="AF9" i="12" s="1"/>
  <c r="V9" i="12"/>
  <c r="AG9" i="12" s="1"/>
  <c r="W9" i="12"/>
  <c r="AA9" i="12"/>
  <c r="AE9" i="12"/>
  <c r="R10" i="12"/>
  <c r="AC10" i="12" s="1"/>
  <c r="S10" i="12"/>
  <c r="AD10" i="12" s="1"/>
  <c r="T10" i="12"/>
  <c r="U10" i="12"/>
  <c r="V10" i="12"/>
  <c r="AG10" i="12" s="1"/>
  <c r="W10" i="12"/>
  <c r="AH10" i="12" s="1"/>
  <c r="AB10" i="12"/>
  <c r="R11" i="12"/>
  <c r="S11" i="12"/>
  <c r="AD11" i="12" s="1"/>
  <c r="T11" i="12"/>
  <c r="AE11" i="12" s="1"/>
  <c r="U11" i="12"/>
  <c r="V11" i="12"/>
  <c r="W11" i="12"/>
  <c r="AH11" i="12" s="1"/>
  <c r="AG11" i="12"/>
  <c r="R12" i="12"/>
  <c r="S12" i="12"/>
  <c r="T12" i="12"/>
  <c r="AE12" i="12" s="1"/>
  <c r="U12" i="12"/>
  <c r="AF12" i="12" s="1"/>
  <c r="V12" i="12"/>
  <c r="W12" i="12"/>
  <c r="Z12" i="12"/>
  <c r="AD12" i="12"/>
  <c r="AH12" i="12"/>
  <c r="R13" i="12"/>
  <c r="AC13" i="12" s="1"/>
  <c r="S13" i="12"/>
  <c r="T13" i="12"/>
  <c r="U13" i="12"/>
  <c r="AF13" i="12" s="1"/>
  <c r="V13" i="12"/>
  <c r="AG13" i="12" s="1"/>
  <c r="W13" i="12"/>
  <c r="AA13" i="12"/>
  <c r="AE13" i="12"/>
  <c r="R14" i="12"/>
  <c r="AC14" i="12" s="1"/>
  <c r="S14" i="12"/>
  <c r="AD14" i="12" s="1"/>
  <c r="T14" i="12"/>
  <c r="U14" i="12"/>
  <c r="V14" i="12"/>
  <c r="AG14" i="12" s="1"/>
  <c r="W14" i="12"/>
  <c r="AH14" i="12" s="1"/>
  <c r="AB14" i="12"/>
  <c r="R15" i="12"/>
  <c r="S15" i="12"/>
  <c r="AD15" i="12" s="1"/>
  <c r="T15" i="12"/>
  <c r="AE15" i="12" s="1"/>
  <c r="U15" i="12"/>
  <c r="V15" i="12"/>
  <c r="W15" i="12"/>
  <c r="AH15" i="12" s="1"/>
  <c r="AG15" i="12"/>
  <c r="R16" i="12"/>
  <c r="S16" i="12"/>
  <c r="T16" i="12"/>
  <c r="AE19" i="12" s="1"/>
  <c r="U16" i="12"/>
  <c r="V16" i="12"/>
  <c r="W16" i="12"/>
  <c r="AB19" i="12"/>
  <c r="R21" i="12"/>
  <c r="S21" i="12"/>
  <c r="AD9" i="12" s="1"/>
  <c r="T21" i="12"/>
  <c r="U21" i="12"/>
  <c r="V21" i="12"/>
  <c r="W21" i="12"/>
  <c r="AH9" i="12" s="1"/>
  <c r="R22" i="12"/>
  <c r="S22" i="12"/>
  <c r="T22" i="12"/>
  <c r="AE10" i="12" s="1"/>
  <c r="U22" i="12"/>
  <c r="AF10" i="12" s="1"/>
  <c r="V22" i="12"/>
  <c r="W22" i="12"/>
  <c r="R23" i="12"/>
  <c r="S23" i="12"/>
  <c r="T23" i="12"/>
  <c r="U23" i="12"/>
  <c r="AF11" i="12" s="1"/>
  <c r="V23" i="12"/>
  <c r="W23" i="12"/>
  <c r="R24" i="12"/>
  <c r="AC12" i="12" s="1"/>
  <c r="S24" i="12"/>
  <c r="T24" i="12"/>
  <c r="U24" i="12"/>
  <c r="V24" i="12"/>
  <c r="AG12" i="12" s="1"/>
  <c r="W24" i="12"/>
  <c r="R25" i="12"/>
  <c r="S25" i="12"/>
  <c r="AD13" i="12" s="1"/>
  <c r="T25" i="12"/>
  <c r="U25" i="12"/>
  <c r="V25" i="12"/>
  <c r="W25" i="12"/>
  <c r="AH13" i="12" s="1"/>
  <c r="R26" i="12"/>
  <c r="S26" i="12"/>
  <c r="T26" i="12"/>
  <c r="AE14" i="12" s="1"/>
  <c r="U26" i="12"/>
  <c r="AF14" i="12" s="1"/>
  <c r="V26" i="12"/>
  <c r="W26" i="12"/>
  <c r="R27" i="12"/>
  <c r="S27" i="12"/>
  <c r="T27" i="12"/>
  <c r="U27" i="12"/>
  <c r="AF15" i="12" s="1"/>
  <c r="V27" i="12"/>
  <c r="W27" i="12"/>
  <c r="R28" i="12"/>
  <c r="AC19" i="12" s="1"/>
  <c r="S28" i="12"/>
  <c r="AD19" i="12" s="1"/>
  <c r="T28" i="12"/>
  <c r="U28" i="12"/>
  <c r="AF19" i="12" s="1"/>
  <c r="V28" i="12"/>
  <c r="AG19" i="12" s="1"/>
  <c r="W28" i="12"/>
  <c r="AH19" i="12" s="1"/>
  <c r="R33" i="12"/>
  <c r="S33" i="12"/>
  <c r="T33" i="12"/>
  <c r="U33" i="12"/>
  <c r="V33" i="12"/>
  <c r="W33" i="12"/>
  <c r="R34" i="12"/>
  <c r="S34" i="12"/>
  <c r="T34" i="12"/>
  <c r="U34" i="12"/>
  <c r="V34" i="12"/>
  <c r="W34" i="12"/>
  <c r="R35" i="12"/>
  <c r="S35" i="12"/>
  <c r="T35" i="12"/>
  <c r="U35" i="12"/>
  <c r="V35" i="12"/>
  <c r="W35" i="12"/>
  <c r="R36" i="12"/>
  <c r="S36" i="12"/>
  <c r="T36" i="12"/>
  <c r="U36" i="12"/>
  <c r="V36" i="12"/>
  <c r="W36" i="12"/>
  <c r="R37" i="12"/>
  <c r="S37" i="12"/>
  <c r="T37" i="12"/>
  <c r="U37" i="12"/>
  <c r="V37" i="12"/>
  <c r="W37" i="12"/>
  <c r="R38" i="12"/>
  <c r="S38" i="12"/>
  <c r="T38" i="12"/>
  <c r="U38" i="12"/>
  <c r="V38" i="12"/>
  <c r="W38" i="12"/>
  <c r="R39" i="12"/>
  <c r="S39" i="12"/>
  <c r="T39" i="12"/>
  <c r="U39" i="12"/>
  <c r="V39" i="12"/>
  <c r="W39" i="12"/>
  <c r="R40" i="12"/>
  <c r="S40" i="12"/>
  <c r="T40" i="12"/>
  <c r="U40" i="12"/>
  <c r="V40" i="12"/>
  <c r="W40" i="12"/>
  <c r="R44" i="12"/>
  <c r="AB9" i="12" s="1"/>
  <c r="S44" i="12"/>
  <c r="T44" i="12"/>
  <c r="U44" i="12"/>
  <c r="V44" i="12"/>
  <c r="W44" i="12"/>
  <c r="R45" i="12"/>
  <c r="S45" i="12"/>
  <c r="T45" i="12"/>
  <c r="U45" i="12"/>
  <c r="V45" i="12"/>
  <c r="W45" i="12"/>
  <c r="R46" i="12"/>
  <c r="AB11" i="12" s="1"/>
  <c r="S46" i="12"/>
  <c r="AC11" i="12" s="1"/>
  <c r="T46" i="12"/>
  <c r="U46" i="12"/>
  <c r="V46" i="12"/>
  <c r="W46" i="12"/>
  <c r="R47" i="12"/>
  <c r="AB12" i="12" s="1"/>
  <c r="S47" i="12"/>
  <c r="T47" i="12"/>
  <c r="U47" i="12"/>
  <c r="V47" i="12"/>
  <c r="W47" i="12"/>
  <c r="R48" i="12"/>
  <c r="S48" i="12"/>
  <c r="T48" i="12"/>
  <c r="U48" i="12"/>
  <c r="V48" i="12"/>
  <c r="W48" i="12"/>
  <c r="R49" i="12"/>
  <c r="S49" i="12"/>
  <c r="T49" i="12"/>
  <c r="U49" i="12"/>
  <c r="V49" i="12"/>
  <c r="W49" i="12"/>
  <c r="R50" i="12"/>
  <c r="AB15" i="12" s="1"/>
  <c r="S50" i="12"/>
  <c r="AC15" i="12" s="1"/>
  <c r="T50" i="12"/>
  <c r="U50" i="12"/>
  <c r="V50" i="12"/>
  <c r="W50" i="12"/>
  <c r="R51" i="12"/>
  <c r="S51" i="12"/>
  <c r="T51" i="12"/>
  <c r="U51" i="12"/>
  <c r="V51" i="12"/>
  <c r="W51" i="12"/>
  <c r="R55" i="12"/>
  <c r="S55" i="12"/>
  <c r="T55" i="12"/>
  <c r="U55" i="12"/>
  <c r="V55" i="12"/>
  <c r="W55" i="12"/>
  <c r="R56" i="12"/>
  <c r="S56" i="12"/>
  <c r="T56" i="12"/>
  <c r="U56" i="12"/>
  <c r="V56" i="12"/>
  <c r="W56" i="12"/>
  <c r="R57" i="12"/>
  <c r="S57" i="12"/>
  <c r="T57" i="12"/>
  <c r="U57" i="12"/>
  <c r="V57" i="12"/>
  <c r="W57" i="12"/>
  <c r="R58" i="12"/>
  <c r="S58" i="12"/>
  <c r="T58" i="12"/>
  <c r="U58" i="12"/>
  <c r="V58" i="12"/>
  <c r="W58" i="12"/>
  <c r="R59" i="12"/>
  <c r="AB13" i="12" s="1"/>
  <c r="S59" i="12"/>
  <c r="T59" i="12"/>
  <c r="U59" i="12"/>
  <c r="V59" i="12"/>
  <c r="W59" i="12"/>
  <c r="R60" i="12"/>
  <c r="S60" i="12"/>
  <c r="T60" i="12"/>
  <c r="U60" i="12"/>
  <c r="V60" i="12"/>
  <c r="W60" i="12"/>
  <c r="R61" i="12"/>
  <c r="S61" i="12"/>
  <c r="T61" i="12"/>
  <c r="U61" i="12"/>
  <c r="V61" i="12"/>
  <c r="W61" i="12"/>
  <c r="R62" i="12"/>
  <c r="S62" i="12"/>
  <c r="T62" i="12"/>
  <c r="U62" i="12"/>
  <c r="V62" i="12"/>
  <c r="W62" i="12"/>
  <c r="R66" i="12"/>
  <c r="S66" i="12"/>
  <c r="T66" i="12"/>
  <c r="U66" i="12"/>
  <c r="V66" i="12"/>
  <c r="W66" i="12"/>
  <c r="R67" i="12"/>
  <c r="S67" i="12"/>
  <c r="T67" i="12"/>
  <c r="U67" i="12"/>
  <c r="V67" i="12"/>
  <c r="W67" i="12"/>
  <c r="R68" i="12"/>
  <c r="S68" i="12"/>
  <c r="T68" i="12"/>
  <c r="U68" i="12"/>
  <c r="V68" i="12"/>
  <c r="W68" i="12"/>
  <c r="R69" i="12"/>
  <c r="S69" i="12"/>
  <c r="T69" i="12"/>
  <c r="U69" i="12"/>
  <c r="V69" i="12"/>
  <c r="W69" i="12"/>
  <c r="R70" i="12"/>
  <c r="S70" i="12"/>
  <c r="T70" i="12"/>
  <c r="U70" i="12"/>
  <c r="V70" i="12"/>
  <c r="W70" i="12"/>
  <c r="R71" i="12"/>
  <c r="S71" i="12"/>
  <c r="T71" i="12"/>
  <c r="U71" i="12"/>
  <c r="V71" i="12"/>
  <c r="W71" i="12"/>
  <c r="R72" i="12"/>
  <c r="S72" i="12"/>
  <c r="T72" i="12"/>
  <c r="U72" i="12"/>
  <c r="V72" i="12"/>
  <c r="W72" i="12"/>
  <c r="R73" i="12"/>
  <c r="S73" i="12"/>
  <c r="T73" i="12"/>
  <c r="U73" i="12"/>
  <c r="V73" i="12"/>
  <c r="W73" i="12"/>
  <c r="T77" i="12"/>
  <c r="U77" i="12"/>
  <c r="V77" i="12"/>
  <c r="W77" i="12"/>
  <c r="X77" i="12"/>
  <c r="Y77" i="12"/>
  <c r="Z77" i="12"/>
  <c r="T78" i="12"/>
  <c r="U78" i="12"/>
  <c r="V78" i="12"/>
  <c r="Z16" i="12" s="1"/>
  <c r="W78" i="12"/>
  <c r="AA16" i="12" s="1"/>
  <c r="X78" i="12"/>
  <c r="Y78" i="12"/>
  <c r="Z78" i="12"/>
  <c r="T79" i="12"/>
  <c r="Z17" i="12" s="1"/>
  <c r="U79" i="12"/>
  <c r="V79" i="12"/>
  <c r="W79" i="12"/>
  <c r="AA17" i="12" s="1"/>
  <c r="X79" i="12"/>
  <c r="Y79" i="12"/>
  <c r="Z79" i="12"/>
  <c r="T80" i="12"/>
  <c r="Z18" i="12" s="1"/>
  <c r="U80" i="12"/>
  <c r="V80" i="12"/>
  <c r="W80" i="12"/>
  <c r="AA18" i="12" s="1"/>
  <c r="X80" i="12"/>
  <c r="Y80" i="12"/>
  <c r="Z80" i="12"/>
  <c r="T81" i="12"/>
  <c r="U81" i="12"/>
  <c r="V81" i="12"/>
  <c r="W81" i="12"/>
  <c r="X81" i="12"/>
  <c r="Y81" i="12"/>
  <c r="Z81" i="12"/>
  <c r="T85" i="12"/>
  <c r="Z9" i="12" s="1"/>
  <c r="U85" i="12"/>
  <c r="V85" i="12"/>
  <c r="W85" i="12"/>
  <c r="X85" i="12"/>
  <c r="Y85" i="12"/>
  <c r="Z85" i="12"/>
  <c r="T86" i="12"/>
  <c r="Z10" i="12" s="1"/>
  <c r="U86" i="12"/>
  <c r="AA10" i="12" s="1"/>
  <c r="V86" i="12"/>
  <c r="W86" i="12"/>
  <c r="X86" i="12"/>
  <c r="Y86" i="12"/>
  <c r="Z86" i="12"/>
  <c r="T87" i="12"/>
  <c r="Z11" i="12" s="1"/>
  <c r="U87" i="12"/>
  <c r="AA11" i="12" s="1"/>
  <c r="V87" i="12"/>
  <c r="W87" i="12"/>
  <c r="X87" i="12"/>
  <c r="Y87" i="12"/>
  <c r="Z87" i="12"/>
  <c r="T88" i="12"/>
  <c r="U88" i="12"/>
  <c r="AA12" i="12" s="1"/>
  <c r="V88" i="12"/>
  <c r="W88" i="12"/>
  <c r="X88" i="12"/>
  <c r="Y88" i="12"/>
  <c r="Z88" i="12"/>
  <c r="T89" i="12"/>
  <c r="Z13" i="12" s="1"/>
  <c r="U89" i="12"/>
  <c r="V89" i="12"/>
  <c r="W89" i="12"/>
  <c r="X89" i="12"/>
  <c r="Y89" i="12"/>
  <c r="Z89" i="12"/>
  <c r="T90" i="12"/>
  <c r="Z14" i="12" s="1"/>
  <c r="U90" i="12"/>
  <c r="AA14" i="12" s="1"/>
  <c r="V90" i="12"/>
  <c r="W90" i="12"/>
  <c r="X90" i="12"/>
  <c r="Y90" i="12"/>
  <c r="Z90" i="12"/>
  <c r="T91" i="12"/>
  <c r="Z15" i="12" s="1"/>
  <c r="U91" i="12"/>
  <c r="AA15" i="12" s="1"/>
  <c r="V91" i="12"/>
  <c r="W91" i="12"/>
  <c r="X91" i="12"/>
  <c r="Y91" i="12"/>
  <c r="Z91" i="12"/>
  <c r="T92" i="12"/>
  <c r="Z19" i="12" s="1"/>
  <c r="U92" i="12"/>
  <c r="AA19" i="12" s="1"/>
  <c r="V92" i="12"/>
  <c r="W92" i="12"/>
  <c r="X92" i="12"/>
  <c r="Y92" i="12"/>
  <c r="Z92" i="12"/>
  <c r="R101" i="12"/>
  <c r="S101" i="12"/>
  <c r="T101" i="12"/>
  <c r="AB101" i="12" s="1"/>
  <c r="U101" i="12"/>
  <c r="AC101" i="12" s="1"/>
  <c r="V101" i="12"/>
  <c r="W101" i="12"/>
  <c r="Z101" i="12"/>
  <c r="AD101" i="12"/>
  <c r="R102" i="12"/>
  <c r="S102" i="12"/>
  <c r="T102" i="12"/>
  <c r="AB102" i="12" s="1"/>
  <c r="U102" i="12"/>
  <c r="AC102" i="12" s="1"/>
  <c r="V102" i="12"/>
  <c r="W102" i="12"/>
  <c r="R103" i="12"/>
  <c r="S103" i="12"/>
  <c r="T103" i="12"/>
  <c r="AB103" i="12" s="1"/>
  <c r="U103" i="12"/>
  <c r="AC103" i="12" s="1"/>
  <c r="V103" i="12"/>
  <c r="W103" i="12"/>
  <c r="Z103" i="12"/>
  <c r="AD103" i="12"/>
  <c r="R104" i="12"/>
  <c r="S104" i="12"/>
  <c r="T104" i="12"/>
  <c r="AB104" i="12" s="1"/>
  <c r="U104" i="12"/>
  <c r="AC104" i="12" s="1"/>
  <c r="V104" i="12"/>
  <c r="W104" i="12"/>
  <c r="R105" i="12"/>
  <c r="S105" i="12"/>
  <c r="T105" i="12"/>
  <c r="AB105" i="12" s="1"/>
  <c r="U105" i="12"/>
  <c r="AC105" i="12" s="1"/>
  <c r="V105" i="12"/>
  <c r="W105" i="12"/>
  <c r="Z105" i="12"/>
  <c r="AD105" i="12"/>
  <c r="R106" i="12"/>
  <c r="S106" i="12"/>
  <c r="T106" i="12"/>
  <c r="AB106" i="12" s="1"/>
  <c r="U106" i="12"/>
  <c r="AC106" i="12" s="1"/>
  <c r="V106" i="12"/>
  <c r="W106" i="12"/>
  <c r="R107" i="12"/>
  <c r="S107" i="12"/>
  <c r="T107" i="12"/>
  <c r="AB107" i="12" s="1"/>
  <c r="U107" i="12"/>
  <c r="AC107" i="12" s="1"/>
  <c r="V107" i="12"/>
  <c r="W107" i="12"/>
  <c r="Z107" i="12"/>
  <c r="AD107" i="12"/>
  <c r="R108" i="12"/>
  <c r="S108" i="12"/>
  <c r="T108" i="12"/>
  <c r="AB108" i="12" s="1"/>
  <c r="U108" i="12"/>
  <c r="AC108" i="12" s="1"/>
  <c r="V108" i="12"/>
  <c r="W108" i="12"/>
  <c r="R113" i="12"/>
  <c r="S113" i="12"/>
  <c r="T113" i="12"/>
  <c r="U113" i="12"/>
  <c r="V113" i="12"/>
  <c r="W113" i="12"/>
  <c r="R114" i="12"/>
  <c r="Z102" i="12" s="1"/>
  <c r="S114" i="12"/>
  <c r="AA102" i="12" s="1"/>
  <c r="T114" i="12"/>
  <c r="U114" i="12"/>
  <c r="V114" i="12"/>
  <c r="AD102" i="12" s="1"/>
  <c r="W114" i="12"/>
  <c r="AE102" i="12" s="1"/>
  <c r="R115" i="12"/>
  <c r="S115" i="12"/>
  <c r="T115" i="12"/>
  <c r="U115" i="12"/>
  <c r="V115" i="12"/>
  <c r="W115" i="12"/>
  <c r="R116" i="12"/>
  <c r="Z104" i="12" s="1"/>
  <c r="S116" i="12"/>
  <c r="AA104" i="12" s="1"/>
  <c r="T116" i="12"/>
  <c r="U116" i="12"/>
  <c r="V116" i="12"/>
  <c r="AD104" i="12" s="1"/>
  <c r="W116" i="12"/>
  <c r="AE104" i="12" s="1"/>
  <c r="R117" i="12"/>
  <c r="S117" i="12"/>
  <c r="T117" i="12"/>
  <c r="U117" i="12"/>
  <c r="V117" i="12"/>
  <c r="W117" i="12"/>
  <c r="R118" i="12"/>
  <c r="Z106" i="12" s="1"/>
  <c r="S118" i="12"/>
  <c r="AA106" i="12" s="1"/>
  <c r="T118" i="12"/>
  <c r="U118" i="12"/>
  <c r="V118" i="12"/>
  <c r="AD106" i="12" s="1"/>
  <c r="W118" i="12"/>
  <c r="AE106" i="12" s="1"/>
  <c r="R119" i="12"/>
  <c r="S119" i="12"/>
  <c r="T119" i="12"/>
  <c r="U119" i="12"/>
  <c r="V119" i="12"/>
  <c r="W119" i="12"/>
  <c r="R120" i="12"/>
  <c r="Z108" i="12" s="1"/>
  <c r="S120" i="12"/>
  <c r="AA108" i="12" s="1"/>
  <c r="T120" i="12"/>
  <c r="U120" i="12"/>
  <c r="V120" i="12"/>
  <c r="AD108" i="12" s="1"/>
  <c r="W120" i="12"/>
  <c r="AE108" i="12" s="1"/>
  <c r="R126" i="12"/>
  <c r="S126" i="12"/>
  <c r="AA101" i="12" s="1"/>
  <c r="T126" i="12"/>
  <c r="U126" i="12"/>
  <c r="V126" i="12"/>
  <c r="W126" i="12"/>
  <c r="AE101" i="12" s="1"/>
  <c r="R127" i="12"/>
  <c r="S127" i="12"/>
  <c r="T127" i="12"/>
  <c r="U127" i="12"/>
  <c r="V127" i="12"/>
  <c r="W127" i="12"/>
  <c r="R128" i="12"/>
  <c r="S128" i="12"/>
  <c r="AA103" i="12" s="1"/>
  <c r="T128" i="12"/>
  <c r="U128" i="12"/>
  <c r="V128" i="12"/>
  <c r="W128" i="12"/>
  <c r="AE103" i="12" s="1"/>
  <c r="R129" i="12"/>
  <c r="S129" i="12"/>
  <c r="T129" i="12"/>
  <c r="U129" i="12"/>
  <c r="V129" i="12"/>
  <c r="W129" i="12"/>
  <c r="R130" i="12"/>
  <c r="S130" i="12"/>
  <c r="AA105" i="12" s="1"/>
  <c r="T130" i="12"/>
  <c r="U130" i="12"/>
  <c r="V130" i="12"/>
  <c r="W130" i="12"/>
  <c r="AE105" i="12" s="1"/>
  <c r="R131" i="12"/>
  <c r="S131" i="12"/>
  <c r="T131" i="12"/>
  <c r="U131" i="12"/>
  <c r="V131" i="12"/>
  <c r="W131" i="12"/>
  <c r="R132" i="12"/>
  <c r="S132" i="12"/>
  <c r="T132" i="12"/>
  <c r="U132" i="12"/>
  <c r="V132" i="12"/>
  <c r="W132" i="12"/>
  <c r="R133" i="12"/>
  <c r="S133" i="12"/>
  <c r="T133" i="12"/>
  <c r="U133" i="12"/>
  <c r="V133" i="12"/>
  <c r="W133" i="12"/>
  <c r="R137" i="12"/>
  <c r="S137" i="12"/>
  <c r="T137" i="12"/>
  <c r="U137" i="12"/>
  <c r="V137" i="12"/>
  <c r="W137" i="12"/>
  <c r="R138" i="12"/>
  <c r="S138" i="12"/>
  <c r="T138" i="12"/>
  <c r="U138" i="12"/>
  <c r="V138" i="12"/>
  <c r="W138" i="12"/>
  <c r="R139" i="12"/>
  <c r="S139" i="12"/>
  <c r="T139" i="12"/>
  <c r="U139" i="12"/>
  <c r="V139" i="12"/>
  <c r="W139" i="12"/>
  <c r="R140" i="12"/>
  <c r="S140" i="12"/>
  <c r="T140" i="12"/>
  <c r="U140" i="12"/>
  <c r="V140" i="12"/>
  <c r="W140" i="12"/>
  <c r="R141" i="12"/>
  <c r="S141" i="12"/>
  <c r="T141" i="12"/>
  <c r="U141" i="12"/>
  <c r="V141" i="12"/>
  <c r="W141" i="12"/>
  <c r="R142" i="12"/>
  <c r="S142" i="12"/>
  <c r="T142" i="12"/>
  <c r="U142" i="12"/>
  <c r="V142" i="12"/>
  <c r="W142" i="12"/>
  <c r="R143" i="12"/>
  <c r="S143" i="12"/>
  <c r="AA107" i="12" s="1"/>
  <c r="T143" i="12"/>
  <c r="U143" i="12"/>
  <c r="V143" i="12"/>
  <c r="W143" i="12"/>
  <c r="AE107" i="12" s="1"/>
  <c r="R144" i="12"/>
  <c r="S144" i="12"/>
  <c r="T144" i="12"/>
  <c r="U144" i="12"/>
  <c r="V144" i="12"/>
  <c r="W144" i="12"/>
  <c r="R148" i="12"/>
  <c r="S148" i="12"/>
  <c r="T148" i="12"/>
  <c r="U148" i="12"/>
  <c r="V148" i="12"/>
  <c r="W148" i="12"/>
  <c r="R149" i="12"/>
  <c r="S149" i="12"/>
  <c r="T149" i="12"/>
  <c r="U149" i="12"/>
  <c r="V149" i="12"/>
  <c r="W149" i="12"/>
  <c r="R150" i="12"/>
  <c r="S150" i="12"/>
  <c r="T150" i="12"/>
  <c r="U150" i="12"/>
  <c r="V150" i="12"/>
  <c r="W150" i="12"/>
  <c r="R151" i="12"/>
  <c r="S151" i="12"/>
  <c r="T151" i="12"/>
  <c r="U151" i="12"/>
  <c r="V151" i="12"/>
  <c r="W151" i="12"/>
  <c r="R152" i="12"/>
  <c r="S152" i="12"/>
  <c r="T152" i="12"/>
  <c r="U152" i="12"/>
  <c r="V152" i="12"/>
  <c r="W152" i="12"/>
  <c r="R153" i="12"/>
  <c r="S153" i="12"/>
  <c r="T153" i="12"/>
  <c r="U153" i="12"/>
  <c r="V153" i="12"/>
  <c r="W153" i="12"/>
  <c r="R154" i="12"/>
  <c r="S154" i="12"/>
  <c r="T154" i="12"/>
  <c r="U154" i="12"/>
  <c r="V154" i="12"/>
  <c r="W154" i="12"/>
  <c r="R155" i="12"/>
  <c r="S155" i="12"/>
  <c r="T155" i="12"/>
  <c r="U155" i="12"/>
  <c r="V155" i="12"/>
  <c r="W155" i="12"/>
  <c r="R159" i="12"/>
  <c r="S159" i="12"/>
  <c r="T159" i="12"/>
  <c r="U159" i="12"/>
  <c r="V159" i="12"/>
  <c r="W159" i="12"/>
  <c r="R160" i="12"/>
  <c r="S160" i="12"/>
  <c r="T160" i="12"/>
  <c r="U160" i="12"/>
  <c r="V160" i="12"/>
  <c r="W160" i="12"/>
  <c r="R161" i="12"/>
  <c r="S161" i="12"/>
  <c r="T161" i="12"/>
  <c r="U161" i="12"/>
  <c r="V161" i="12"/>
  <c r="W161" i="12"/>
  <c r="R162" i="12"/>
  <c r="S162" i="12"/>
  <c r="T162" i="12"/>
  <c r="U162" i="12"/>
  <c r="V162" i="12"/>
  <c r="W162" i="12"/>
  <c r="R163" i="12"/>
  <c r="S163" i="12"/>
  <c r="T163" i="12"/>
  <c r="U163" i="12"/>
  <c r="V163" i="12"/>
  <c r="W163" i="12"/>
  <c r="R164" i="12"/>
  <c r="S164" i="12"/>
  <c r="T164" i="12"/>
  <c r="U164" i="12"/>
  <c r="V164" i="12"/>
  <c r="W164" i="12"/>
  <c r="R165" i="12"/>
  <c r="S165" i="12"/>
  <c r="T165" i="12"/>
  <c r="U165" i="12"/>
  <c r="V165" i="12"/>
  <c r="W165" i="12"/>
  <c r="R166" i="12"/>
  <c r="S166" i="12"/>
  <c r="T166" i="12"/>
  <c r="U166" i="12"/>
  <c r="V166" i="12"/>
  <c r="W166" i="12"/>
  <c r="R175" i="12"/>
  <c r="S175" i="12"/>
  <c r="T175" i="12"/>
  <c r="AC175" i="12" s="1"/>
  <c r="U175" i="12"/>
  <c r="V175" i="12"/>
  <c r="W175" i="12"/>
  <c r="R176" i="12"/>
  <c r="AA176" i="12" s="1"/>
  <c r="S176" i="12"/>
  <c r="T176" i="12"/>
  <c r="U176" i="12"/>
  <c r="V176" i="12"/>
  <c r="AE176" i="12" s="1"/>
  <c r="W176" i="12"/>
  <c r="AF176" i="12"/>
  <c r="R177" i="12"/>
  <c r="S177" i="12"/>
  <c r="T177" i="12"/>
  <c r="AC177" i="12" s="1"/>
  <c r="U177" i="12"/>
  <c r="V177" i="12"/>
  <c r="W177" i="12"/>
  <c r="R178" i="12"/>
  <c r="AA178" i="12" s="1"/>
  <c r="S178" i="12"/>
  <c r="T178" i="12"/>
  <c r="U178" i="12"/>
  <c r="V178" i="12"/>
  <c r="AE178" i="12" s="1"/>
  <c r="W178" i="12"/>
  <c r="AF178" i="12"/>
  <c r="R179" i="12"/>
  <c r="S179" i="12"/>
  <c r="T179" i="12"/>
  <c r="AC179" i="12" s="1"/>
  <c r="U179" i="12"/>
  <c r="V179" i="12"/>
  <c r="W179" i="12"/>
  <c r="R180" i="12"/>
  <c r="AA180" i="12" s="1"/>
  <c r="S180" i="12"/>
  <c r="T180" i="12"/>
  <c r="U180" i="12"/>
  <c r="V180" i="12"/>
  <c r="AE180" i="12" s="1"/>
  <c r="W180" i="12"/>
  <c r="AG180" i="12"/>
  <c r="R181" i="12"/>
  <c r="S181" i="12"/>
  <c r="T181" i="12"/>
  <c r="U181" i="12"/>
  <c r="AD181" i="12" s="1"/>
  <c r="V181" i="12"/>
  <c r="W181" i="12"/>
  <c r="R182" i="12"/>
  <c r="S182" i="12"/>
  <c r="T182" i="12"/>
  <c r="AC182" i="12" s="1"/>
  <c r="U182" i="12"/>
  <c r="V182" i="12"/>
  <c r="W182" i="12"/>
  <c r="Z182" i="12"/>
  <c r="AD182" i="12"/>
  <c r="R187" i="12"/>
  <c r="AA175" i="12" s="1"/>
  <c r="S187" i="12"/>
  <c r="AB175" i="12" s="1"/>
  <c r="T187" i="12"/>
  <c r="U187" i="12"/>
  <c r="V187" i="12"/>
  <c r="AE175" i="12" s="1"/>
  <c r="W187" i="12"/>
  <c r="AG175" i="12" s="1"/>
  <c r="R188" i="12"/>
  <c r="S188" i="12"/>
  <c r="T188" i="12"/>
  <c r="AC176" i="12" s="1"/>
  <c r="U188" i="12"/>
  <c r="AD176" i="12" s="1"/>
  <c r="V188" i="12"/>
  <c r="W188" i="12"/>
  <c r="AG176" i="12" s="1"/>
  <c r="R189" i="12"/>
  <c r="AA177" i="12" s="1"/>
  <c r="S189" i="12"/>
  <c r="AB177" i="12" s="1"/>
  <c r="T189" i="12"/>
  <c r="U189" i="12"/>
  <c r="V189" i="12"/>
  <c r="AE177" i="12" s="1"/>
  <c r="W189" i="12"/>
  <c r="AG177" i="12" s="1"/>
  <c r="R190" i="12"/>
  <c r="S190" i="12"/>
  <c r="T190" i="12"/>
  <c r="AC178" i="12" s="1"/>
  <c r="U190" i="12"/>
  <c r="AD178" i="12" s="1"/>
  <c r="V190" i="12"/>
  <c r="W190" i="12"/>
  <c r="AG178" i="12" s="1"/>
  <c r="R191" i="12"/>
  <c r="AA179" i="12" s="1"/>
  <c r="S191" i="12"/>
  <c r="AB179" i="12" s="1"/>
  <c r="T191" i="12"/>
  <c r="U191" i="12"/>
  <c r="V191" i="12"/>
  <c r="AE179" i="12" s="1"/>
  <c r="W191" i="12"/>
  <c r="AG179" i="12" s="1"/>
  <c r="R192" i="12"/>
  <c r="S192" i="12"/>
  <c r="T192" i="12"/>
  <c r="AC180" i="12" s="1"/>
  <c r="U192" i="12"/>
  <c r="AD180" i="12" s="1"/>
  <c r="V192" i="12"/>
  <c r="W192" i="12"/>
  <c r="R193" i="12"/>
  <c r="AA181" i="12" s="1"/>
  <c r="S193" i="12"/>
  <c r="AB181" i="12" s="1"/>
  <c r="T193" i="12"/>
  <c r="AC181" i="12" s="1"/>
  <c r="U193" i="12"/>
  <c r="V193" i="12"/>
  <c r="AE181" i="12" s="1"/>
  <c r="W193" i="12"/>
  <c r="AG181" i="12" s="1"/>
  <c r="R194" i="12"/>
  <c r="AA182" i="12" s="1"/>
  <c r="S194" i="12"/>
  <c r="AB182" i="12" s="1"/>
  <c r="T194" i="12"/>
  <c r="U194" i="12"/>
  <c r="V194" i="12"/>
  <c r="AE182" i="12" s="1"/>
  <c r="W194" i="12"/>
  <c r="AG182" i="12" s="1"/>
  <c r="R199" i="12"/>
  <c r="S199" i="12"/>
  <c r="T199" i="12"/>
  <c r="U199" i="12"/>
  <c r="V199" i="12"/>
  <c r="W199" i="12"/>
  <c r="R200" i="12"/>
  <c r="S200" i="12"/>
  <c r="T200" i="12"/>
  <c r="U200" i="12"/>
  <c r="V200" i="12"/>
  <c r="W200" i="12"/>
  <c r="R201" i="12"/>
  <c r="S201" i="12"/>
  <c r="T201" i="12"/>
  <c r="U201" i="12"/>
  <c r="V201" i="12"/>
  <c r="W201" i="12"/>
  <c r="R202" i="12"/>
  <c r="S202" i="12"/>
  <c r="T202" i="12"/>
  <c r="U202" i="12"/>
  <c r="V202" i="12"/>
  <c r="W202" i="12"/>
  <c r="R203" i="12"/>
  <c r="S203" i="12"/>
  <c r="T203" i="12"/>
  <c r="U203" i="12"/>
  <c r="V203" i="12"/>
  <c r="W203" i="12"/>
  <c r="R204" i="12"/>
  <c r="S204" i="12"/>
  <c r="T204" i="12"/>
  <c r="U204" i="12"/>
  <c r="V204" i="12"/>
  <c r="W204" i="12"/>
  <c r="R205" i="12"/>
  <c r="S205" i="12"/>
  <c r="T205" i="12"/>
  <c r="U205" i="12"/>
  <c r="V205" i="12"/>
  <c r="W205" i="12"/>
  <c r="R206" i="12"/>
  <c r="S206" i="12"/>
  <c r="T206" i="12"/>
  <c r="U206" i="12"/>
  <c r="V206" i="12"/>
  <c r="W206" i="12"/>
  <c r="R210" i="12"/>
  <c r="Z175" i="12" s="1"/>
  <c r="S210" i="12"/>
  <c r="T210" i="12"/>
  <c r="U210" i="12"/>
  <c r="V210" i="12"/>
  <c r="AD175" i="12" s="1"/>
  <c r="W210" i="12"/>
  <c r="R211" i="12"/>
  <c r="Z176" i="12" s="1"/>
  <c r="S211" i="12"/>
  <c r="T211" i="12"/>
  <c r="AB176" i="12" s="1"/>
  <c r="U211" i="12"/>
  <c r="V211" i="12"/>
  <c r="W211" i="12"/>
  <c r="R212" i="12"/>
  <c r="Z177" i="12" s="1"/>
  <c r="S212" i="12"/>
  <c r="T212" i="12"/>
  <c r="U212" i="12"/>
  <c r="V212" i="12"/>
  <c r="AD177" i="12" s="1"/>
  <c r="W212" i="12"/>
  <c r="R213" i="12"/>
  <c r="Z178" i="12" s="1"/>
  <c r="S213" i="12"/>
  <c r="T213" i="12"/>
  <c r="AB178" i="12" s="1"/>
  <c r="U213" i="12"/>
  <c r="V213" i="12"/>
  <c r="W213" i="12"/>
  <c r="R214" i="12"/>
  <c r="Z179" i="12" s="1"/>
  <c r="S214" i="12"/>
  <c r="T214" i="12"/>
  <c r="U214" i="12"/>
  <c r="V214" i="12"/>
  <c r="AD179" i="12" s="1"/>
  <c r="W214" i="12"/>
  <c r="R215" i="12"/>
  <c r="Z180" i="12" s="1"/>
  <c r="S215" i="12"/>
  <c r="T215" i="12"/>
  <c r="AB180" i="12" s="1"/>
  <c r="U215" i="12"/>
  <c r="V215" i="12"/>
  <c r="W215" i="12"/>
  <c r="R216" i="12"/>
  <c r="Z181" i="12" s="1"/>
  <c r="S216" i="12"/>
  <c r="T216" i="12"/>
  <c r="U216" i="12"/>
  <c r="V216" i="12"/>
  <c r="W216" i="12"/>
  <c r="R217" i="12"/>
  <c r="S217" i="12"/>
  <c r="T217" i="12"/>
  <c r="U217" i="12"/>
  <c r="V217" i="12"/>
  <c r="W217" i="12"/>
  <c r="R221" i="12"/>
  <c r="S221" i="12"/>
  <c r="T221" i="12"/>
  <c r="U221" i="12"/>
  <c r="V221" i="12"/>
  <c r="W221" i="12"/>
  <c r="R222" i="12"/>
  <c r="S222" i="12"/>
  <c r="T222" i="12"/>
  <c r="U222" i="12"/>
  <c r="V222" i="12"/>
  <c r="W222" i="12"/>
  <c r="R223" i="12"/>
  <c r="S223" i="12"/>
  <c r="T223" i="12"/>
  <c r="U223" i="12"/>
  <c r="V223" i="12"/>
  <c r="W223" i="12"/>
  <c r="R224" i="12"/>
  <c r="S224" i="12"/>
  <c r="T224" i="12"/>
  <c r="U224" i="12"/>
  <c r="V224" i="12"/>
  <c r="W224" i="12"/>
  <c r="R225" i="12"/>
  <c r="S225" i="12"/>
  <c r="T225" i="12"/>
  <c r="U225" i="12"/>
  <c r="V225" i="12"/>
  <c r="W225" i="12"/>
  <c r="R226" i="12"/>
  <c r="S226" i="12"/>
  <c r="T226" i="12"/>
  <c r="U226" i="12"/>
  <c r="V226" i="12"/>
  <c r="W226" i="12"/>
  <c r="R227" i="12"/>
  <c r="S227" i="12"/>
  <c r="T227" i="12"/>
  <c r="U227" i="12"/>
  <c r="V227" i="12"/>
  <c r="W227" i="12"/>
  <c r="R228" i="12"/>
  <c r="S228" i="12"/>
  <c r="T228" i="12"/>
  <c r="U228" i="12"/>
  <c r="V228" i="12"/>
  <c r="W228" i="12"/>
  <c r="R232" i="12"/>
  <c r="S232" i="12"/>
  <c r="T232" i="12"/>
  <c r="U232" i="12"/>
  <c r="V232" i="12"/>
  <c r="W232" i="12"/>
  <c r="R233" i="12"/>
  <c r="S233" i="12"/>
  <c r="T233" i="12"/>
  <c r="U233" i="12"/>
  <c r="V233" i="12"/>
  <c r="W233" i="12"/>
  <c r="R234" i="12"/>
  <c r="S234" i="12"/>
  <c r="T234" i="12"/>
  <c r="U234" i="12"/>
  <c r="V234" i="12"/>
  <c r="W234" i="12"/>
  <c r="R235" i="12"/>
  <c r="S235" i="12"/>
  <c r="T235" i="12"/>
  <c r="U235" i="12"/>
  <c r="V235" i="12"/>
  <c r="W235" i="12"/>
  <c r="R236" i="12"/>
  <c r="S236" i="12"/>
  <c r="T236" i="12"/>
  <c r="U236" i="12"/>
  <c r="V236" i="12"/>
  <c r="W236" i="12"/>
  <c r="R237" i="12"/>
  <c r="S237" i="12"/>
  <c r="T237" i="12"/>
  <c r="U237" i="12"/>
  <c r="V237" i="12"/>
  <c r="W237" i="12"/>
  <c r="R238" i="12"/>
  <c r="S238" i="12"/>
  <c r="T238" i="12"/>
  <c r="U238" i="12"/>
  <c r="V238" i="12"/>
  <c r="W238" i="12"/>
  <c r="R239" i="12"/>
  <c r="S239" i="12"/>
  <c r="T239" i="12"/>
  <c r="U239" i="12"/>
  <c r="V239" i="12"/>
  <c r="W239" i="12"/>
  <c r="R244" i="12"/>
  <c r="AF175" i="12" s="1"/>
  <c r="S244" i="12"/>
  <c r="T244" i="12"/>
  <c r="AF177" i="12" s="1"/>
  <c r="U244" i="12"/>
  <c r="V244" i="12"/>
  <c r="AF179" i="12" s="1"/>
  <c r="W244" i="12"/>
  <c r="AF182" i="12" s="1"/>
  <c r="R245" i="12"/>
  <c r="S245" i="12"/>
  <c r="T245" i="12"/>
  <c r="U245" i="12"/>
  <c r="V245" i="12"/>
  <c r="W245" i="12"/>
  <c r="R246" i="12"/>
  <c r="S246" i="12"/>
  <c r="T246" i="12"/>
  <c r="U246" i="12"/>
  <c r="V246" i="12"/>
  <c r="W246" i="12"/>
  <c r="R247" i="12"/>
  <c r="S247" i="12"/>
  <c r="T247" i="12"/>
  <c r="U247" i="12"/>
  <c r="V247" i="12"/>
  <c r="W247" i="12"/>
  <c r="R248" i="12"/>
  <c r="S248" i="12"/>
  <c r="T248" i="12"/>
  <c r="U248" i="12"/>
  <c r="V248" i="12"/>
  <c r="W248" i="12"/>
  <c r="R249" i="12"/>
  <c r="S249" i="12"/>
  <c r="T249" i="12"/>
  <c r="U249" i="12"/>
  <c r="V249" i="12"/>
  <c r="W249" i="12"/>
  <c r="R250" i="12"/>
  <c r="S250" i="12"/>
  <c r="T250" i="12"/>
  <c r="U250" i="12"/>
  <c r="V250" i="12"/>
  <c r="W250" i="12"/>
  <c r="R251" i="12"/>
  <c r="S251" i="12"/>
  <c r="T251" i="12"/>
  <c r="U251" i="12"/>
  <c r="V251" i="12"/>
  <c r="W251" i="12"/>
  <c r="R252" i="12"/>
  <c r="S252" i="12"/>
  <c r="T252" i="12"/>
  <c r="U252" i="12"/>
  <c r="V252" i="12"/>
  <c r="W252" i="12"/>
  <c r="S9" i="11"/>
  <c r="T9" i="11"/>
  <c r="U9" i="11"/>
  <c r="V9" i="11"/>
  <c r="AF9" i="11" s="1"/>
  <c r="W9" i="11"/>
  <c r="X9" i="11"/>
  <c r="AB9" i="11"/>
  <c r="S10" i="11"/>
  <c r="T10" i="11"/>
  <c r="U10" i="11"/>
  <c r="V10" i="11"/>
  <c r="W10" i="11"/>
  <c r="X10" i="11"/>
  <c r="S11" i="11"/>
  <c r="T11" i="11"/>
  <c r="U11" i="11"/>
  <c r="V11" i="11"/>
  <c r="W11" i="11"/>
  <c r="X11" i="11"/>
  <c r="AB11" i="11"/>
  <c r="S12" i="11"/>
  <c r="T12" i="11"/>
  <c r="U12" i="11"/>
  <c r="V12" i="11"/>
  <c r="W12" i="11"/>
  <c r="X12" i="11"/>
  <c r="S13" i="11"/>
  <c r="T13" i="11"/>
  <c r="U13" i="11"/>
  <c r="V13" i="11"/>
  <c r="W13" i="11"/>
  <c r="X13" i="11"/>
  <c r="AB13" i="11"/>
  <c r="S14" i="11"/>
  <c r="T14" i="11"/>
  <c r="U14" i="11"/>
  <c r="V14" i="11"/>
  <c r="W14" i="11"/>
  <c r="X14" i="11"/>
  <c r="S15" i="11"/>
  <c r="T15" i="11"/>
  <c r="U15" i="11"/>
  <c r="V15" i="11"/>
  <c r="W15" i="11"/>
  <c r="X15" i="11"/>
  <c r="AB15" i="11"/>
  <c r="S16" i="11"/>
  <c r="T16" i="11"/>
  <c r="U16" i="11"/>
  <c r="V16" i="11"/>
  <c r="W16" i="11"/>
  <c r="X16" i="11"/>
  <c r="S20" i="11"/>
  <c r="AC9" i="11" s="1"/>
  <c r="T20" i="11"/>
  <c r="AD9" i="11" s="1"/>
  <c r="U20" i="11"/>
  <c r="AE9" i="11" s="1"/>
  <c r="V20" i="11"/>
  <c r="W20" i="11"/>
  <c r="AG9" i="11" s="1"/>
  <c r="X20" i="11"/>
  <c r="AH9" i="11" s="1"/>
  <c r="S21" i="11"/>
  <c r="AC10" i="11" s="1"/>
  <c r="T21" i="11"/>
  <c r="AD10" i="11" s="1"/>
  <c r="U21" i="11"/>
  <c r="AE10" i="11" s="1"/>
  <c r="V21" i="11"/>
  <c r="AF10" i="11" s="1"/>
  <c r="W21" i="11"/>
  <c r="AG10" i="11" s="1"/>
  <c r="X21" i="11"/>
  <c r="AH10" i="11" s="1"/>
  <c r="S22" i="11"/>
  <c r="AC11" i="11" s="1"/>
  <c r="T22" i="11"/>
  <c r="AD11" i="11" s="1"/>
  <c r="U22" i="11"/>
  <c r="AE11" i="11" s="1"/>
  <c r="V22" i="11"/>
  <c r="AF11" i="11" s="1"/>
  <c r="W22" i="11"/>
  <c r="AG11" i="11" s="1"/>
  <c r="X22" i="11"/>
  <c r="AH11" i="11" s="1"/>
  <c r="S23" i="11"/>
  <c r="AC12" i="11" s="1"/>
  <c r="T23" i="11"/>
  <c r="AD12" i="11" s="1"/>
  <c r="U23" i="11"/>
  <c r="AE12" i="11" s="1"/>
  <c r="V23" i="11"/>
  <c r="AF12" i="11" s="1"/>
  <c r="W23" i="11"/>
  <c r="AG12" i="11" s="1"/>
  <c r="X23" i="11"/>
  <c r="AH12" i="11" s="1"/>
  <c r="S24" i="11"/>
  <c r="AC13" i="11" s="1"/>
  <c r="T24" i="11"/>
  <c r="AD13" i="11" s="1"/>
  <c r="U24" i="11"/>
  <c r="AE13" i="11" s="1"/>
  <c r="V24" i="11"/>
  <c r="AF13" i="11" s="1"/>
  <c r="W24" i="11"/>
  <c r="AG13" i="11" s="1"/>
  <c r="X24" i="11"/>
  <c r="AH13" i="11" s="1"/>
  <c r="S25" i="11"/>
  <c r="AC14" i="11" s="1"/>
  <c r="T25" i="11"/>
  <c r="AD14" i="11" s="1"/>
  <c r="U25" i="11"/>
  <c r="AE14" i="11" s="1"/>
  <c r="V25" i="11"/>
  <c r="AF14" i="11" s="1"/>
  <c r="W25" i="11"/>
  <c r="AG14" i="11" s="1"/>
  <c r="X25" i="11"/>
  <c r="AH14" i="11" s="1"/>
  <c r="S26" i="11"/>
  <c r="AC15" i="11" s="1"/>
  <c r="T26" i="11"/>
  <c r="AD15" i="11" s="1"/>
  <c r="U26" i="11"/>
  <c r="AE15" i="11" s="1"/>
  <c r="V26" i="11"/>
  <c r="AF15" i="11" s="1"/>
  <c r="W26" i="11"/>
  <c r="AG15" i="11" s="1"/>
  <c r="X26" i="11"/>
  <c r="AH15" i="11" s="1"/>
  <c r="S27" i="11"/>
  <c r="AC16" i="11" s="1"/>
  <c r="T27" i="11"/>
  <c r="AD16" i="11" s="1"/>
  <c r="U27" i="11"/>
  <c r="AE16" i="11" s="1"/>
  <c r="V27" i="11"/>
  <c r="AF16" i="11" s="1"/>
  <c r="W27" i="11"/>
  <c r="AG16" i="11" s="1"/>
  <c r="X27" i="11"/>
  <c r="AH16" i="11" s="1"/>
  <c r="S31" i="11"/>
  <c r="T31" i="11"/>
  <c r="U31" i="11"/>
  <c r="V31" i="11"/>
  <c r="W31" i="11"/>
  <c r="X31" i="11"/>
  <c r="S32" i="11"/>
  <c r="T32" i="11"/>
  <c r="U32" i="11"/>
  <c r="V32" i="11"/>
  <c r="W32" i="11"/>
  <c r="X32" i="11"/>
  <c r="S33" i="11"/>
  <c r="T33" i="11"/>
  <c r="U33" i="11"/>
  <c r="V33" i="11"/>
  <c r="W33" i="11"/>
  <c r="X33" i="11"/>
  <c r="S34" i="11"/>
  <c r="T34" i="11"/>
  <c r="U34" i="11"/>
  <c r="V34" i="11"/>
  <c r="W34" i="11"/>
  <c r="X34" i="11"/>
  <c r="S35" i="11"/>
  <c r="T35" i="11"/>
  <c r="U35" i="11"/>
  <c r="V35" i="11"/>
  <c r="W35" i="11"/>
  <c r="X35" i="11"/>
  <c r="S36" i="11"/>
  <c r="T36" i="11"/>
  <c r="U36" i="11"/>
  <c r="V36" i="11"/>
  <c r="W36" i="11"/>
  <c r="X36" i="11"/>
  <c r="S37" i="11"/>
  <c r="T37" i="11"/>
  <c r="U37" i="11"/>
  <c r="V37" i="11"/>
  <c r="W37" i="11"/>
  <c r="X37" i="11"/>
  <c r="S38" i="11"/>
  <c r="T38" i="11"/>
  <c r="U38" i="11"/>
  <c r="V38" i="11"/>
  <c r="W38" i="11"/>
  <c r="X38" i="11"/>
  <c r="S42" i="11"/>
  <c r="T42" i="11"/>
  <c r="U42" i="11"/>
  <c r="V42" i="11"/>
  <c r="W42" i="11"/>
  <c r="X42" i="11"/>
  <c r="S43" i="11"/>
  <c r="T43" i="11"/>
  <c r="U43" i="11"/>
  <c r="V43" i="11"/>
  <c r="W43" i="11"/>
  <c r="X43" i="11"/>
  <c r="S44" i="11"/>
  <c r="T44" i="11"/>
  <c r="U44" i="11"/>
  <c r="V44" i="11"/>
  <c r="W44" i="11"/>
  <c r="X44" i="11"/>
  <c r="S45" i="11"/>
  <c r="T45" i="11"/>
  <c r="U45" i="11"/>
  <c r="V45" i="11"/>
  <c r="W45" i="11"/>
  <c r="X45" i="11"/>
  <c r="S46" i="11"/>
  <c r="T46" i="11"/>
  <c r="U46" i="11"/>
  <c r="V46" i="11"/>
  <c r="W46" i="11"/>
  <c r="X46" i="11"/>
  <c r="S47" i="11"/>
  <c r="T47" i="11"/>
  <c r="U47" i="11"/>
  <c r="V47" i="11"/>
  <c r="W47" i="11"/>
  <c r="X47" i="11"/>
  <c r="S48" i="11"/>
  <c r="T48" i="11"/>
  <c r="U48" i="11"/>
  <c r="V48" i="11"/>
  <c r="W48" i="11"/>
  <c r="X48" i="11"/>
  <c r="S49" i="11"/>
  <c r="T49" i="11"/>
  <c r="U49" i="11"/>
  <c r="V49" i="11"/>
  <c r="W49" i="11"/>
  <c r="X49" i="11"/>
  <c r="S53" i="11"/>
  <c r="T53" i="11"/>
  <c r="U53" i="11"/>
  <c r="V53" i="11"/>
  <c r="W53" i="11"/>
  <c r="X53" i="11"/>
  <c r="S54" i="11"/>
  <c r="T54" i="11"/>
  <c r="U54" i="11"/>
  <c r="V54" i="11"/>
  <c r="W54" i="11"/>
  <c r="X54" i="11"/>
  <c r="S55" i="11"/>
  <c r="T55" i="11"/>
  <c r="U55" i="11"/>
  <c r="V55" i="11"/>
  <c r="W55" i="11"/>
  <c r="X55" i="11"/>
  <c r="S56" i="11"/>
  <c r="T56" i="11"/>
  <c r="U56" i="11"/>
  <c r="V56" i="11"/>
  <c r="W56" i="11"/>
  <c r="X56" i="11"/>
  <c r="S57" i="11"/>
  <c r="T57" i="11"/>
  <c r="U57" i="11"/>
  <c r="V57" i="11"/>
  <c r="W57" i="11"/>
  <c r="X57" i="11"/>
  <c r="S58" i="11"/>
  <c r="T58" i="11"/>
  <c r="U58" i="11"/>
  <c r="V58" i="11"/>
  <c r="W58" i="11"/>
  <c r="X58" i="11"/>
  <c r="S59" i="11"/>
  <c r="T59" i="11"/>
  <c r="U59" i="11"/>
  <c r="V59" i="11"/>
  <c r="W59" i="11"/>
  <c r="X59" i="11"/>
  <c r="S60" i="11"/>
  <c r="T60" i="11"/>
  <c r="U60" i="11"/>
  <c r="V60" i="11"/>
  <c r="W60" i="11"/>
  <c r="X60" i="11"/>
  <c r="S64" i="11"/>
  <c r="T64" i="11"/>
  <c r="U64" i="11"/>
  <c r="V64" i="11"/>
  <c r="W64" i="11"/>
  <c r="X64" i="11"/>
  <c r="S65" i="11"/>
  <c r="T65" i="11"/>
  <c r="U65" i="11"/>
  <c r="V65" i="11"/>
  <c r="W65" i="11"/>
  <c r="X65" i="11"/>
  <c r="S66" i="11"/>
  <c r="T66" i="11"/>
  <c r="U66" i="11"/>
  <c r="V66" i="11"/>
  <c r="W66" i="11"/>
  <c r="X66" i="11"/>
  <c r="S67" i="11"/>
  <c r="T67" i="11"/>
  <c r="U67" i="11"/>
  <c r="V67" i="11"/>
  <c r="W67" i="11"/>
  <c r="X67" i="11"/>
  <c r="S68" i="11"/>
  <c r="T68" i="11"/>
  <c r="U68" i="11"/>
  <c r="V68" i="11"/>
  <c r="W68" i="11"/>
  <c r="X68" i="11"/>
  <c r="S69" i="11"/>
  <c r="T69" i="11"/>
  <c r="U69" i="11"/>
  <c r="V69" i="11"/>
  <c r="W69" i="11"/>
  <c r="X69" i="11"/>
  <c r="S70" i="11"/>
  <c r="T70" i="11"/>
  <c r="U70" i="11"/>
  <c r="V70" i="11"/>
  <c r="W70" i="11"/>
  <c r="X70" i="11"/>
  <c r="S71" i="11"/>
  <c r="T71" i="11"/>
  <c r="U71" i="11"/>
  <c r="V71" i="11"/>
  <c r="W71" i="11"/>
  <c r="X71" i="11"/>
  <c r="S75" i="11"/>
  <c r="AA9" i="11" s="1"/>
  <c r="T75" i="11"/>
  <c r="U75" i="11"/>
  <c r="V75" i="11"/>
  <c r="W75" i="11"/>
  <c r="X75" i="11"/>
  <c r="S76" i="11"/>
  <c r="AA10" i="11" s="1"/>
  <c r="T76" i="11"/>
  <c r="AB10" i="11" s="1"/>
  <c r="U76" i="11"/>
  <c r="V76" i="11"/>
  <c r="W76" i="11"/>
  <c r="X76" i="11"/>
  <c r="S77" i="11"/>
  <c r="AA11" i="11" s="1"/>
  <c r="T77" i="11"/>
  <c r="U77" i="11"/>
  <c r="V77" i="11"/>
  <c r="W77" i="11"/>
  <c r="X77" i="11"/>
  <c r="S78" i="11"/>
  <c r="AA12" i="11" s="1"/>
  <c r="T78" i="11"/>
  <c r="AB12" i="11" s="1"/>
  <c r="U78" i="11"/>
  <c r="V78" i="11"/>
  <c r="W78" i="11"/>
  <c r="X78" i="11"/>
  <c r="S79" i="11"/>
  <c r="AA13" i="11" s="1"/>
  <c r="T79" i="11"/>
  <c r="U79" i="11"/>
  <c r="V79" i="11"/>
  <c r="W79" i="11"/>
  <c r="X79" i="11"/>
  <c r="S80" i="11"/>
  <c r="AA14" i="11" s="1"/>
  <c r="T80" i="11"/>
  <c r="AB14" i="11" s="1"/>
  <c r="U80" i="11"/>
  <c r="V80" i="11"/>
  <c r="W80" i="11"/>
  <c r="X80" i="11"/>
  <c r="S81" i="11"/>
  <c r="AA15" i="11" s="1"/>
  <c r="T81" i="11"/>
  <c r="U81" i="11"/>
  <c r="V81" i="11"/>
  <c r="W81" i="11"/>
  <c r="X81" i="11"/>
  <c r="S82" i="11"/>
  <c r="AA16" i="11" s="1"/>
  <c r="T82" i="11"/>
  <c r="AB16" i="11" s="1"/>
  <c r="U82" i="11"/>
  <c r="V82" i="11"/>
  <c r="W82" i="11"/>
  <c r="X82" i="11"/>
  <c r="S86" i="11"/>
  <c r="T86" i="11"/>
  <c r="U86" i="11"/>
  <c r="V86" i="11"/>
  <c r="W86" i="11"/>
  <c r="X86" i="11"/>
  <c r="S87" i="11"/>
  <c r="T87" i="11"/>
  <c r="U87" i="11"/>
  <c r="V87" i="11"/>
  <c r="W87" i="11"/>
  <c r="X87" i="11"/>
  <c r="S88" i="11"/>
  <c r="T88" i="11"/>
  <c r="U88" i="11"/>
  <c r="V88" i="11"/>
  <c r="W88" i="11"/>
  <c r="X88" i="11"/>
  <c r="S89" i="11"/>
  <c r="T89" i="11"/>
  <c r="U89" i="11"/>
  <c r="V89" i="11"/>
  <c r="W89" i="11"/>
  <c r="X89" i="11"/>
  <c r="S90" i="11"/>
  <c r="T90" i="11"/>
  <c r="U90" i="11"/>
  <c r="V90" i="11"/>
  <c r="W90" i="11"/>
  <c r="X90" i="11"/>
  <c r="S91" i="11"/>
  <c r="T91" i="11"/>
  <c r="U91" i="11"/>
  <c r="V91" i="11"/>
  <c r="W91" i="11"/>
  <c r="X91" i="11"/>
  <c r="S92" i="11"/>
  <c r="T92" i="11"/>
  <c r="U92" i="11"/>
  <c r="V92" i="11"/>
  <c r="W92" i="11"/>
  <c r="X92" i="11"/>
  <c r="S93" i="11"/>
  <c r="T93" i="11"/>
  <c r="U93" i="11"/>
  <c r="V93" i="11"/>
  <c r="W93" i="11"/>
  <c r="X93" i="11"/>
  <c r="S97" i="11"/>
  <c r="T97" i="11"/>
  <c r="U97" i="11"/>
  <c r="V97" i="11"/>
  <c r="W97" i="11"/>
  <c r="X97" i="11"/>
  <c r="S98" i="11"/>
  <c r="T98" i="11"/>
  <c r="U98" i="11"/>
  <c r="V98" i="11"/>
  <c r="W98" i="11"/>
  <c r="X98" i="11"/>
  <c r="S99" i="11"/>
  <c r="T99" i="11"/>
  <c r="U99" i="11"/>
  <c r="V99" i="11"/>
  <c r="W99" i="11"/>
  <c r="X99" i="11"/>
  <c r="S100" i="11"/>
  <c r="T100" i="11"/>
  <c r="U100" i="11"/>
  <c r="V100" i="11"/>
  <c r="W100" i="11"/>
  <c r="X100" i="11"/>
  <c r="S101" i="11"/>
  <c r="T101" i="11"/>
  <c r="U101" i="11"/>
  <c r="V101" i="11"/>
  <c r="W101" i="11"/>
  <c r="X101" i="11"/>
  <c r="S102" i="11"/>
  <c r="T102" i="11"/>
  <c r="U102" i="11"/>
  <c r="V102" i="11"/>
  <c r="W102" i="11"/>
  <c r="X102" i="11"/>
  <c r="S103" i="11"/>
  <c r="T103" i="11"/>
  <c r="U103" i="11"/>
  <c r="V103" i="11"/>
  <c r="W103" i="11"/>
  <c r="X103" i="11"/>
  <c r="S104" i="11"/>
  <c r="T104" i="11"/>
  <c r="U104" i="11"/>
  <c r="V104" i="11"/>
  <c r="W104" i="11"/>
  <c r="X104" i="11"/>
  <c r="S113" i="11"/>
  <c r="T113" i="11"/>
  <c r="U113" i="11"/>
  <c r="V113" i="11"/>
  <c r="W113" i="11"/>
  <c r="X113" i="11"/>
  <c r="S114" i="11"/>
  <c r="T114" i="11"/>
  <c r="U114" i="11"/>
  <c r="V114" i="11"/>
  <c r="W114" i="11"/>
  <c r="X114" i="11"/>
  <c r="S115" i="11"/>
  <c r="T115" i="11"/>
  <c r="U115" i="11"/>
  <c r="V115" i="11"/>
  <c r="W115" i="11"/>
  <c r="X115" i="11"/>
  <c r="S116" i="11"/>
  <c r="T116" i="11"/>
  <c r="U116" i="11"/>
  <c r="V116" i="11"/>
  <c r="W116" i="11"/>
  <c r="X116" i="11"/>
  <c r="S117" i="11"/>
  <c r="T117" i="11"/>
  <c r="U117" i="11"/>
  <c r="V117" i="11"/>
  <c r="W117" i="11"/>
  <c r="X117" i="11"/>
  <c r="S118" i="11"/>
  <c r="T118" i="11"/>
  <c r="U118" i="11"/>
  <c r="V118" i="11"/>
  <c r="W118" i="11"/>
  <c r="X118" i="11"/>
  <c r="S119" i="11"/>
  <c r="T119" i="11"/>
  <c r="U119" i="11"/>
  <c r="V119" i="11"/>
  <c r="W119" i="11"/>
  <c r="X119" i="11"/>
  <c r="S120" i="11"/>
  <c r="T120" i="11"/>
  <c r="U120" i="11"/>
  <c r="V120" i="11"/>
  <c r="W120" i="11"/>
  <c r="X120" i="11"/>
  <c r="S124" i="11"/>
  <c r="T124" i="11"/>
  <c r="U124" i="11"/>
  <c r="V124" i="11"/>
  <c r="W124" i="11"/>
  <c r="X124" i="11"/>
  <c r="S125" i="11"/>
  <c r="T125" i="11"/>
  <c r="U125" i="11"/>
  <c r="V125" i="11"/>
  <c r="W125" i="11"/>
  <c r="X125" i="11"/>
  <c r="S126" i="11"/>
  <c r="T126" i="11"/>
  <c r="U126" i="11"/>
  <c r="V126" i="11"/>
  <c r="W126" i="11"/>
  <c r="X126" i="11"/>
  <c r="S127" i="11"/>
  <c r="T127" i="11"/>
  <c r="U127" i="11"/>
  <c r="V127" i="11"/>
  <c r="W127" i="11"/>
  <c r="X127" i="11"/>
  <c r="S128" i="11"/>
  <c r="T128" i="11"/>
  <c r="U128" i="11"/>
  <c r="V128" i="11"/>
  <c r="W128" i="11"/>
  <c r="X128" i="11"/>
  <c r="S129" i="11"/>
  <c r="T129" i="11"/>
  <c r="U129" i="11"/>
  <c r="V129" i="11"/>
  <c r="W129" i="11"/>
  <c r="X129" i="11"/>
  <c r="S130" i="11"/>
  <c r="T130" i="11"/>
  <c r="U130" i="11"/>
  <c r="V130" i="11"/>
  <c r="W130" i="11"/>
  <c r="X130" i="11"/>
  <c r="S131" i="11"/>
  <c r="T131" i="11"/>
  <c r="U131" i="11"/>
  <c r="V131" i="11"/>
  <c r="W131" i="11"/>
  <c r="X131" i="11"/>
  <c r="S135" i="11"/>
  <c r="T135" i="11"/>
  <c r="U135" i="11"/>
  <c r="V135" i="11"/>
  <c r="W135" i="11"/>
  <c r="X135" i="11"/>
  <c r="S136" i="11"/>
  <c r="T136" i="11"/>
  <c r="U136" i="11"/>
  <c r="V136" i="11"/>
  <c r="W136" i="11"/>
  <c r="X136" i="11"/>
  <c r="S137" i="11"/>
  <c r="T137" i="11"/>
  <c r="U137" i="11"/>
  <c r="V137" i="11"/>
  <c r="W137" i="11"/>
  <c r="X137" i="11"/>
  <c r="S138" i="11"/>
  <c r="T138" i="11"/>
  <c r="U138" i="11"/>
  <c r="V138" i="11"/>
  <c r="W138" i="11"/>
  <c r="X138" i="11"/>
  <c r="S139" i="11"/>
  <c r="T139" i="11"/>
  <c r="U139" i="11"/>
  <c r="V139" i="11"/>
  <c r="W139" i="11"/>
  <c r="X139" i="11"/>
  <c r="S140" i="11"/>
  <c r="T140" i="11"/>
  <c r="U140" i="11"/>
  <c r="V140" i="11"/>
  <c r="W140" i="11"/>
  <c r="X140" i="11"/>
  <c r="S141" i="11"/>
  <c r="T141" i="11"/>
  <c r="U141" i="11"/>
  <c r="V141" i="11"/>
  <c r="W141" i="11"/>
  <c r="X141" i="11"/>
  <c r="S142" i="11"/>
  <c r="T142" i="11"/>
  <c r="U142" i="11"/>
  <c r="V142" i="11"/>
  <c r="W142" i="11"/>
  <c r="X142" i="11"/>
  <c r="S146" i="11"/>
  <c r="T146" i="11"/>
  <c r="U146" i="11"/>
  <c r="V146" i="11"/>
  <c r="W146" i="11"/>
  <c r="X146" i="11"/>
  <c r="S147" i="11"/>
  <c r="T147" i="11"/>
  <c r="U147" i="11"/>
  <c r="V147" i="11"/>
  <c r="W147" i="11"/>
  <c r="X147" i="11"/>
  <c r="S148" i="11"/>
  <c r="T148" i="11"/>
  <c r="U148" i="11"/>
  <c r="V148" i="11"/>
  <c r="W148" i="11"/>
  <c r="X148" i="11"/>
  <c r="S149" i="11"/>
  <c r="T149" i="11"/>
  <c r="U149" i="11"/>
  <c r="V149" i="11"/>
  <c r="W149" i="11"/>
  <c r="X149" i="11"/>
  <c r="S150" i="11"/>
  <c r="T150" i="11"/>
  <c r="U150" i="11"/>
  <c r="V150" i="11"/>
  <c r="W150" i="11"/>
  <c r="X150" i="11"/>
  <c r="S151" i="11"/>
  <c r="T151" i="11"/>
  <c r="U151" i="11"/>
  <c r="V151" i="11"/>
  <c r="W151" i="11"/>
  <c r="X151" i="11"/>
  <c r="S152" i="11"/>
  <c r="T152" i="11"/>
  <c r="U152" i="11"/>
  <c r="V152" i="11"/>
  <c r="W152" i="11"/>
  <c r="X152" i="11"/>
  <c r="S153" i="11"/>
  <c r="T153" i="11"/>
  <c r="U153" i="11"/>
  <c r="V153" i="11"/>
  <c r="W153" i="11"/>
  <c r="X153" i="11"/>
  <c r="S157" i="11"/>
  <c r="T157" i="11"/>
  <c r="U157" i="11"/>
  <c r="V157" i="11"/>
  <c r="W157" i="11"/>
  <c r="X157" i="11"/>
  <c r="S158" i="11"/>
  <c r="T158" i="11"/>
  <c r="U158" i="11"/>
  <c r="V158" i="11"/>
  <c r="W158" i="11"/>
  <c r="X158" i="11"/>
  <c r="S159" i="11"/>
  <c r="T159" i="11"/>
  <c r="U159" i="11"/>
  <c r="V159" i="11"/>
  <c r="W159" i="11"/>
  <c r="X159" i="11"/>
  <c r="S160" i="11"/>
  <c r="T160" i="11"/>
  <c r="U160" i="11"/>
  <c r="V160" i="11"/>
  <c r="W160" i="11"/>
  <c r="X160" i="11"/>
  <c r="S161" i="11"/>
  <c r="T161" i="11"/>
  <c r="U161" i="11"/>
  <c r="V161" i="11"/>
  <c r="W161" i="11"/>
  <c r="X161" i="11"/>
  <c r="S162" i="11"/>
  <c r="T162" i="11"/>
  <c r="U162" i="11"/>
  <c r="V162" i="11"/>
  <c r="W162" i="11"/>
  <c r="X162" i="11"/>
  <c r="S163" i="11"/>
  <c r="T163" i="11"/>
  <c r="U163" i="11"/>
  <c r="V163" i="11"/>
  <c r="W163" i="11"/>
  <c r="X163" i="11"/>
  <c r="S164" i="11"/>
  <c r="T164" i="11"/>
  <c r="U164" i="11"/>
  <c r="V164" i="11"/>
  <c r="W164" i="11"/>
  <c r="X164" i="11"/>
  <c r="S168" i="11"/>
  <c r="T168" i="11"/>
  <c r="U168" i="11"/>
  <c r="V168" i="11"/>
  <c r="W168" i="11"/>
  <c r="X168" i="11"/>
  <c r="S169" i="11"/>
  <c r="T169" i="11"/>
  <c r="U169" i="11"/>
  <c r="V169" i="11"/>
  <c r="W169" i="11"/>
  <c r="X169" i="11"/>
  <c r="S170" i="11"/>
  <c r="T170" i="11"/>
  <c r="U170" i="11"/>
  <c r="V170" i="11"/>
  <c r="W170" i="11"/>
  <c r="X170" i="11"/>
  <c r="S171" i="11"/>
  <c r="T171" i="11"/>
  <c r="U171" i="11"/>
  <c r="V171" i="11"/>
  <c r="W171" i="11"/>
  <c r="X171" i="11"/>
  <c r="S172" i="11"/>
  <c r="T172" i="11"/>
  <c r="U172" i="11"/>
  <c r="V172" i="11"/>
  <c r="W172" i="11"/>
  <c r="X172" i="11"/>
  <c r="S173" i="11"/>
  <c r="T173" i="11"/>
  <c r="U173" i="11"/>
  <c r="V173" i="11"/>
  <c r="W173" i="11"/>
  <c r="X173" i="11"/>
  <c r="S174" i="11"/>
  <c r="T174" i="11"/>
  <c r="U174" i="11"/>
  <c r="V174" i="11"/>
  <c r="W174" i="11"/>
  <c r="X174" i="11"/>
  <c r="S175" i="11"/>
  <c r="T175" i="11"/>
  <c r="U175" i="11"/>
  <c r="V175" i="11"/>
  <c r="W175" i="11"/>
  <c r="X175" i="11"/>
  <c r="R182" i="11"/>
  <c r="S182" i="11"/>
  <c r="T182" i="11"/>
  <c r="U182" i="11"/>
  <c r="AC183" i="11" s="1"/>
  <c r="V182" i="11"/>
  <c r="W182" i="11"/>
  <c r="R183" i="11"/>
  <c r="S183" i="11"/>
  <c r="T183" i="11"/>
  <c r="U183" i="11"/>
  <c r="AC184" i="11" s="1"/>
  <c r="V183" i="11"/>
  <c r="W183" i="11"/>
  <c r="R184" i="11"/>
  <c r="S184" i="11"/>
  <c r="T184" i="11"/>
  <c r="U184" i="11"/>
  <c r="AC185" i="11" s="1"/>
  <c r="V184" i="11"/>
  <c r="W184" i="11"/>
  <c r="AA184" i="11"/>
  <c r="AE184" i="11"/>
  <c r="R185" i="11"/>
  <c r="S185" i="11"/>
  <c r="T185" i="11"/>
  <c r="U185" i="11"/>
  <c r="AC186" i="11" s="1"/>
  <c r="V185" i="11"/>
  <c r="W185" i="11"/>
  <c r="R186" i="11"/>
  <c r="S186" i="11"/>
  <c r="T186" i="11"/>
  <c r="U186" i="11"/>
  <c r="AC187" i="11" s="1"/>
  <c r="V186" i="11"/>
  <c r="W186" i="11"/>
  <c r="AA186" i="11"/>
  <c r="AE186" i="11"/>
  <c r="R187" i="11"/>
  <c r="S187" i="11"/>
  <c r="T187" i="11"/>
  <c r="U187" i="11"/>
  <c r="AC188" i="11" s="1"/>
  <c r="V187" i="11"/>
  <c r="W187" i="11"/>
  <c r="R188" i="11"/>
  <c r="S188" i="11"/>
  <c r="T188" i="11"/>
  <c r="U188" i="11"/>
  <c r="AC189" i="11" s="1"/>
  <c r="V188" i="11"/>
  <c r="W188" i="11"/>
  <c r="AA188" i="11"/>
  <c r="AE188" i="11"/>
  <c r="R189" i="11"/>
  <c r="S189" i="11"/>
  <c r="T189" i="11"/>
  <c r="U189" i="11"/>
  <c r="V189" i="11"/>
  <c r="W189" i="11"/>
  <c r="R193" i="11"/>
  <c r="Z183" i="11" s="1"/>
  <c r="S193" i="11"/>
  <c r="AA183" i="11" s="1"/>
  <c r="T193" i="11"/>
  <c r="AB183" i="11" s="1"/>
  <c r="U193" i="11"/>
  <c r="V193" i="11"/>
  <c r="AD183" i="11" s="1"/>
  <c r="W193" i="11"/>
  <c r="AE183" i="11" s="1"/>
  <c r="R194" i="11"/>
  <c r="Z184" i="11" s="1"/>
  <c r="S194" i="11"/>
  <c r="T194" i="11"/>
  <c r="AB184" i="11" s="1"/>
  <c r="U194" i="11"/>
  <c r="V194" i="11"/>
  <c r="AD184" i="11" s="1"/>
  <c r="W194" i="11"/>
  <c r="R195" i="11"/>
  <c r="Z185" i="11" s="1"/>
  <c r="S195" i="11"/>
  <c r="AA185" i="11" s="1"/>
  <c r="T195" i="11"/>
  <c r="AB185" i="11" s="1"/>
  <c r="U195" i="11"/>
  <c r="V195" i="11"/>
  <c r="AD185" i="11" s="1"/>
  <c r="W195" i="11"/>
  <c r="AE185" i="11" s="1"/>
  <c r="R196" i="11"/>
  <c r="Z186" i="11" s="1"/>
  <c r="S196" i="11"/>
  <c r="T196" i="11"/>
  <c r="AB186" i="11" s="1"/>
  <c r="U196" i="11"/>
  <c r="V196" i="11"/>
  <c r="AD186" i="11" s="1"/>
  <c r="W196" i="11"/>
  <c r="R197" i="11"/>
  <c r="Z187" i="11" s="1"/>
  <c r="S197" i="11"/>
  <c r="AA187" i="11" s="1"/>
  <c r="T197" i="11"/>
  <c r="AB187" i="11" s="1"/>
  <c r="U197" i="11"/>
  <c r="V197" i="11"/>
  <c r="AD187" i="11" s="1"/>
  <c r="W197" i="11"/>
  <c r="AE187" i="11" s="1"/>
  <c r="R198" i="11"/>
  <c r="Z188" i="11" s="1"/>
  <c r="S198" i="11"/>
  <c r="T198" i="11"/>
  <c r="AB188" i="11" s="1"/>
  <c r="U198" i="11"/>
  <c r="V198" i="11"/>
  <c r="AD188" i="11" s="1"/>
  <c r="W198" i="11"/>
  <c r="R199" i="11"/>
  <c r="Z189" i="11" s="1"/>
  <c r="S199" i="11"/>
  <c r="AA189" i="11" s="1"/>
  <c r="T199" i="11"/>
  <c r="AB189" i="11" s="1"/>
  <c r="U199" i="11"/>
  <c r="V199" i="11"/>
  <c r="AD189" i="11" s="1"/>
  <c r="W199" i="11"/>
  <c r="AE189" i="11" s="1"/>
  <c r="R200" i="11"/>
  <c r="Z190" i="11" s="1"/>
  <c r="S200" i="11"/>
  <c r="AA190" i="11" s="1"/>
  <c r="T200" i="11"/>
  <c r="AB190" i="11" s="1"/>
  <c r="U200" i="11"/>
  <c r="AC190" i="11" s="1"/>
  <c r="V200" i="11"/>
  <c r="AD190" i="11" s="1"/>
  <c r="W200" i="11"/>
  <c r="AE190" i="11" s="1"/>
  <c r="R204" i="11"/>
  <c r="S204" i="11"/>
  <c r="T204" i="11"/>
  <c r="U204" i="11"/>
  <c r="V204" i="11"/>
  <c r="W204" i="11"/>
  <c r="R205" i="11"/>
  <c r="S205" i="11"/>
  <c r="T205" i="11"/>
  <c r="U205" i="11"/>
  <c r="V205" i="11"/>
  <c r="W205" i="11"/>
  <c r="R206" i="11"/>
  <c r="S206" i="11"/>
  <c r="T206" i="11"/>
  <c r="U206" i="11"/>
  <c r="V206" i="11"/>
  <c r="W206" i="11"/>
  <c r="R207" i="11"/>
  <c r="S207" i="11"/>
  <c r="T207" i="11"/>
  <c r="U207" i="11"/>
  <c r="V207" i="11"/>
  <c r="W207" i="11"/>
  <c r="R208" i="11"/>
  <c r="S208" i="11"/>
  <c r="T208" i="11"/>
  <c r="U208" i="11"/>
  <c r="V208" i="11"/>
  <c r="W208" i="11"/>
  <c r="R209" i="11"/>
  <c r="S209" i="11"/>
  <c r="T209" i="11"/>
  <c r="U209" i="11"/>
  <c r="V209" i="11"/>
  <c r="W209" i="11"/>
  <c r="R210" i="11"/>
  <c r="S210" i="11"/>
  <c r="T210" i="11"/>
  <c r="U210" i="11"/>
  <c r="V210" i="11"/>
  <c r="W210" i="11"/>
  <c r="R211" i="11"/>
  <c r="S211" i="11"/>
  <c r="T211" i="11"/>
  <c r="U211" i="11"/>
  <c r="V211" i="11"/>
  <c r="W211" i="11"/>
  <c r="R215" i="11"/>
  <c r="Z182" i="11" s="1"/>
  <c r="S215" i="11"/>
  <c r="AA182" i="11" s="1"/>
  <c r="T215" i="11"/>
  <c r="AB182" i="11" s="1"/>
  <c r="U215" i="11"/>
  <c r="AC182" i="11" s="1"/>
  <c r="V215" i="11"/>
  <c r="AD182" i="11" s="1"/>
  <c r="W215" i="11"/>
  <c r="AE182" i="11" s="1"/>
  <c r="R216" i="11"/>
  <c r="S216" i="11"/>
  <c r="T216" i="11"/>
  <c r="U216" i="11"/>
  <c r="V216" i="11"/>
  <c r="W216" i="11"/>
  <c r="R217" i="11"/>
  <c r="S217" i="11"/>
  <c r="T217" i="11"/>
  <c r="U217" i="11"/>
  <c r="V217" i="11"/>
  <c r="W217" i="11"/>
  <c r="R218" i="11"/>
  <c r="S218" i="11"/>
  <c r="T218" i="11"/>
  <c r="U218" i="11"/>
  <c r="V218" i="11"/>
  <c r="W218" i="11"/>
  <c r="R219" i="11"/>
  <c r="S219" i="11"/>
  <c r="T219" i="11"/>
  <c r="U219" i="11"/>
  <c r="V219" i="11"/>
  <c r="W219" i="11"/>
  <c r="R220" i="11"/>
  <c r="S220" i="11"/>
  <c r="T220" i="11"/>
  <c r="U220" i="11"/>
  <c r="V220" i="11"/>
  <c r="W220" i="11"/>
  <c r="R221" i="11"/>
  <c r="S221" i="11"/>
  <c r="T221" i="11"/>
  <c r="U221" i="11"/>
  <c r="V221" i="11"/>
  <c r="W221" i="11"/>
  <c r="R222" i="11"/>
  <c r="S222" i="11"/>
  <c r="T222" i="11"/>
  <c r="U222" i="11"/>
  <c r="V222" i="11"/>
  <c r="W222" i="11"/>
  <c r="R226" i="11"/>
  <c r="S226" i="11"/>
  <c r="T226" i="11"/>
  <c r="U226" i="11"/>
  <c r="V226" i="11"/>
  <c r="W226" i="11"/>
  <c r="R227" i="11"/>
  <c r="S227" i="11"/>
  <c r="T227" i="11"/>
  <c r="U227" i="11"/>
  <c r="V227" i="11"/>
  <c r="W227" i="11"/>
  <c r="R228" i="11"/>
  <c r="S228" i="11"/>
  <c r="T228" i="11"/>
  <c r="U228" i="11"/>
  <c r="V228" i="11"/>
  <c r="W228" i="11"/>
  <c r="R229" i="11"/>
  <c r="S229" i="11"/>
  <c r="T229" i="11"/>
  <c r="U229" i="11"/>
  <c r="V229" i="11"/>
  <c r="W229" i="11"/>
  <c r="R230" i="11"/>
  <c r="S230" i="11"/>
  <c r="T230" i="11"/>
  <c r="U230" i="11"/>
  <c r="V230" i="11"/>
  <c r="W230" i="11"/>
  <c r="R231" i="11"/>
  <c r="S231" i="11"/>
  <c r="T231" i="11"/>
  <c r="U231" i="11"/>
  <c r="V231" i="11"/>
  <c r="W231" i="11"/>
  <c r="R232" i="11"/>
  <c r="S232" i="11"/>
  <c r="T232" i="11"/>
  <c r="U232" i="11"/>
  <c r="V232" i="11"/>
  <c r="W232" i="11"/>
  <c r="R233" i="11"/>
  <c r="S233" i="11"/>
  <c r="T233" i="11"/>
  <c r="U233" i="11"/>
  <c r="V233" i="11"/>
  <c r="W233" i="11"/>
  <c r="R237" i="11"/>
  <c r="S237" i="11"/>
  <c r="T237" i="11"/>
  <c r="U237" i="11"/>
  <c r="V237" i="11"/>
  <c r="W237" i="11"/>
  <c r="R238" i="11"/>
  <c r="S238" i="11"/>
  <c r="T238" i="11"/>
  <c r="U238" i="11"/>
  <c r="V238" i="11"/>
  <c r="W238" i="11"/>
  <c r="R239" i="11"/>
  <c r="S239" i="11"/>
  <c r="T239" i="11"/>
  <c r="U239" i="11"/>
  <c r="V239" i="11"/>
  <c r="W239" i="11"/>
  <c r="R240" i="11"/>
  <c r="S240" i="11"/>
  <c r="T240" i="11"/>
  <c r="U240" i="11"/>
  <c r="V240" i="11"/>
  <c r="W240" i="11"/>
  <c r="R241" i="11"/>
  <c r="S241" i="11"/>
  <c r="T241" i="11"/>
  <c r="U241" i="11"/>
  <c r="V241" i="11"/>
  <c r="W241" i="11"/>
  <c r="R242" i="11"/>
  <c r="S242" i="11"/>
  <c r="T242" i="11"/>
  <c r="U242" i="11"/>
  <c r="V242" i="11"/>
  <c r="W242" i="11"/>
  <c r="R243" i="11"/>
  <c r="S243" i="11"/>
  <c r="T243" i="11"/>
  <c r="U243" i="11"/>
  <c r="V243" i="11"/>
  <c r="W243" i="11"/>
  <c r="R244" i="11"/>
  <c r="S244" i="11"/>
  <c r="T244" i="11"/>
  <c r="U244" i="11"/>
  <c r="V244" i="11"/>
  <c r="W244" i="11"/>
  <c r="S9" i="10"/>
  <c r="T9" i="10"/>
  <c r="U9" i="10"/>
  <c r="AC10" i="10" s="1"/>
  <c r="V9" i="10"/>
  <c r="AD10" i="10" s="1"/>
  <c r="W9" i="10"/>
  <c r="X9" i="10"/>
  <c r="S10" i="10"/>
  <c r="T10" i="10"/>
  <c r="U10" i="10"/>
  <c r="AC11" i="10" s="1"/>
  <c r="V10" i="10"/>
  <c r="AD11" i="10" s="1"/>
  <c r="W10" i="10"/>
  <c r="X10" i="10"/>
  <c r="S11" i="10"/>
  <c r="T11" i="10"/>
  <c r="U11" i="10"/>
  <c r="AC12" i="10" s="1"/>
  <c r="V11" i="10"/>
  <c r="AD12" i="10" s="1"/>
  <c r="W11" i="10"/>
  <c r="X11" i="10"/>
  <c r="S12" i="10"/>
  <c r="T12" i="10"/>
  <c r="U12" i="10"/>
  <c r="AC13" i="10" s="1"/>
  <c r="V12" i="10"/>
  <c r="AD13" i="10" s="1"/>
  <c r="W12" i="10"/>
  <c r="X12" i="10"/>
  <c r="S13" i="10"/>
  <c r="T13" i="10"/>
  <c r="U13" i="10"/>
  <c r="AC14" i="10" s="1"/>
  <c r="V13" i="10"/>
  <c r="AD14" i="10" s="1"/>
  <c r="W13" i="10"/>
  <c r="X13" i="10"/>
  <c r="S14" i="10"/>
  <c r="T14" i="10"/>
  <c r="U14" i="10"/>
  <c r="AC15" i="10" s="1"/>
  <c r="V14" i="10"/>
  <c r="AD15" i="10" s="1"/>
  <c r="W14" i="10"/>
  <c r="X14" i="10"/>
  <c r="S15" i="10"/>
  <c r="T15" i="10"/>
  <c r="U15" i="10"/>
  <c r="AC16" i="10" s="1"/>
  <c r="V15" i="10"/>
  <c r="AD16" i="10" s="1"/>
  <c r="W15" i="10"/>
  <c r="X15" i="10"/>
  <c r="S16" i="10"/>
  <c r="T16" i="10"/>
  <c r="U16" i="10"/>
  <c r="V16" i="10"/>
  <c r="W16" i="10"/>
  <c r="X16" i="10"/>
  <c r="S20" i="10"/>
  <c r="AA10" i="10" s="1"/>
  <c r="T20" i="10"/>
  <c r="AB10" i="10" s="1"/>
  <c r="U20" i="10"/>
  <c r="V20" i="10"/>
  <c r="W20" i="10"/>
  <c r="AE10" i="10" s="1"/>
  <c r="X20" i="10"/>
  <c r="AF10" i="10" s="1"/>
  <c r="S21" i="10"/>
  <c r="T21" i="10"/>
  <c r="U21" i="10"/>
  <c r="V21" i="10"/>
  <c r="W21" i="10"/>
  <c r="X21" i="10"/>
  <c r="S22" i="10"/>
  <c r="AA12" i="10" s="1"/>
  <c r="T22" i="10"/>
  <c r="AB12" i="10" s="1"/>
  <c r="U22" i="10"/>
  <c r="V22" i="10"/>
  <c r="W22" i="10"/>
  <c r="AE12" i="10" s="1"/>
  <c r="X22" i="10"/>
  <c r="AF12" i="10" s="1"/>
  <c r="S23" i="10"/>
  <c r="T23" i="10"/>
  <c r="U23" i="10"/>
  <c r="V23" i="10"/>
  <c r="W23" i="10"/>
  <c r="X23" i="10"/>
  <c r="S24" i="10"/>
  <c r="AA14" i="10" s="1"/>
  <c r="T24" i="10"/>
  <c r="AB14" i="10" s="1"/>
  <c r="U24" i="10"/>
  <c r="V24" i="10"/>
  <c r="W24" i="10"/>
  <c r="AE14" i="10" s="1"/>
  <c r="X24" i="10"/>
  <c r="AF14" i="10" s="1"/>
  <c r="S25" i="10"/>
  <c r="T25" i="10"/>
  <c r="U25" i="10"/>
  <c r="V25" i="10"/>
  <c r="W25" i="10"/>
  <c r="X25" i="10"/>
  <c r="S26" i="10"/>
  <c r="AA16" i="10" s="1"/>
  <c r="T26" i="10"/>
  <c r="AB16" i="10" s="1"/>
  <c r="U26" i="10"/>
  <c r="V26" i="10"/>
  <c r="W26" i="10"/>
  <c r="AE16" i="10" s="1"/>
  <c r="X26" i="10"/>
  <c r="AF16" i="10" s="1"/>
  <c r="S27" i="10"/>
  <c r="AA17" i="10" s="1"/>
  <c r="T27" i="10"/>
  <c r="AB17" i="10" s="1"/>
  <c r="U27" i="10"/>
  <c r="AC17" i="10" s="1"/>
  <c r="V27" i="10"/>
  <c r="AD17" i="10" s="1"/>
  <c r="W27" i="10"/>
  <c r="AE17" i="10" s="1"/>
  <c r="X27" i="10"/>
  <c r="AF17" i="10" s="1"/>
  <c r="S31" i="10"/>
  <c r="T31" i="10"/>
  <c r="U31" i="10"/>
  <c r="V31" i="10"/>
  <c r="W31" i="10"/>
  <c r="X31" i="10"/>
  <c r="S32" i="10"/>
  <c r="T32" i="10"/>
  <c r="U32" i="10"/>
  <c r="V32" i="10"/>
  <c r="W32" i="10"/>
  <c r="X32" i="10"/>
  <c r="S33" i="10"/>
  <c r="T33" i="10"/>
  <c r="U33" i="10"/>
  <c r="V33" i="10"/>
  <c r="W33" i="10"/>
  <c r="X33" i="10"/>
  <c r="S34" i="10"/>
  <c r="T34" i="10"/>
  <c r="U34" i="10"/>
  <c r="V34" i="10"/>
  <c r="W34" i="10"/>
  <c r="X34" i="10"/>
  <c r="S35" i="10"/>
  <c r="T35" i="10"/>
  <c r="U35" i="10"/>
  <c r="V35" i="10"/>
  <c r="W35" i="10"/>
  <c r="X35" i="10"/>
  <c r="S36" i="10"/>
  <c r="T36" i="10"/>
  <c r="U36" i="10"/>
  <c r="V36" i="10"/>
  <c r="W36" i="10"/>
  <c r="X36" i="10"/>
  <c r="S37" i="10"/>
  <c r="T37" i="10"/>
  <c r="U37" i="10"/>
  <c r="V37" i="10"/>
  <c r="W37" i="10"/>
  <c r="X37" i="10"/>
  <c r="S38" i="10"/>
  <c r="T38" i="10"/>
  <c r="U38" i="10"/>
  <c r="V38" i="10"/>
  <c r="W38" i="10"/>
  <c r="X38" i="10"/>
  <c r="S42" i="10"/>
  <c r="AA9" i="10" s="1"/>
  <c r="T42" i="10"/>
  <c r="AB9" i="10" s="1"/>
  <c r="U42" i="10"/>
  <c r="AC9" i="10" s="1"/>
  <c r="V42" i="10"/>
  <c r="AD9" i="10" s="1"/>
  <c r="W42" i="10"/>
  <c r="AE9" i="10" s="1"/>
  <c r="X42" i="10"/>
  <c r="AF9" i="10" s="1"/>
  <c r="S43" i="10"/>
  <c r="T43" i="10"/>
  <c r="U43" i="10"/>
  <c r="V43" i="10"/>
  <c r="W43" i="10"/>
  <c r="X43" i="10"/>
  <c r="S44" i="10"/>
  <c r="AA11" i="10" s="1"/>
  <c r="T44" i="10"/>
  <c r="AB11" i="10" s="1"/>
  <c r="U44" i="10"/>
  <c r="V44" i="10"/>
  <c r="W44" i="10"/>
  <c r="AE11" i="10" s="1"/>
  <c r="X44" i="10"/>
  <c r="AF11" i="10" s="1"/>
  <c r="S45" i="10"/>
  <c r="T45" i="10"/>
  <c r="U45" i="10"/>
  <c r="V45" i="10"/>
  <c r="W45" i="10"/>
  <c r="X45" i="10"/>
  <c r="S46" i="10"/>
  <c r="AA13" i="10" s="1"/>
  <c r="T46" i="10"/>
  <c r="AB13" i="10" s="1"/>
  <c r="U46" i="10"/>
  <c r="V46" i="10"/>
  <c r="W46" i="10"/>
  <c r="AE13" i="10" s="1"/>
  <c r="X46" i="10"/>
  <c r="AF13" i="10" s="1"/>
  <c r="S47" i="10"/>
  <c r="T47" i="10"/>
  <c r="U47" i="10"/>
  <c r="V47" i="10"/>
  <c r="W47" i="10"/>
  <c r="X47" i="10"/>
  <c r="S48" i="10"/>
  <c r="AA15" i="10" s="1"/>
  <c r="T48" i="10"/>
  <c r="AB15" i="10" s="1"/>
  <c r="U48" i="10"/>
  <c r="V48" i="10"/>
  <c r="W48" i="10"/>
  <c r="AE15" i="10" s="1"/>
  <c r="X48" i="10"/>
  <c r="AF15" i="10" s="1"/>
  <c r="S49" i="10"/>
  <c r="T49" i="10"/>
  <c r="U49" i="10"/>
  <c r="V49" i="10"/>
  <c r="W49" i="10"/>
  <c r="X49" i="10"/>
  <c r="S53" i="10"/>
  <c r="T53" i="10"/>
  <c r="U53" i="10"/>
  <c r="V53" i="10"/>
  <c r="W53" i="10"/>
  <c r="X53" i="10"/>
  <c r="S54" i="10"/>
  <c r="T54" i="10"/>
  <c r="U54" i="10"/>
  <c r="V54" i="10"/>
  <c r="W54" i="10"/>
  <c r="X54" i="10"/>
  <c r="S55" i="10"/>
  <c r="T55" i="10"/>
  <c r="U55" i="10"/>
  <c r="V55" i="10"/>
  <c r="W55" i="10"/>
  <c r="X55" i="10"/>
  <c r="S56" i="10"/>
  <c r="T56" i="10"/>
  <c r="U56" i="10"/>
  <c r="V56" i="10"/>
  <c r="W56" i="10"/>
  <c r="X56" i="10"/>
  <c r="S57" i="10"/>
  <c r="T57" i="10"/>
  <c r="U57" i="10"/>
  <c r="V57" i="10"/>
  <c r="W57" i="10"/>
  <c r="X57" i="10"/>
  <c r="S58" i="10"/>
  <c r="T58" i="10"/>
  <c r="U58" i="10"/>
  <c r="V58" i="10"/>
  <c r="W58" i="10"/>
  <c r="X58" i="10"/>
  <c r="S59" i="10"/>
  <c r="T59" i="10"/>
  <c r="U59" i="10"/>
  <c r="V59" i="10"/>
  <c r="W59" i="10"/>
  <c r="X59" i="10"/>
  <c r="S60" i="10"/>
  <c r="T60" i="10"/>
  <c r="U60" i="10"/>
  <c r="V60" i="10"/>
  <c r="W60" i="10"/>
  <c r="X60" i="10"/>
  <c r="S64" i="10"/>
  <c r="T64" i="10"/>
  <c r="U64" i="10"/>
  <c r="V64" i="10"/>
  <c r="W64" i="10"/>
  <c r="X64" i="10"/>
  <c r="S65" i="10"/>
  <c r="T65" i="10"/>
  <c r="U65" i="10"/>
  <c r="V65" i="10"/>
  <c r="W65" i="10"/>
  <c r="X65" i="10"/>
  <c r="S66" i="10"/>
  <c r="T66" i="10"/>
  <c r="U66" i="10"/>
  <c r="V66" i="10"/>
  <c r="W66" i="10"/>
  <c r="X66" i="10"/>
  <c r="S67" i="10"/>
  <c r="T67" i="10"/>
  <c r="U67" i="10"/>
  <c r="V67" i="10"/>
  <c r="W67" i="10"/>
  <c r="X67" i="10"/>
  <c r="S68" i="10"/>
  <c r="T68" i="10"/>
  <c r="U68" i="10"/>
  <c r="V68" i="10"/>
  <c r="W68" i="10"/>
  <c r="X68" i="10"/>
  <c r="S69" i="10"/>
  <c r="T69" i="10"/>
  <c r="U69" i="10"/>
  <c r="V69" i="10"/>
  <c r="W69" i="10"/>
  <c r="X69" i="10"/>
  <c r="S70" i="10"/>
  <c r="T70" i="10"/>
  <c r="U70" i="10"/>
  <c r="V70" i="10"/>
  <c r="W70" i="10"/>
  <c r="X70" i="10"/>
  <c r="S71" i="10"/>
  <c r="T71" i="10"/>
  <c r="U71" i="10"/>
  <c r="V71" i="10"/>
  <c r="W71" i="10"/>
  <c r="X71" i="10"/>
  <c r="S79" i="10"/>
  <c r="AA79" i="10" s="1"/>
  <c r="T79" i="10"/>
  <c r="AB79" i="10" s="1"/>
  <c r="U79" i="10"/>
  <c r="V79" i="10"/>
  <c r="W79" i="10"/>
  <c r="AE79" i="10" s="1"/>
  <c r="X79" i="10"/>
  <c r="AF79" i="10" s="1"/>
  <c r="AC79" i="10"/>
  <c r="AD79" i="10"/>
  <c r="S80" i="10"/>
  <c r="AA80" i="10" s="1"/>
  <c r="T80" i="10"/>
  <c r="AB80" i="10" s="1"/>
  <c r="U80" i="10"/>
  <c r="V80" i="10"/>
  <c r="W80" i="10"/>
  <c r="AE80" i="10" s="1"/>
  <c r="X80" i="10"/>
  <c r="AF80" i="10" s="1"/>
  <c r="S81" i="10"/>
  <c r="AA81" i="10" s="1"/>
  <c r="T81" i="10"/>
  <c r="AB81" i="10" s="1"/>
  <c r="U81" i="10"/>
  <c r="V81" i="10"/>
  <c r="W81" i="10"/>
  <c r="AE81" i="10" s="1"/>
  <c r="X81" i="10"/>
  <c r="AF81" i="10" s="1"/>
  <c r="AC81" i="10"/>
  <c r="AD81" i="10"/>
  <c r="S82" i="10"/>
  <c r="AA82" i="10" s="1"/>
  <c r="T82" i="10"/>
  <c r="AB82" i="10" s="1"/>
  <c r="U82" i="10"/>
  <c r="V82" i="10"/>
  <c r="W82" i="10"/>
  <c r="AE82" i="10" s="1"/>
  <c r="X82" i="10"/>
  <c r="AF82" i="10" s="1"/>
  <c r="S83" i="10"/>
  <c r="AA83" i="10" s="1"/>
  <c r="T83" i="10"/>
  <c r="AB83" i="10" s="1"/>
  <c r="U83" i="10"/>
  <c r="V83" i="10"/>
  <c r="W83" i="10"/>
  <c r="AE83" i="10" s="1"/>
  <c r="X83" i="10"/>
  <c r="AF83" i="10" s="1"/>
  <c r="AC83" i="10"/>
  <c r="AD83" i="10"/>
  <c r="S84" i="10"/>
  <c r="AA84" i="10" s="1"/>
  <c r="T84" i="10"/>
  <c r="AB84" i="10" s="1"/>
  <c r="U84" i="10"/>
  <c r="V84" i="10"/>
  <c r="W84" i="10"/>
  <c r="AE84" i="10" s="1"/>
  <c r="X84" i="10"/>
  <c r="AF84" i="10" s="1"/>
  <c r="S85" i="10"/>
  <c r="AA85" i="10" s="1"/>
  <c r="T85" i="10"/>
  <c r="AB85" i="10" s="1"/>
  <c r="U85" i="10"/>
  <c r="V85" i="10"/>
  <c r="W85" i="10"/>
  <c r="AE85" i="10" s="1"/>
  <c r="X85" i="10"/>
  <c r="AF85" i="10" s="1"/>
  <c r="AC85" i="10"/>
  <c r="AD85" i="10"/>
  <c r="S86" i="10"/>
  <c r="AA86" i="10" s="1"/>
  <c r="T86" i="10"/>
  <c r="AB86" i="10" s="1"/>
  <c r="U86" i="10"/>
  <c r="V86" i="10"/>
  <c r="W86" i="10"/>
  <c r="AE86" i="10" s="1"/>
  <c r="X86" i="10"/>
  <c r="AF86" i="10" s="1"/>
  <c r="S90" i="10"/>
  <c r="T90" i="10"/>
  <c r="U90" i="10"/>
  <c r="V90" i="10"/>
  <c r="W90" i="10"/>
  <c r="X90" i="10"/>
  <c r="S91" i="10"/>
  <c r="T91" i="10"/>
  <c r="U91" i="10"/>
  <c r="AC80" i="10" s="1"/>
  <c r="V91" i="10"/>
  <c r="AD80" i="10" s="1"/>
  <c r="W91" i="10"/>
  <c r="X91" i="10"/>
  <c r="S92" i="10"/>
  <c r="T92" i="10"/>
  <c r="U92" i="10"/>
  <c r="V92" i="10"/>
  <c r="W92" i="10"/>
  <c r="X92" i="10"/>
  <c r="S93" i="10"/>
  <c r="T93" i="10"/>
  <c r="U93" i="10"/>
  <c r="AC82" i="10" s="1"/>
  <c r="V93" i="10"/>
  <c r="AD82" i="10" s="1"/>
  <c r="W93" i="10"/>
  <c r="X93" i="10"/>
  <c r="S94" i="10"/>
  <c r="T94" i="10"/>
  <c r="U94" i="10"/>
  <c r="V94" i="10"/>
  <c r="W94" i="10"/>
  <c r="X94" i="10"/>
  <c r="S95" i="10"/>
  <c r="T95" i="10"/>
  <c r="U95" i="10"/>
  <c r="AC84" i="10" s="1"/>
  <c r="V95" i="10"/>
  <c r="AD84" i="10" s="1"/>
  <c r="W95" i="10"/>
  <c r="X95" i="10"/>
  <c r="S96" i="10"/>
  <c r="T96" i="10"/>
  <c r="U96" i="10"/>
  <c r="V96" i="10"/>
  <c r="W96" i="10"/>
  <c r="X96" i="10"/>
  <c r="S97" i="10"/>
  <c r="T97" i="10"/>
  <c r="U97" i="10"/>
  <c r="AC86" i="10" s="1"/>
  <c r="V97" i="10"/>
  <c r="AD86" i="10" s="1"/>
  <c r="W97" i="10"/>
  <c r="X97" i="10"/>
  <c r="S101" i="10"/>
  <c r="T101" i="10"/>
  <c r="U101" i="10"/>
  <c r="V101" i="10"/>
  <c r="W101" i="10"/>
  <c r="X101" i="10"/>
  <c r="S102" i="10"/>
  <c r="T102" i="10"/>
  <c r="U102" i="10"/>
  <c r="V102" i="10"/>
  <c r="W102" i="10"/>
  <c r="X102" i="10"/>
  <c r="S103" i="10"/>
  <c r="T103" i="10"/>
  <c r="U103" i="10"/>
  <c r="V103" i="10"/>
  <c r="W103" i="10"/>
  <c r="X103" i="10"/>
  <c r="S104" i="10"/>
  <c r="T104" i="10"/>
  <c r="U104" i="10"/>
  <c r="V104" i="10"/>
  <c r="W104" i="10"/>
  <c r="X104" i="10"/>
  <c r="S105" i="10"/>
  <c r="T105" i="10"/>
  <c r="U105" i="10"/>
  <c r="V105" i="10"/>
  <c r="W105" i="10"/>
  <c r="X105" i="10"/>
  <c r="S106" i="10"/>
  <c r="T106" i="10"/>
  <c r="U106" i="10"/>
  <c r="V106" i="10"/>
  <c r="W106" i="10"/>
  <c r="X106" i="10"/>
  <c r="S107" i="10"/>
  <c r="T107" i="10"/>
  <c r="U107" i="10"/>
  <c r="V107" i="10"/>
  <c r="W107" i="10"/>
  <c r="X107" i="10"/>
  <c r="S108" i="10"/>
  <c r="T108" i="10"/>
  <c r="U108" i="10"/>
  <c r="V108" i="10"/>
  <c r="W108" i="10"/>
  <c r="X108" i="10"/>
  <c r="S112" i="10"/>
  <c r="T112" i="10"/>
  <c r="U112" i="10"/>
  <c r="V112" i="10"/>
  <c r="W112" i="10"/>
  <c r="X112" i="10"/>
  <c r="S113" i="10"/>
  <c r="T113" i="10"/>
  <c r="U113" i="10"/>
  <c r="V113" i="10"/>
  <c r="W113" i="10"/>
  <c r="X113" i="10"/>
  <c r="S114" i="10"/>
  <c r="T114" i="10"/>
  <c r="U114" i="10"/>
  <c r="V114" i="10"/>
  <c r="W114" i="10"/>
  <c r="X114" i="10"/>
  <c r="S115" i="10"/>
  <c r="T115" i="10"/>
  <c r="U115" i="10"/>
  <c r="V115" i="10"/>
  <c r="W115" i="10"/>
  <c r="X115" i="10"/>
  <c r="S116" i="10"/>
  <c r="T116" i="10"/>
  <c r="U116" i="10"/>
  <c r="V116" i="10"/>
  <c r="W116" i="10"/>
  <c r="X116" i="10"/>
  <c r="S117" i="10"/>
  <c r="T117" i="10"/>
  <c r="U117" i="10"/>
  <c r="V117" i="10"/>
  <c r="W117" i="10"/>
  <c r="X117" i="10"/>
  <c r="S118" i="10"/>
  <c r="T118" i="10"/>
  <c r="U118" i="10"/>
  <c r="V118" i="10"/>
  <c r="W118" i="10"/>
  <c r="X118" i="10"/>
  <c r="S119" i="10"/>
  <c r="T119" i="10"/>
  <c r="U119" i="10"/>
  <c r="V119" i="10"/>
  <c r="W119" i="10"/>
  <c r="X119" i="10"/>
  <c r="S123" i="10"/>
  <c r="T123" i="10"/>
  <c r="U123" i="10"/>
  <c r="V123" i="10"/>
  <c r="W123" i="10"/>
  <c r="X123" i="10"/>
  <c r="S124" i="10"/>
  <c r="T124" i="10"/>
  <c r="U124" i="10"/>
  <c r="V124" i="10"/>
  <c r="W124" i="10"/>
  <c r="X124" i="10"/>
  <c r="S125" i="10"/>
  <c r="T125" i="10"/>
  <c r="U125" i="10"/>
  <c r="V125" i="10"/>
  <c r="W125" i="10"/>
  <c r="X125" i="10"/>
  <c r="S126" i="10"/>
  <c r="T126" i="10"/>
  <c r="U126" i="10"/>
  <c r="V126" i="10"/>
  <c r="W126" i="10"/>
  <c r="X126" i="10"/>
  <c r="S127" i="10"/>
  <c r="T127" i="10"/>
  <c r="U127" i="10"/>
  <c r="V127" i="10"/>
  <c r="W127" i="10"/>
  <c r="X127" i="10"/>
  <c r="S128" i="10"/>
  <c r="T128" i="10"/>
  <c r="U128" i="10"/>
  <c r="V128" i="10"/>
  <c r="W128" i="10"/>
  <c r="X128" i="10"/>
  <c r="S129" i="10"/>
  <c r="T129" i="10"/>
  <c r="U129" i="10"/>
  <c r="V129" i="10"/>
  <c r="W129" i="10"/>
  <c r="X129" i="10"/>
  <c r="S130" i="10"/>
  <c r="T130" i="10"/>
  <c r="U130" i="10"/>
  <c r="V130" i="10"/>
  <c r="W130" i="10"/>
  <c r="X130" i="10"/>
  <c r="S134" i="10"/>
  <c r="T134" i="10"/>
  <c r="U134" i="10"/>
  <c r="V134" i="10"/>
  <c r="W134" i="10"/>
  <c r="X134" i="10"/>
  <c r="S135" i="10"/>
  <c r="T135" i="10"/>
  <c r="U135" i="10"/>
  <c r="V135" i="10"/>
  <c r="W135" i="10"/>
  <c r="X135" i="10"/>
  <c r="S136" i="10"/>
  <c r="T136" i="10"/>
  <c r="U136" i="10"/>
  <c r="V136" i="10"/>
  <c r="W136" i="10"/>
  <c r="X136" i="10"/>
  <c r="S137" i="10"/>
  <c r="T137" i="10"/>
  <c r="U137" i="10"/>
  <c r="V137" i="10"/>
  <c r="W137" i="10"/>
  <c r="X137" i="10"/>
  <c r="S138" i="10"/>
  <c r="T138" i="10"/>
  <c r="U138" i="10"/>
  <c r="V138" i="10"/>
  <c r="W138" i="10"/>
  <c r="X138" i="10"/>
  <c r="S139" i="10"/>
  <c r="T139" i="10"/>
  <c r="U139" i="10"/>
  <c r="V139" i="10"/>
  <c r="W139" i="10"/>
  <c r="X139" i="10"/>
  <c r="S140" i="10"/>
  <c r="T140" i="10"/>
  <c r="U140" i="10"/>
  <c r="V140" i="10"/>
  <c r="W140" i="10"/>
  <c r="X140" i="10"/>
  <c r="S141" i="10"/>
  <c r="T141" i="10"/>
  <c r="U141" i="10"/>
  <c r="V141" i="10"/>
  <c r="W141" i="10"/>
  <c r="X141" i="10"/>
  <c r="S150" i="10"/>
  <c r="T150" i="10"/>
  <c r="AE150" i="10" s="1"/>
  <c r="U150" i="10"/>
  <c r="V150" i="10"/>
  <c r="W150" i="10"/>
  <c r="X150" i="10"/>
  <c r="AI150" i="10" s="1"/>
  <c r="AD150" i="10"/>
  <c r="AG150" i="10"/>
  <c r="AH150" i="10"/>
  <c r="S151" i="10"/>
  <c r="T151" i="10"/>
  <c r="U151" i="10"/>
  <c r="AF151" i="10" s="1"/>
  <c r="V151" i="10"/>
  <c r="W151" i="10"/>
  <c r="X151" i="10"/>
  <c r="AA151" i="10"/>
  <c r="AH151" i="10"/>
  <c r="AI151" i="10"/>
  <c r="S152" i="10"/>
  <c r="T152" i="10"/>
  <c r="U152" i="10"/>
  <c r="V152" i="10"/>
  <c r="AG152" i="10" s="1"/>
  <c r="W152" i="10"/>
  <c r="X152" i="10"/>
  <c r="AF152" i="10"/>
  <c r="S153" i="10"/>
  <c r="AD153" i="10" s="1"/>
  <c r="T153" i="10"/>
  <c r="U153" i="10"/>
  <c r="V153" i="10"/>
  <c r="W153" i="10"/>
  <c r="AH153" i="10" s="1"/>
  <c r="X153" i="10"/>
  <c r="AB153" i="10"/>
  <c r="AC153" i="10"/>
  <c r="S154" i="10"/>
  <c r="T154" i="10"/>
  <c r="AE154" i="10" s="1"/>
  <c r="U154" i="10"/>
  <c r="V154" i="10"/>
  <c r="W154" i="10"/>
  <c r="X154" i="10"/>
  <c r="AI154" i="10" s="1"/>
  <c r="AD154" i="10"/>
  <c r="AG154" i="10"/>
  <c r="AH154" i="10"/>
  <c r="S155" i="10"/>
  <c r="T155" i="10"/>
  <c r="U155" i="10"/>
  <c r="AF155" i="10" s="1"/>
  <c r="V155" i="10"/>
  <c r="W155" i="10"/>
  <c r="X155" i="10"/>
  <c r="AA155" i="10"/>
  <c r="AH155" i="10"/>
  <c r="AI155" i="10"/>
  <c r="S156" i="10"/>
  <c r="T156" i="10"/>
  <c r="U156" i="10"/>
  <c r="V156" i="10"/>
  <c r="AG156" i="10" s="1"/>
  <c r="W156" i="10"/>
  <c r="X156" i="10"/>
  <c r="AF156" i="10"/>
  <c r="S157" i="10"/>
  <c r="AD157" i="10" s="1"/>
  <c r="T157" i="10"/>
  <c r="U157" i="10"/>
  <c r="V157" i="10"/>
  <c r="W157" i="10"/>
  <c r="AH157" i="10" s="1"/>
  <c r="X157" i="10"/>
  <c r="AB157" i="10"/>
  <c r="AC157" i="10"/>
  <c r="S161" i="10"/>
  <c r="T161" i="10"/>
  <c r="U161" i="10"/>
  <c r="AF150" i="10" s="1"/>
  <c r="V161" i="10"/>
  <c r="W161" i="10"/>
  <c r="X161" i="10"/>
  <c r="S162" i="10"/>
  <c r="T162" i="10"/>
  <c r="U162" i="10"/>
  <c r="V162" i="10"/>
  <c r="AG151" i="10" s="1"/>
  <c r="W162" i="10"/>
  <c r="X162" i="10"/>
  <c r="S163" i="10"/>
  <c r="AD152" i="10" s="1"/>
  <c r="T163" i="10"/>
  <c r="AE152" i="10" s="1"/>
  <c r="U163" i="10"/>
  <c r="V163" i="10"/>
  <c r="W163" i="10"/>
  <c r="AH152" i="10" s="1"/>
  <c r="X163" i="10"/>
  <c r="AI152" i="10" s="1"/>
  <c r="S164" i="10"/>
  <c r="T164" i="10"/>
  <c r="AE153" i="10" s="1"/>
  <c r="U164" i="10"/>
  <c r="AF153" i="10" s="1"/>
  <c r="V164" i="10"/>
  <c r="AG153" i="10" s="1"/>
  <c r="W164" i="10"/>
  <c r="X164" i="10"/>
  <c r="AI153" i="10" s="1"/>
  <c r="S165" i="10"/>
  <c r="T165" i="10"/>
  <c r="U165" i="10"/>
  <c r="AF154" i="10" s="1"/>
  <c r="V165" i="10"/>
  <c r="W165" i="10"/>
  <c r="X165" i="10"/>
  <c r="S166" i="10"/>
  <c r="T166" i="10"/>
  <c r="U166" i="10"/>
  <c r="V166" i="10"/>
  <c r="AG155" i="10" s="1"/>
  <c r="W166" i="10"/>
  <c r="X166" i="10"/>
  <c r="S167" i="10"/>
  <c r="AD156" i="10" s="1"/>
  <c r="T167" i="10"/>
  <c r="AE156" i="10" s="1"/>
  <c r="U167" i="10"/>
  <c r="V167" i="10"/>
  <c r="W167" i="10"/>
  <c r="AH156" i="10" s="1"/>
  <c r="X167" i="10"/>
  <c r="AI156" i="10" s="1"/>
  <c r="S168" i="10"/>
  <c r="T168" i="10"/>
  <c r="AE157" i="10" s="1"/>
  <c r="U168" i="10"/>
  <c r="AF157" i="10" s="1"/>
  <c r="V168" i="10"/>
  <c r="AG157" i="10" s="1"/>
  <c r="W168" i="10"/>
  <c r="X168" i="10"/>
  <c r="AI157" i="10" s="1"/>
  <c r="S172" i="10"/>
  <c r="T172" i="10"/>
  <c r="U172" i="10"/>
  <c r="V172" i="10"/>
  <c r="W172" i="10"/>
  <c r="X172" i="10"/>
  <c r="S173" i="10"/>
  <c r="T173" i="10"/>
  <c r="U173" i="10"/>
  <c r="V173" i="10"/>
  <c r="W173" i="10"/>
  <c r="X173" i="10"/>
  <c r="S174" i="10"/>
  <c r="T174" i="10"/>
  <c r="U174" i="10"/>
  <c r="V174" i="10"/>
  <c r="W174" i="10"/>
  <c r="X174" i="10"/>
  <c r="S175" i="10"/>
  <c r="T175" i="10"/>
  <c r="U175" i="10"/>
  <c r="V175" i="10"/>
  <c r="W175" i="10"/>
  <c r="X175" i="10"/>
  <c r="S176" i="10"/>
  <c r="T176" i="10"/>
  <c r="U176" i="10"/>
  <c r="V176" i="10"/>
  <c r="W176" i="10"/>
  <c r="X176" i="10"/>
  <c r="S177" i="10"/>
  <c r="T177" i="10"/>
  <c r="U177" i="10"/>
  <c r="V177" i="10"/>
  <c r="W177" i="10"/>
  <c r="X177" i="10"/>
  <c r="S178" i="10"/>
  <c r="T178" i="10"/>
  <c r="U178" i="10"/>
  <c r="V178" i="10"/>
  <c r="W178" i="10"/>
  <c r="X178" i="10"/>
  <c r="S179" i="10"/>
  <c r="T179" i="10"/>
  <c r="U179" i="10"/>
  <c r="V179" i="10"/>
  <c r="W179" i="10"/>
  <c r="X179" i="10"/>
  <c r="S183" i="10"/>
  <c r="T183" i="10"/>
  <c r="U183" i="10"/>
  <c r="V183" i="10"/>
  <c r="W183" i="10"/>
  <c r="X183" i="10"/>
  <c r="S184" i="10"/>
  <c r="T184" i="10"/>
  <c r="U184" i="10"/>
  <c r="V184" i="10"/>
  <c r="W184" i="10"/>
  <c r="X184" i="10"/>
  <c r="S185" i="10"/>
  <c r="T185" i="10"/>
  <c r="U185" i="10"/>
  <c r="V185" i="10"/>
  <c r="W185" i="10"/>
  <c r="X185" i="10"/>
  <c r="S186" i="10"/>
  <c r="T186" i="10"/>
  <c r="U186" i="10"/>
  <c r="V186" i="10"/>
  <c r="W186" i="10"/>
  <c r="X186" i="10"/>
  <c r="S187" i="10"/>
  <c r="T187" i="10"/>
  <c r="U187" i="10"/>
  <c r="V187" i="10"/>
  <c r="W187" i="10"/>
  <c r="X187" i="10"/>
  <c r="S188" i="10"/>
  <c r="T188" i="10"/>
  <c r="U188" i="10"/>
  <c r="V188" i="10"/>
  <c r="W188" i="10"/>
  <c r="X188" i="10"/>
  <c r="S189" i="10"/>
  <c r="T189" i="10"/>
  <c r="U189" i="10"/>
  <c r="V189" i="10"/>
  <c r="W189" i="10"/>
  <c r="X189" i="10"/>
  <c r="S190" i="10"/>
  <c r="T190" i="10"/>
  <c r="U190" i="10"/>
  <c r="V190" i="10"/>
  <c r="W190" i="10"/>
  <c r="X190" i="10"/>
  <c r="S194" i="10"/>
  <c r="T194" i="10"/>
  <c r="U194" i="10"/>
  <c r="V194" i="10"/>
  <c r="W194" i="10"/>
  <c r="X194" i="10"/>
  <c r="S195" i="10"/>
  <c r="T195" i="10"/>
  <c r="U195" i="10"/>
  <c r="V195" i="10"/>
  <c r="W195" i="10"/>
  <c r="X195" i="10"/>
  <c r="S196" i="10"/>
  <c r="T196" i="10"/>
  <c r="U196" i="10"/>
  <c r="V196" i="10"/>
  <c r="W196" i="10"/>
  <c r="X196" i="10"/>
  <c r="S197" i="10"/>
  <c r="T197" i="10"/>
  <c r="U197" i="10"/>
  <c r="V197" i="10"/>
  <c r="W197" i="10"/>
  <c r="X197" i="10"/>
  <c r="S198" i="10"/>
  <c r="T198" i="10"/>
  <c r="U198" i="10"/>
  <c r="V198" i="10"/>
  <c r="W198" i="10"/>
  <c r="X198" i="10"/>
  <c r="S199" i="10"/>
  <c r="T199" i="10"/>
  <c r="U199" i="10"/>
  <c r="V199" i="10"/>
  <c r="W199" i="10"/>
  <c r="X199" i="10"/>
  <c r="S200" i="10"/>
  <c r="T200" i="10"/>
  <c r="U200" i="10"/>
  <c r="V200" i="10"/>
  <c r="W200" i="10"/>
  <c r="X200" i="10"/>
  <c r="S201" i="10"/>
  <c r="T201" i="10"/>
  <c r="U201" i="10"/>
  <c r="V201" i="10"/>
  <c r="W201" i="10"/>
  <c r="X201" i="10"/>
  <c r="S205" i="10"/>
  <c r="T205" i="10"/>
  <c r="U205" i="10"/>
  <c r="V205" i="10"/>
  <c r="W205" i="10"/>
  <c r="X205" i="10"/>
  <c r="S206" i="10"/>
  <c r="T206" i="10"/>
  <c r="U206" i="10"/>
  <c r="V206" i="10"/>
  <c r="W206" i="10"/>
  <c r="X206" i="10"/>
  <c r="S207" i="10"/>
  <c r="T207" i="10"/>
  <c r="U207" i="10"/>
  <c r="V207" i="10"/>
  <c r="W207" i="10"/>
  <c r="X207" i="10"/>
  <c r="S208" i="10"/>
  <c r="T208" i="10"/>
  <c r="U208" i="10"/>
  <c r="V208" i="10"/>
  <c r="W208" i="10"/>
  <c r="X208" i="10"/>
  <c r="S209" i="10"/>
  <c r="T209" i="10"/>
  <c r="U209" i="10"/>
  <c r="V209" i="10"/>
  <c r="W209" i="10"/>
  <c r="X209" i="10"/>
  <c r="S210" i="10"/>
  <c r="T210" i="10"/>
  <c r="U210" i="10"/>
  <c r="V210" i="10"/>
  <c r="W210" i="10"/>
  <c r="X210" i="10"/>
  <c r="S211" i="10"/>
  <c r="T211" i="10"/>
  <c r="U211" i="10"/>
  <c r="V211" i="10"/>
  <c r="W211" i="10"/>
  <c r="X211" i="10"/>
  <c r="S212" i="10"/>
  <c r="T212" i="10"/>
  <c r="U212" i="10"/>
  <c r="V212" i="10"/>
  <c r="W212" i="10"/>
  <c r="X212" i="10"/>
  <c r="S216" i="10"/>
  <c r="AB150" i="10" s="1"/>
  <c r="T216" i="10"/>
  <c r="AC150" i="10" s="1"/>
  <c r="U216" i="10"/>
  <c r="V216" i="10"/>
  <c r="W216" i="10"/>
  <c r="X216" i="10"/>
  <c r="S217" i="10"/>
  <c r="AB151" i="10" s="1"/>
  <c r="T217" i="10"/>
  <c r="AC151" i="10" s="1"/>
  <c r="U217" i="10"/>
  <c r="AD151" i="10" s="1"/>
  <c r="V217" i="10"/>
  <c r="AE151" i="10" s="1"/>
  <c r="W217" i="10"/>
  <c r="X217" i="10"/>
  <c r="S218" i="10"/>
  <c r="T218" i="10"/>
  <c r="AC152" i="10" s="1"/>
  <c r="U218" i="10"/>
  <c r="V218" i="10"/>
  <c r="W218" i="10"/>
  <c r="X218" i="10"/>
  <c r="S219" i="10"/>
  <c r="T219" i="10"/>
  <c r="U219" i="10"/>
  <c r="V219" i="10"/>
  <c r="W219" i="10"/>
  <c r="X219" i="10"/>
  <c r="S220" i="10"/>
  <c r="AB154" i="10" s="1"/>
  <c r="T220" i="10"/>
  <c r="AC154" i="10" s="1"/>
  <c r="U220" i="10"/>
  <c r="V220" i="10"/>
  <c r="W220" i="10"/>
  <c r="X220" i="10"/>
  <c r="S221" i="10"/>
  <c r="AB155" i="10" s="1"/>
  <c r="T221" i="10"/>
  <c r="AC155" i="10" s="1"/>
  <c r="U221" i="10"/>
  <c r="AD155" i="10" s="1"/>
  <c r="V221" i="10"/>
  <c r="AE155" i="10" s="1"/>
  <c r="W221" i="10"/>
  <c r="X221" i="10"/>
  <c r="S222" i="10"/>
  <c r="T222" i="10"/>
  <c r="AC156" i="10" s="1"/>
  <c r="U222" i="10"/>
  <c r="V222" i="10"/>
  <c r="W222" i="10"/>
  <c r="X222" i="10"/>
  <c r="S223" i="10"/>
  <c r="T223" i="10"/>
  <c r="U223" i="10"/>
  <c r="V223" i="10"/>
  <c r="W223" i="10"/>
  <c r="X223" i="10"/>
  <c r="S227" i="10"/>
  <c r="AA150" i="10" s="1"/>
  <c r="T227" i="10"/>
  <c r="U227" i="10"/>
  <c r="V227" i="10"/>
  <c r="W227" i="10"/>
  <c r="X227" i="10"/>
  <c r="S228" i="10"/>
  <c r="T228" i="10"/>
  <c r="U228" i="10"/>
  <c r="V228" i="10"/>
  <c r="W228" i="10"/>
  <c r="X228" i="10"/>
  <c r="S229" i="10"/>
  <c r="AA152" i="10" s="1"/>
  <c r="T229" i="10"/>
  <c r="AB152" i="10" s="1"/>
  <c r="U229" i="10"/>
  <c r="V229" i="10"/>
  <c r="W229" i="10"/>
  <c r="X229" i="10"/>
  <c r="S230" i="10"/>
  <c r="AA153" i="10" s="1"/>
  <c r="T230" i="10"/>
  <c r="U230" i="10"/>
  <c r="V230" i="10"/>
  <c r="W230" i="10"/>
  <c r="X230" i="10"/>
  <c r="S231" i="10"/>
  <c r="AA154" i="10" s="1"/>
  <c r="T231" i="10"/>
  <c r="U231" i="10"/>
  <c r="V231" i="10"/>
  <c r="W231" i="10"/>
  <c r="X231" i="10"/>
  <c r="S232" i="10"/>
  <c r="T232" i="10"/>
  <c r="U232" i="10"/>
  <c r="V232" i="10"/>
  <c r="W232" i="10"/>
  <c r="X232" i="10"/>
  <c r="S233" i="10"/>
  <c r="AA156" i="10" s="1"/>
  <c r="T233" i="10"/>
  <c r="AB156" i="10" s="1"/>
  <c r="U233" i="10"/>
  <c r="V233" i="10"/>
  <c r="W233" i="10"/>
  <c r="X233" i="10"/>
  <c r="S234" i="10"/>
  <c r="AA157" i="10" s="1"/>
  <c r="T234" i="10"/>
  <c r="U234" i="10"/>
  <c r="V234" i="10"/>
  <c r="W234" i="10"/>
  <c r="X234" i="10"/>
  <c r="S238" i="10"/>
  <c r="T238" i="10"/>
  <c r="U238" i="10"/>
  <c r="V238" i="10"/>
  <c r="W238" i="10"/>
  <c r="X238" i="10"/>
  <c r="S239" i="10"/>
  <c r="T239" i="10"/>
  <c r="U239" i="10"/>
  <c r="V239" i="10"/>
  <c r="W239" i="10"/>
  <c r="X239" i="10"/>
  <c r="S240" i="10"/>
  <c r="T240" i="10"/>
  <c r="U240" i="10"/>
  <c r="V240" i="10"/>
  <c r="W240" i="10"/>
  <c r="X240" i="10"/>
  <c r="S241" i="10"/>
  <c r="T241" i="10"/>
  <c r="U241" i="10"/>
  <c r="V241" i="10"/>
  <c r="W241" i="10"/>
  <c r="X241" i="10"/>
  <c r="S242" i="10"/>
  <c r="T242" i="10"/>
  <c r="U242" i="10"/>
  <c r="V242" i="10"/>
  <c r="W242" i="10"/>
  <c r="X242" i="10"/>
  <c r="S243" i="10"/>
  <c r="T243" i="10"/>
  <c r="U243" i="10"/>
  <c r="V243" i="10"/>
  <c r="W243" i="10"/>
  <c r="X243" i="10"/>
  <c r="S244" i="10"/>
  <c r="T244" i="10"/>
  <c r="U244" i="10"/>
  <c r="V244" i="10"/>
  <c r="W244" i="10"/>
  <c r="X244" i="10"/>
  <c r="S245" i="10"/>
  <c r="T245" i="10"/>
  <c r="U245" i="10"/>
  <c r="V245" i="10"/>
  <c r="W245" i="10"/>
  <c r="X245" i="10"/>
  <c r="R249" i="10"/>
  <c r="S249" i="10"/>
  <c r="T249" i="10"/>
  <c r="U249" i="10"/>
  <c r="V249" i="10"/>
  <c r="W249" i="10"/>
  <c r="R250" i="10"/>
  <c r="S250" i="10"/>
  <c r="T250" i="10"/>
  <c r="U250" i="10"/>
  <c r="V250" i="10"/>
  <c r="W250" i="10"/>
  <c r="R251" i="10"/>
  <c r="S251" i="10"/>
  <c r="T251" i="10"/>
  <c r="U251" i="10"/>
  <c r="V251" i="10"/>
  <c r="W251" i="10"/>
  <c r="R252" i="10"/>
  <c r="S252" i="10"/>
  <c r="T252" i="10"/>
  <c r="U252" i="10"/>
  <c r="V252" i="10"/>
  <c r="W252" i="10"/>
  <c r="R253" i="10"/>
  <c r="S253" i="10"/>
  <c r="T253" i="10"/>
  <c r="U253" i="10"/>
  <c r="V253" i="10"/>
  <c r="W253" i="10"/>
  <c r="R254" i="10"/>
  <c r="S254" i="10"/>
  <c r="T254" i="10"/>
  <c r="U254" i="10"/>
  <c r="V254" i="10"/>
  <c r="W254" i="10"/>
  <c r="G11" i="9"/>
  <c r="G12" i="9" s="1"/>
  <c r="G13" i="9" s="1"/>
  <c r="G14" i="9" s="1"/>
  <c r="G15" i="9" s="1"/>
  <c r="G16" i="9" s="1"/>
  <c r="A11" i="9"/>
  <c r="A12" i="9" s="1"/>
  <c r="A13" i="9" s="1"/>
  <c r="A14" i="9" s="1"/>
  <c r="A15" i="9" s="1"/>
  <c r="A16" i="9" s="1"/>
  <c r="G10" i="9"/>
  <c r="D10" i="9"/>
  <c r="D11" i="9" s="1"/>
  <c r="D12" i="9" s="1"/>
  <c r="D13" i="9" s="1"/>
  <c r="D14" i="9" s="1"/>
  <c r="D15" i="9" s="1"/>
  <c r="D16" i="9" s="1"/>
  <c r="A10" i="9"/>
  <c r="E5" i="9"/>
  <c r="E6" i="9" s="1"/>
  <c r="E7" i="9" s="1"/>
  <c r="E8" i="9" s="1"/>
  <c r="E9" i="9" s="1"/>
  <c r="E10" i="9" s="1"/>
  <c r="E11" i="9" s="1"/>
  <c r="E12" i="9" s="1"/>
  <c r="E13" i="9" s="1"/>
  <c r="E14" i="9" s="1"/>
  <c r="E15" i="9" s="1"/>
  <c r="E16" i="9" s="1"/>
  <c r="H4" i="9"/>
  <c r="H5" i="9" s="1"/>
  <c r="H6" i="9" s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E4" i="9"/>
  <c r="B4" i="9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R10" i="8"/>
  <c r="S10" i="8"/>
  <c r="T10" i="8"/>
  <c r="U10" i="8"/>
  <c r="V10" i="8"/>
  <c r="R11" i="8"/>
  <c r="S11" i="8"/>
  <c r="T11" i="8"/>
  <c r="AC18" i="8" s="1"/>
  <c r="U11" i="8"/>
  <c r="V11" i="8"/>
  <c r="AA11" i="8"/>
  <c r="AE11" i="8"/>
  <c r="R12" i="8"/>
  <c r="S12" i="8"/>
  <c r="T12" i="8"/>
  <c r="U12" i="8"/>
  <c r="V12" i="8"/>
  <c r="R13" i="8"/>
  <c r="S13" i="8"/>
  <c r="T13" i="8"/>
  <c r="U13" i="8"/>
  <c r="V13" i="8"/>
  <c r="AC13" i="8"/>
  <c r="R14" i="8"/>
  <c r="S14" i="8"/>
  <c r="T14" i="8"/>
  <c r="U14" i="8"/>
  <c r="V14" i="8"/>
  <c r="R15" i="8"/>
  <c r="S15" i="8"/>
  <c r="T15" i="8"/>
  <c r="U15" i="8"/>
  <c r="V15" i="8"/>
  <c r="AA15" i="8"/>
  <c r="R16" i="8"/>
  <c r="AA23" i="8" s="1"/>
  <c r="S16" i="8"/>
  <c r="AB23" i="8" s="1"/>
  <c r="T16" i="8"/>
  <c r="U16" i="8"/>
  <c r="V16" i="8"/>
  <c r="AE23" i="8" s="1"/>
  <c r="AC16" i="8"/>
  <c r="R17" i="8"/>
  <c r="S17" i="8"/>
  <c r="AB24" i="8" s="1"/>
  <c r="T17" i="8"/>
  <c r="AC24" i="8" s="1"/>
  <c r="U17" i="8"/>
  <c r="V17" i="8"/>
  <c r="AB18" i="8"/>
  <c r="Z19" i="8"/>
  <c r="AA19" i="8"/>
  <c r="AD19" i="8"/>
  <c r="AE19" i="8"/>
  <c r="R21" i="8"/>
  <c r="Z16" i="8" s="1"/>
  <c r="S21" i="8"/>
  <c r="AA16" i="8" s="1"/>
  <c r="T21" i="8"/>
  <c r="AB16" i="8" s="1"/>
  <c r="U21" i="8"/>
  <c r="V21" i="8"/>
  <c r="AD16" i="8" s="1"/>
  <c r="W21" i="8"/>
  <c r="AE16" i="8" s="1"/>
  <c r="AB21" i="8"/>
  <c r="R22" i="8"/>
  <c r="Z17" i="8" s="1"/>
  <c r="S22" i="8"/>
  <c r="AA17" i="8" s="1"/>
  <c r="T22" i="8"/>
  <c r="AB17" i="8" s="1"/>
  <c r="U22" i="8"/>
  <c r="AC17" i="8" s="1"/>
  <c r="V22" i="8"/>
  <c r="AD17" i="8" s="1"/>
  <c r="W22" i="8"/>
  <c r="AE17" i="8" s="1"/>
  <c r="R23" i="8"/>
  <c r="Z18" i="8" s="1"/>
  <c r="S23" i="8"/>
  <c r="AA18" i="8" s="1"/>
  <c r="T23" i="8"/>
  <c r="U23" i="8"/>
  <c r="V23" i="8"/>
  <c r="AD18" i="8" s="1"/>
  <c r="W23" i="8"/>
  <c r="AE18" i="8" s="1"/>
  <c r="AD23" i="8"/>
  <c r="R24" i="8"/>
  <c r="S24" i="8"/>
  <c r="T24" i="8"/>
  <c r="AB19" i="8" s="1"/>
  <c r="U24" i="8"/>
  <c r="AC19" i="8" s="1"/>
  <c r="V24" i="8"/>
  <c r="W24" i="8"/>
  <c r="R25" i="8"/>
  <c r="Z20" i="8" s="1"/>
  <c r="S25" i="8"/>
  <c r="AA20" i="8" s="1"/>
  <c r="T25" i="8"/>
  <c r="AB20" i="8" s="1"/>
  <c r="U25" i="8"/>
  <c r="AC20" i="8" s="1"/>
  <c r="V25" i="8"/>
  <c r="AD20" i="8" s="1"/>
  <c r="W25" i="8"/>
  <c r="AE20" i="8" s="1"/>
  <c r="R26" i="8"/>
  <c r="Z21" i="8" s="1"/>
  <c r="S26" i="8"/>
  <c r="AA21" i="8" s="1"/>
  <c r="T26" i="8"/>
  <c r="U26" i="8"/>
  <c r="V26" i="8"/>
  <c r="AD21" i="8" s="1"/>
  <c r="W26" i="8"/>
  <c r="AE21" i="8" s="1"/>
  <c r="R27" i="8"/>
  <c r="AA22" i="8" s="1"/>
  <c r="S27" i="8"/>
  <c r="AB22" i="8" s="1"/>
  <c r="T27" i="8"/>
  <c r="AC22" i="8" s="1"/>
  <c r="U27" i="8"/>
  <c r="AD22" i="8" s="1"/>
  <c r="V27" i="8"/>
  <c r="W27" i="8"/>
  <c r="AE22" i="8" s="1"/>
  <c r="R28" i="8"/>
  <c r="Z24" i="8" s="1"/>
  <c r="S28" i="8"/>
  <c r="AA24" i="8" s="1"/>
  <c r="T28" i="8"/>
  <c r="U28" i="8"/>
  <c r="V28" i="8"/>
  <c r="AD24" i="8" s="1"/>
  <c r="W28" i="8"/>
  <c r="AE24" i="8" s="1"/>
  <c r="R54" i="8"/>
  <c r="Z11" i="8" s="1"/>
  <c r="S54" i="8"/>
  <c r="T54" i="8"/>
  <c r="AB11" i="8" s="1"/>
  <c r="U54" i="8"/>
  <c r="AC11" i="8" s="1"/>
  <c r="V54" i="8"/>
  <c r="AD11" i="8" s="1"/>
  <c r="W54" i="8"/>
  <c r="R55" i="8"/>
  <c r="Z12" i="8" s="1"/>
  <c r="S55" i="8"/>
  <c r="AA12" i="8" s="1"/>
  <c r="T55" i="8"/>
  <c r="U55" i="8"/>
  <c r="AC12" i="8" s="1"/>
  <c r="V55" i="8"/>
  <c r="AD12" i="8" s="1"/>
  <c r="W55" i="8"/>
  <c r="AE12" i="8" s="1"/>
  <c r="R56" i="8"/>
  <c r="S56" i="8"/>
  <c r="AA13" i="8" s="1"/>
  <c r="T56" i="8"/>
  <c r="AB13" i="8" s="1"/>
  <c r="U56" i="8"/>
  <c r="V56" i="8"/>
  <c r="W56" i="8"/>
  <c r="AE13" i="8" s="1"/>
  <c r="R57" i="8"/>
  <c r="Z14" i="8" s="1"/>
  <c r="S57" i="8"/>
  <c r="AA14" i="8" s="1"/>
  <c r="T57" i="8"/>
  <c r="AB14" i="8" s="1"/>
  <c r="U57" i="8"/>
  <c r="AC14" i="8" s="1"/>
  <c r="V57" i="8"/>
  <c r="AD14" i="8" s="1"/>
  <c r="W57" i="8"/>
  <c r="AE14" i="8" s="1"/>
  <c r="R58" i="8"/>
  <c r="Z15" i="8" s="1"/>
  <c r="S58" i="8"/>
  <c r="T58" i="8"/>
  <c r="AB15" i="8" s="1"/>
  <c r="U58" i="8"/>
  <c r="AC15" i="8" s="1"/>
  <c r="V58" i="8"/>
  <c r="AD15" i="8" s="1"/>
  <c r="W58" i="8"/>
  <c r="R59" i="8"/>
  <c r="S59" i="8"/>
  <c r="T59" i="8"/>
  <c r="U59" i="8"/>
  <c r="V59" i="8"/>
  <c r="W59" i="8"/>
  <c r="R63" i="8"/>
  <c r="S63" i="8"/>
  <c r="T63" i="8"/>
  <c r="U63" i="8"/>
  <c r="V63" i="8"/>
  <c r="W63" i="8"/>
  <c r="R64" i="8"/>
  <c r="S64" i="8"/>
  <c r="T64" i="8"/>
  <c r="U64" i="8"/>
  <c r="V64" i="8"/>
  <c r="W64" i="8"/>
  <c r="R65" i="8"/>
  <c r="Z13" i="8" s="1"/>
  <c r="S65" i="8"/>
  <c r="T65" i="8"/>
  <c r="U65" i="8"/>
  <c r="V65" i="8"/>
  <c r="AD13" i="8" s="1"/>
  <c r="W65" i="8"/>
  <c r="R66" i="8"/>
  <c r="S66" i="8"/>
  <c r="T66" i="8"/>
  <c r="U66" i="8"/>
  <c r="V66" i="8"/>
  <c r="W66" i="8"/>
  <c r="R67" i="8"/>
  <c r="S67" i="8"/>
  <c r="T67" i="8"/>
  <c r="U67" i="8"/>
  <c r="V67" i="8"/>
  <c r="W67" i="8"/>
  <c r="R68" i="8"/>
  <c r="S68" i="8"/>
  <c r="T68" i="8"/>
  <c r="U68" i="8"/>
  <c r="V68" i="8"/>
  <c r="W68" i="8"/>
  <c r="R72" i="8"/>
  <c r="S72" i="8"/>
  <c r="T72" i="8"/>
  <c r="U72" i="8"/>
  <c r="V72" i="8"/>
  <c r="W72" i="8"/>
  <c r="R73" i="8"/>
  <c r="S73" i="8"/>
  <c r="T73" i="8"/>
  <c r="U73" i="8"/>
  <c r="V73" i="8"/>
  <c r="W73" i="8"/>
  <c r="R74" i="8"/>
  <c r="S74" i="8"/>
  <c r="T74" i="8"/>
  <c r="U74" i="8"/>
  <c r="V74" i="8"/>
  <c r="W74" i="8"/>
  <c r="R75" i="8"/>
  <c r="S75" i="8"/>
  <c r="T75" i="8"/>
  <c r="U75" i="8"/>
  <c r="V75" i="8"/>
  <c r="W75" i="8"/>
  <c r="R76" i="8"/>
  <c r="S76" i="8"/>
  <c r="T76" i="8"/>
  <c r="U76" i="8"/>
  <c r="V76" i="8"/>
  <c r="W76" i="8"/>
  <c r="R77" i="8"/>
  <c r="S77" i="8"/>
  <c r="T77" i="8"/>
  <c r="U77" i="8"/>
  <c r="V77" i="8"/>
  <c r="W77" i="8"/>
  <c r="R81" i="8"/>
  <c r="S81" i="8"/>
  <c r="T81" i="8"/>
  <c r="U81" i="8"/>
  <c r="V81" i="8"/>
  <c r="W81" i="8"/>
  <c r="R82" i="8"/>
  <c r="S82" i="8"/>
  <c r="T82" i="8"/>
  <c r="U82" i="8"/>
  <c r="V82" i="8"/>
  <c r="W82" i="8"/>
  <c r="R83" i="8"/>
  <c r="S83" i="8"/>
  <c r="T83" i="8"/>
  <c r="U83" i="8"/>
  <c r="V83" i="8"/>
  <c r="W83" i="8"/>
  <c r="R84" i="8"/>
  <c r="S84" i="8"/>
  <c r="T84" i="8"/>
  <c r="U84" i="8"/>
  <c r="V84" i="8"/>
  <c r="W84" i="8"/>
  <c r="R88" i="8"/>
  <c r="S88" i="8"/>
  <c r="T88" i="8"/>
  <c r="AC21" i="8" s="1"/>
  <c r="U88" i="8"/>
  <c r="V88" i="8"/>
  <c r="R89" i="8"/>
  <c r="S89" i="8"/>
  <c r="T89" i="8"/>
  <c r="U89" i="8"/>
  <c r="V89" i="8"/>
  <c r="R90" i="8"/>
  <c r="S90" i="8"/>
  <c r="T90" i="8"/>
  <c r="AC23" i="8" s="1"/>
  <c r="U90" i="8"/>
  <c r="V90" i="8"/>
  <c r="R91" i="8"/>
  <c r="S91" i="8"/>
  <c r="T91" i="8"/>
  <c r="U91" i="8"/>
  <c r="V91" i="8"/>
  <c r="R95" i="8"/>
  <c r="S95" i="8"/>
  <c r="T95" i="8"/>
  <c r="AB12" i="8" s="1"/>
  <c r="U95" i="8"/>
  <c r="V95" i="8"/>
  <c r="W95" i="8"/>
  <c r="R96" i="8"/>
  <c r="S96" i="8"/>
  <c r="T96" i="8"/>
  <c r="U96" i="8"/>
  <c r="V96" i="8"/>
  <c r="W96" i="8"/>
  <c r="R97" i="8"/>
  <c r="S97" i="8"/>
  <c r="T97" i="8"/>
  <c r="U97" i="8"/>
  <c r="V97" i="8"/>
  <c r="W97" i="8"/>
  <c r="R98" i="8"/>
  <c r="S98" i="8"/>
  <c r="T98" i="8"/>
  <c r="U98" i="8"/>
  <c r="V98" i="8"/>
  <c r="W98" i="8"/>
  <c r="R102" i="8"/>
  <c r="S102" i="8"/>
  <c r="T102" i="8"/>
  <c r="U102" i="8"/>
  <c r="V102" i="8"/>
  <c r="W102" i="8"/>
  <c r="R103" i="8"/>
  <c r="S103" i="8"/>
  <c r="T103" i="8"/>
  <c r="U103" i="8"/>
  <c r="V103" i="8"/>
  <c r="W103" i="8"/>
  <c r="R104" i="8"/>
  <c r="S104" i="8"/>
  <c r="T104" i="8"/>
  <c r="U104" i="8"/>
  <c r="V104" i="8"/>
  <c r="W104" i="8"/>
  <c r="R105" i="8"/>
  <c r="S105" i="8"/>
  <c r="T105" i="8"/>
  <c r="U105" i="8"/>
  <c r="V105" i="8"/>
  <c r="W105" i="8"/>
  <c r="P114" i="8"/>
  <c r="Q114" i="8"/>
  <c r="R114" i="8"/>
  <c r="AG116" i="8" s="1"/>
  <c r="S114" i="8"/>
  <c r="AH116" i="8" s="1"/>
  <c r="T114" i="8"/>
  <c r="P115" i="8"/>
  <c r="Q115" i="8"/>
  <c r="AF117" i="8" s="1"/>
  <c r="R115" i="8"/>
  <c r="S115" i="8"/>
  <c r="T115" i="8"/>
  <c r="X115" i="8"/>
  <c r="AB115" i="8"/>
  <c r="AC115" i="8"/>
  <c r="AD115" i="8"/>
  <c r="AE115" i="8"/>
  <c r="AF115" i="8"/>
  <c r="AG115" i="8"/>
  <c r="AI115" i="8"/>
  <c r="P116" i="8"/>
  <c r="Q116" i="8"/>
  <c r="AF118" i="8" s="1"/>
  <c r="R116" i="8"/>
  <c r="S116" i="8"/>
  <c r="T116" i="8"/>
  <c r="X116" i="8"/>
  <c r="AC116" i="8"/>
  <c r="AF116" i="8"/>
  <c r="P117" i="8"/>
  <c r="AE119" i="8" s="1"/>
  <c r="Q117" i="8"/>
  <c r="R117" i="8"/>
  <c r="S117" i="8"/>
  <c r="T117" i="8"/>
  <c r="AI119" i="8" s="1"/>
  <c r="AA117" i="8"/>
  <c r="AC117" i="8"/>
  <c r="AE117" i="8"/>
  <c r="AI117" i="8"/>
  <c r="P118" i="8"/>
  <c r="Q118" i="8"/>
  <c r="R118" i="8"/>
  <c r="S118" i="8"/>
  <c r="AH120" i="8" s="1"/>
  <c r="T118" i="8"/>
  <c r="AC118" i="8"/>
  <c r="AD118" i="8"/>
  <c r="AH118" i="8"/>
  <c r="P119" i="8"/>
  <c r="Q119" i="8"/>
  <c r="R119" i="8"/>
  <c r="AG121" i="8" s="1"/>
  <c r="S119" i="8"/>
  <c r="T119" i="8"/>
  <c r="AC119" i="8"/>
  <c r="P120" i="8"/>
  <c r="Q120" i="8"/>
  <c r="AF122" i="8" s="1"/>
  <c r="R120" i="8"/>
  <c r="S120" i="8"/>
  <c r="T120" i="8"/>
  <c r="X120" i="8"/>
  <c r="AC120" i="8"/>
  <c r="AF120" i="8"/>
  <c r="X121" i="8"/>
  <c r="AB121" i="8"/>
  <c r="AC121" i="8"/>
  <c r="AF121" i="8"/>
  <c r="X122" i="8"/>
  <c r="AC122" i="8"/>
  <c r="AE122" i="8"/>
  <c r="AI122" i="8"/>
  <c r="P124" i="8"/>
  <c r="AE116" i="8" s="1"/>
  <c r="Q124" i="8"/>
  <c r="R124" i="8"/>
  <c r="S124" i="8"/>
  <c r="T124" i="8"/>
  <c r="AI116" i="8" s="1"/>
  <c r="P125" i="8"/>
  <c r="Q125" i="8"/>
  <c r="R125" i="8"/>
  <c r="AG117" i="8" s="1"/>
  <c r="S125" i="8"/>
  <c r="AH117" i="8" s="1"/>
  <c r="T125" i="8"/>
  <c r="P126" i="8"/>
  <c r="AE118" i="8" s="1"/>
  <c r="Q126" i="8"/>
  <c r="R126" i="8"/>
  <c r="AG118" i="8" s="1"/>
  <c r="S126" i="8"/>
  <c r="T126" i="8"/>
  <c r="AI118" i="8" s="1"/>
  <c r="P127" i="8"/>
  <c r="Q127" i="8"/>
  <c r="AF119" i="8" s="1"/>
  <c r="R127" i="8"/>
  <c r="S127" i="8"/>
  <c r="AH119" i="8" s="1"/>
  <c r="T127" i="8"/>
  <c r="P128" i="8"/>
  <c r="AE120" i="8" s="1"/>
  <c r="Q128" i="8"/>
  <c r="R128" i="8"/>
  <c r="AG120" i="8" s="1"/>
  <c r="S128" i="8"/>
  <c r="T128" i="8"/>
  <c r="AI120" i="8" s="1"/>
  <c r="P129" i="8"/>
  <c r="AE121" i="8" s="1"/>
  <c r="Q129" i="8"/>
  <c r="R129" i="8"/>
  <c r="S129" i="8"/>
  <c r="AH121" i="8" s="1"/>
  <c r="T129" i="8"/>
  <c r="AI121" i="8" s="1"/>
  <c r="P130" i="8"/>
  <c r="Q130" i="8"/>
  <c r="R130" i="8"/>
  <c r="AG122" i="8" s="1"/>
  <c r="S130" i="8"/>
  <c r="AH122" i="8" s="1"/>
  <c r="T130" i="8"/>
  <c r="P134" i="8"/>
  <c r="Q134" i="8"/>
  <c r="R134" i="8"/>
  <c r="S134" i="8"/>
  <c r="T134" i="8"/>
  <c r="P135" i="8"/>
  <c r="Q135" i="8"/>
  <c r="R135" i="8"/>
  <c r="S135" i="8"/>
  <c r="T135" i="8"/>
  <c r="P136" i="8"/>
  <c r="Q136" i="8"/>
  <c r="R136" i="8"/>
  <c r="S136" i="8"/>
  <c r="T136" i="8"/>
  <c r="P137" i="8"/>
  <c r="Q137" i="8"/>
  <c r="R137" i="8"/>
  <c r="S137" i="8"/>
  <c r="T137" i="8"/>
  <c r="P138" i="8"/>
  <c r="Q138" i="8"/>
  <c r="R138" i="8"/>
  <c r="S138" i="8"/>
  <c r="T138" i="8"/>
  <c r="P139" i="8"/>
  <c r="Q139" i="8"/>
  <c r="R139" i="8"/>
  <c r="S139" i="8"/>
  <c r="T139" i="8"/>
  <c r="P140" i="8"/>
  <c r="Q140" i="8"/>
  <c r="R140" i="8"/>
  <c r="S140" i="8"/>
  <c r="T140" i="8"/>
  <c r="R144" i="8"/>
  <c r="AD116" i="8" s="1"/>
  <c r="S144" i="8"/>
  <c r="T144" i="8"/>
  <c r="U144" i="8"/>
  <c r="V144" i="8"/>
  <c r="W144" i="8"/>
  <c r="R145" i="8"/>
  <c r="AD117" i="8" s="1"/>
  <c r="S145" i="8"/>
  <c r="T145" i="8"/>
  <c r="U145" i="8"/>
  <c r="V145" i="8"/>
  <c r="W145" i="8"/>
  <c r="R146" i="8"/>
  <c r="S146" i="8"/>
  <c r="T146" i="8"/>
  <c r="U146" i="8"/>
  <c r="V146" i="8"/>
  <c r="W146" i="8"/>
  <c r="R147" i="8"/>
  <c r="AD119" i="8" s="1"/>
  <c r="S147" i="8"/>
  <c r="T147" i="8"/>
  <c r="U147" i="8"/>
  <c r="AG119" i="8" s="1"/>
  <c r="V147" i="8"/>
  <c r="W147" i="8"/>
  <c r="R148" i="8"/>
  <c r="AD120" i="8" s="1"/>
  <c r="S148" i="8"/>
  <c r="T148" i="8"/>
  <c r="U148" i="8"/>
  <c r="V148" i="8"/>
  <c r="W148" i="8"/>
  <c r="R149" i="8"/>
  <c r="AD121" i="8" s="1"/>
  <c r="S149" i="8"/>
  <c r="T149" i="8"/>
  <c r="U149" i="8"/>
  <c r="V149" i="8"/>
  <c r="W149" i="8"/>
  <c r="R150" i="8"/>
  <c r="S150" i="8"/>
  <c r="T150" i="8"/>
  <c r="U150" i="8"/>
  <c r="V150" i="8"/>
  <c r="W150" i="8"/>
  <c r="R151" i="8"/>
  <c r="AD122" i="8" s="1"/>
  <c r="S151" i="8"/>
  <c r="T151" i="8"/>
  <c r="U151" i="8"/>
  <c r="V151" i="8"/>
  <c r="W151" i="8"/>
  <c r="R155" i="8"/>
  <c r="S155" i="8"/>
  <c r="T155" i="8"/>
  <c r="U155" i="8"/>
  <c r="V155" i="8"/>
  <c r="W155" i="8"/>
  <c r="R156" i="8"/>
  <c r="S156" i="8"/>
  <c r="T156" i="8"/>
  <c r="U156" i="8"/>
  <c r="V156" i="8"/>
  <c r="W156" i="8"/>
  <c r="R157" i="8"/>
  <c r="S157" i="8"/>
  <c r="T157" i="8"/>
  <c r="U157" i="8"/>
  <c r="V157" i="8"/>
  <c r="W157" i="8"/>
  <c r="R158" i="8"/>
  <c r="S158" i="8"/>
  <c r="T158" i="8"/>
  <c r="U158" i="8"/>
  <c r="V158" i="8"/>
  <c r="W158" i="8"/>
  <c r="R159" i="8"/>
  <c r="S159" i="8"/>
  <c r="T159" i="8"/>
  <c r="U159" i="8"/>
  <c r="V159" i="8"/>
  <c r="W159" i="8"/>
  <c r="R160" i="8"/>
  <c r="S160" i="8"/>
  <c r="T160" i="8"/>
  <c r="U160" i="8"/>
  <c r="V160" i="8"/>
  <c r="W160" i="8"/>
  <c r="R161" i="8"/>
  <c r="S161" i="8"/>
  <c r="T161" i="8"/>
  <c r="U161" i="8"/>
  <c r="V161" i="8"/>
  <c r="W161" i="8"/>
  <c r="R162" i="8"/>
  <c r="S162" i="8"/>
  <c r="T162" i="8"/>
  <c r="U162" i="8"/>
  <c r="V162" i="8"/>
  <c r="W162" i="8"/>
  <c r="R166" i="8"/>
  <c r="S166" i="8"/>
  <c r="T166" i="8"/>
  <c r="U166" i="8"/>
  <c r="V166" i="8"/>
  <c r="W166" i="8"/>
  <c r="R167" i="8"/>
  <c r="S167" i="8"/>
  <c r="T167" i="8"/>
  <c r="U167" i="8"/>
  <c r="V167" i="8"/>
  <c r="W167" i="8"/>
  <c r="R168" i="8"/>
  <c r="S168" i="8"/>
  <c r="T168" i="8"/>
  <c r="U168" i="8"/>
  <c r="V168" i="8"/>
  <c r="W168" i="8"/>
  <c r="R169" i="8"/>
  <c r="S169" i="8"/>
  <c r="T169" i="8"/>
  <c r="U169" i="8"/>
  <c r="V169" i="8"/>
  <c r="W169" i="8"/>
  <c r="R170" i="8"/>
  <c r="S170" i="8"/>
  <c r="T170" i="8"/>
  <c r="U170" i="8"/>
  <c r="V170" i="8"/>
  <c r="W170" i="8"/>
  <c r="R171" i="8"/>
  <c r="S171" i="8"/>
  <c r="T171" i="8"/>
  <c r="U171" i="8"/>
  <c r="V171" i="8"/>
  <c r="W171" i="8"/>
  <c r="R172" i="8"/>
  <c r="S172" i="8"/>
  <c r="T172" i="8"/>
  <c r="U172" i="8"/>
  <c r="V172" i="8"/>
  <c r="W172" i="8"/>
  <c r="R173" i="8"/>
  <c r="S173" i="8"/>
  <c r="T173" i="8"/>
  <c r="U173" i="8"/>
  <c r="V173" i="8"/>
  <c r="W173" i="8"/>
  <c r="X188" i="8"/>
  <c r="Z115" i="8" s="1"/>
  <c r="Y188" i="8"/>
  <c r="AA115" i="8" s="1"/>
  <c r="Z188" i="8"/>
  <c r="X189" i="8"/>
  <c r="Z116" i="8" s="1"/>
  <c r="Y189" i="8"/>
  <c r="AA116" i="8" s="1"/>
  <c r="Z189" i="8"/>
  <c r="AB116" i="8" s="1"/>
  <c r="X190" i="8"/>
  <c r="Z117" i="8" s="1"/>
  <c r="Y190" i="8"/>
  <c r="Z190" i="8"/>
  <c r="AB117" i="8" s="1"/>
  <c r="X191" i="8"/>
  <c r="Z118" i="8" s="1"/>
  <c r="Y191" i="8"/>
  <c r="AA118" i="8" s="1"/>
  <c r="Z191" i="8"/>
  <c r="AB118" i="8" s="1"/>
  <c r="X192" i="8"/>
  <c r="Z119" i="8" s="1"/>
  <c r="Y192" i="8"/>
  <c r="AA119" i="8" s="1"/>
  <c r="Z192" i="8"/>
  <c r="AB119" i="8" s="1"/>
  <c r="X193" i="8"/>
  <c r="Z120" i="8" s="1"/>
  <c r="Y193" i="8"/>
  <c r="AA120" i="8" s="1"/>
  <c r="Z193" i="8"/>
  <c r="AB120" i="8" s="1"/>
  <c r="X194" i="8"/>
  <c r="Z121" i="8" s="1"/>
  <c r="Y194" i="8"/>
  <c r="AA121" i="8" s="1"/>
  <c r="Z194" i="8"/>
  <c r="X195" i="8"/>
  <c r="Y195" i="8"/>
  <c r="Z195" i="8"/>
  <c r="X199" i="8"/>
  <c r="Y199" i="8"/>
  <c r="Z199" i="8"/>
  <c r="X200" i="8"/>
  <c r="Y200" i="8"/>
  <c r="Z200" i="8"/>
  <c r="X201" i="8"/>
  <c r="Y201" i="8"/>
  <c r="Z201" i="8"/>
  <c r="X202" i="8"/>
  <c r="Y202" i="8"/>
  <c r="Z202" i="8"/>
  <c r="X203" i="8"/>
  <c r="Y203" i="8"/>
  <c r="Z203" i="8"/>
  <c r="X204" i="8"/>
  <c r="Y204" i="8"/>
  <c r="Z204" i="8"/>
  <c r="X205" i="8"/>
  <c r="Y205" i="8"/>
  <c r="Z205" i="8"/>
  <c r="X206" i="8"/>
  <c r="Y206" i="8"/>
  <c r="Z206" i="8"/>
  <c r="R210" i="8"/>
  <c r="S210" i="8"/>
  <c r="Y115" i="8" s="1"/>
  <c r="T210" i="8"/>
  <c r="U210" i="8"/>
  <c r="V210" i="8"/>
  <c r="W210" i="8"/>
  <c r="R211" i="8"/>
  <c r="S211" i="8"/>
  <c r="Y116" i="8" s="1"/>
  <c r="T211" i="8"/>
  <c r="U211" i="8"/>
  <c r="V211" i="8"/>
  <c r="W211" i="8"/>
  <c r="R212" i="8"/>
  <c r="X117" i="8" s="1"/>
  <c r="S212" i="8"/>
  <c r="Y117" i="8" s="1"/>
  <c r="T212" i="8"/>
  <c r="U212" i="8"/>
  <c r="V212" i="8"/>
  <c r="W212" i="8"/>
  <c r="R213" i="8"/>
  <c r="X118" i="8" s="1"/>
  <c r="S213" i="8"/>
  <c r="Y118" i="8" s="1"/>
  <c r="T213" i="8"/>
  <c r="U213" i="8"/>
  <c r="V213" i="8"/>
  <c r="W213" i="8"/>
  <c r="R214" i="8"/>
  <c r="X119" i="8" s="1"/>
  <c r="S214" i="8"/>
  <c r="Y119" i="8" s="1"/>
  <c r="T214" i="8"/>
  <c r="U214" i="8"/>
  <c r="V214" i="8"/>
  <c r="W214" i="8"/>
  <c r="R215" i="8"/>
  <c r="S215" i="8"/>
  <c r="Y120" i="8" s="1"/>
  <c r="T215" i="8"/>
  <c r="U215" i="8"/>
  <c r="V215" i="8"/>
  <c r="W215" i="8"/>
  <c r="R216" i="8"/>
  <c r="S216" i="8"/>
  <c r="Y121" i="8" s="1"/>
  <c r="T216" i="8"/>
  <c r="U216" i="8"/>
  <c r="V216" i="8"/>
  <c r="W216" i="8"/>
  <c r="R217" i="8"/>
  <c r="S217" i="8"/>
  <c r="Y122" i="8" s="1"/>
  <c r="T217" i="8"/>
  <c r="U217" i="8"/>
  <c r="V217" i="8"/>
  <c r="W217" i="8"/>
  <c r="P229" i="8"/>
  <c r="Q229" i="8"/>
  <c r="Z231" i="8" s="1"/>
  <c r="R229" i="8"/>
  <c r="S229" i="8"/>
  <c r="T229" i="8"/>
  <c r="P230" i="8"/>
  <c r="Q230" i="8"/>
  <c r="R230" i="8"/>
  <c r="S230" i="8"/>
  <c r="T230" i="8"/>
  <c r="X230" i="8"/>
  <c r="Y230" i="8"/>
  <c r="Z230" i="8"/>
  <c r="AA230" i="8"/>
  <c r="AB230" i="8"/>
  <c r="AC230" i="8"/>
  <c r="P231" i="8"/>
  <c r="Q231" i="8"/>
  <c r="R231" i="8"/>
  <c r="S231" i="8"/>
  <c r="T231" i="8"/>
  <c r="X231" i="8"/>
  <c r="AB231" i="8"/>
  <c r="P232" i="8"/>
  <c r="Q232" i="8"/>
  <c r="R232" i="8"/>
  <c r="S232" i="8"/>
  <c r="T232" i="8"/>
  <c r="X232" i="8"/>
  <c r="Y232" i="8"/>
  <c r="AC232" i="8"/>
  <c r="P233" i="8"/>
  <c r="Q233" i="8"/>
  <c r="R233" i="8"/>
  <c r="S233" i="8"/>
  <c r="T233" i="8"/>
  <c r="X233" i="8"/>
  <c r="Z233" i="8"/>
  <c r="P234" i="8"/>
  <c r="Q234" i="8"/>
  <c r="R234" i="8"/>
  <c r="S234" i="8"/>
  <c r="T234" i="8"/>
  <c r="X234" i="8"/>
  <c r="AA234" i="8"/>
  <c r="P235" i="8"/>
  <c r="Q235" i="8"/>
  <c r="Z237" i="8" s="1"/>
  <c r="R235" i="8"/>
  <c r="S235" i="8"/>
  <c r="T235" i="8"/>
  <c r="X235" i="8"/>
  <c r="AB235" i="8"/>
  <c r="P236" i="8"/>
  <c r="Q236" i="8"/>
  <c r="R236" i="8"/>
  <c r="S236" i="8"/>
  <c r="T236" i="8"/>
  <c r="X236" i="8"/>
  <c r="Y236" i="8"/>
  <c r="AC236" i="8"/>
  <c r="AB237" i="8"/>
  <c r="X238" i="8"/>
  <c r="Y238" i="8"/>
  <c r="Z238" i="8"/>
  <c r="AA238" i="8"/>
  <c r="AB238" i="8"/>
  <c r="P240" i="8"/>
  <c r="Y231" i="8" s="1"/>
  <c r="Q240" i="8"/>
  <c r="R240" i="8"/>
  <c r="AA231" i="8" s="1"/>
  <c r="S240" i="8"/>
  <c r="T240" i="8"/>
  <c r="AC231" i="8" s="1"/>
  <c r="P241" i="8"/>
  <c r="Q241" i="8"/>
  <c r="Z232" i="8" s="1"/>
  <c r="R241" i="8"/>
  <c r="AA232" i="8" s="1"/>
  <c r="S241" i="8"/>
  <c r="AB232" i="8" s="1"/>
  <c r="T241" i="8"/>
  <c r="P242" i="8"/>
  <c r="Y233" i="8" s="1"/>
  <c r="Q242" i="8"/>
  <c r="R242" i="8"/>
  <c r="AA233" i="8" s="1"/>
  <c r="S242" i="8"/>
  <c r="AB233" i="8" s="1"/>
  <c r="T242" i="8"/>
  <c r="AC233" i="8" s="1"/>
  <c r="P243" i="8"/>
  <c r="Y234" i="8" s="1"/>
  <c r="Q243" i="8"/>
  <c r="Z234" i="8" s="1"/>
  <c r="R243" i="8"/>
  <c r="S243" i="8"/>
  <c r="AB234" i="8" s="1"/>
  <c r="T243" i="8"/>
  <c r="AC234" i="8" s="1"/>
  <c r="P244" i="8"/>
  <c r="Y235" i="8" s="1"/>
  <c r="Q244" i="8"/>
  <c r="Z235" i="8" s="1"/>
  <c r="R244" i="8"/>
  <c r="AA235" i="8" s="1"/>
  <c r="S244" i="8"/>
  <c r="T244" i="8"/>
  <c r="AC235" i="8" s="1"/>
  <c r="P245" i="8"/>
  <c r="Q245" i="8"/>
  <c r="Z236" i="8" s="1"/>
  <c r="R245" i="8"/>
  <c r="AA236" i="8" s="1"/>
  <c r="S245" i="8"/>
  <c r="AB236" i="8" s="1"/>
  <c r="T245" i="8"/>
  <c r="P246" i="8"/>
  <c r="Y237" i="8" s="1"/>
  <c r="Q246" i="8"/>
  <c r="R246" i="8"/>
  <c r="AA237" i="8" s="1"/>
  <c r="S246" i="8"/>
  <c r="T246" i="8"/>
  <c r="AC237" i="8" s="1"/>
  <c r="P247" i="8"/>
  <c r="Q247" i="8"/>
  <c r="R247" i="8"/>
  <c r="S247" i="8"/>
  <c r="T247" i="8"/>
  <c r="AC238" i="8" s="1"/>
  <c r="P251" i="8"/>
  <c r="Q251" i="8"/>
  <c r="R251" i="8"/>
  <c r="S251" i="8"/>
  <c r="T251" i="8"/>
  <c r="P252" i="8"/>
  <c r="Q252" i="8"/>
  <c r="R252" i="8"/>
  <c r="S252" i="8"/>
  <c r="T252" i="8"/>
  <c r="P253" i="8"/>
  <c r="Q253" i="8"/>
  <c r="R253" i="8"/>
  <c r="S253" i="8"/>
  <c r="T253" i="8"/>
  <c r="P254" i="8"/>
  <c r="Q254" i="8"/>
  <c r="R254" i="8"/>
  <c r="S254" i="8"/>
  <c r="T254" i="8"/>
  <c r="P255" i="8"/>
  <c r="Q255" i="8"/>
  <c r="R255" i="8"/>
  <c r="S255" i="8"/>
  <c r="T255" i="8"/>
  <c r="P256" i="8"/>
  <c r="Q256" i="8"/>
  <c r="R256" i="8"/>
  <c r="S256" i="8"/>
  <c r="T256" i="8"/>
  <c r="P257" i="8"/>
  <c r="Q257" i="8"/>
  <c r="R257" i="8"/>
  <c r="S257" i="8"/>
  <c r="T257" i="8"/>
  <c r="P258" i="8"/>
  <c r="Q258" i="8"/>
  <c r="R258" i="8"/>
  <c r="S258" i="8"/>
  <c r="T258" i="8"/>
  <c r="R9" i="7"/>
  <c r="S9" i="7"/>
  <c r="T9" i="7"/>
  <c r="AB9" i="7" s="1"/>
  <c r="U9" i="7"/>
  <c r="AC9" i="7" s="1"/>
  <c r="V9" i="7"/>
  <c r="W9" i="7"/>
  <c r="AF9" i="7" s="1"/>
  <c r="Z9" i="7"/>
  <c r="AA9" i="7"/>
  <c r="AD9" i="7"/>
  <c r="AE9" i="7"/>
  <c r="R10" i="7"/>
  <c r="S10" i="7"/>
  <c r="AA10" i="7" s="1"/>
  <c r="T10" i="7"/>
  <c r="AB10" i="7" s="1"/>
  <c r="U10" i="7"/>
  <c r="V10" i="7"/>
  <c r="W10" i="7"/>
  <c r="AF10" i="7" s="1"/>
  <c r="Z10" i="7"/>
  <c r="AC10" i="7"/>
  <c r="AD10" i="7"/>
  <c r="AE10" i="7"/>
  <c r="R11" i="7"/>
  <c r="Z11" i="7" s="1"/>
  <c r="S11" i="7"/>
  <c r="AA11" i="7" s="1"/>
  <c r="T11" i="7"/>
  <c r="U11" i="7"/>
  <c r="V11" i="7"/>
  <c r="AD11" i="7" s="1"/>
  <c r="W11" i="7"/>
  <c r="AF11" i="7" s="1"/>
  <c r="AE11" i="7"/>
  <c r="R12" i="7"/>
  <c r="Z12" i="7" s="1"/>
  <c r="S12" i="7"/>
  <c r="T12" i="7"/>
  <c r="U12" i="7"/>
  <c r="AC12" i="7" s="1"/>
  <c r="V12" i="7"/>
  <c r="AD12" i="7" s="1"/>
  <c r="W12" i="7"/>
  <c r="AB12" i="7"/>
  <c r="AE12" i="7"/>
  <c r="R13" i="7"/>
  <c r="S13" i="7"/>
  <c r="T13" i="7"/>
  <c r="AB13" i="7" s="1"/>
  <c r="U13" i="7"/>
  <c r="AC13" i="7" s="1"/>
  <c r="V13" i="7"/>
  <c r="W13" i="7"/>
  <c r="Z13" i="7"/>
  <c r="AA13" i="7"/>
  <c r="AD13" i="7"/>
  <c r="AE13" i="7"/>
  <c r="AF13" i="7"/>
  <c r="R14" i="7"/>
  <c r="S14" i="7"/>
  <c r="AA14" i="7" s="1"/>
  <c r="T14" i="7"/>
  <c r="AB14" i="7" s="1"/>
  <c r="U14" i="7"/>
  <c r="V14" i="7"/>
  <c r="W14" i="7"/>
  <c r="AF14" i="7" s="1"/>
  <c r="Z14" i="7"/>
  <c r="AC14" i="7"/>
  <c r="AD14" i="7"/>
  <c r="AE14" i="7"/>
  <c r="R15" i="7"/>
  <c r="Z15" i="7" s="1"/>
  <c r="S15" i="7"/>
  <c r="AA15" i="7" s="1"/>
  <c r="T15" i="7"/>
  <c r="U15" i="7"/>
  <c r="V15" i="7"/>
  <c r="AD15" i="7" s="1"/>
  <c r="W15" i="7"/>
  <c r="AF15" i="7" s="1"/>
  <c r="AE15" i="7"/>
  <c r="R16" i="7"/>
  <c r="Z16" i="7" s="1"/>
  <c r="S16" i="7"/>
  <c r="T16" i="7"/>
  <c r="U16" i="7"/>
  <c r="AC16" i="7" s="1"/>
  <c r="V16" i="7"/>
  <c r="AD16" i="7" s="1"/>
  <c r="W16" i="7"/>
  <c r="AB16" i="7"/>
  <c r="AE16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AB11" i="7" s="1"/>
  <c r="U22" i="7"/>
  <c r="AC11" i="7" s="1"/>
  <c r="V22" i="7"/>
  <c r="W22" i="7"/>
  <c r="R23" i="7"/>
  <c r="S23" i="7"/>
  <c r="AA12" i="7" s="1"/>
  <c r="T23" i="7"/>
  <c r="U23" i="7"/>
  <c r="V23" i="7"/>
  <c r="W23" i="7"/>
  <c r="AF12" i="7" s="1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AB15" i="7" s="1"/>
  <c r="U26" i="7"/>
  <c r="AC15" i="7" s="1"/>
  <c r="V26" i="7"/>
  <c r="W26" i="7"/>
  <c r="R27" i="7"/>
  <c r="S27" i="7"/>
  <c r="AA16" i="7" s="1"/>
  <c r="T27" i="7"/>
  <c r="U27" i="7"/>
  <c r="V27" i="7"/>
  <c r="W27" i="7"/>
  <c r="AF16" i="7" s="1"/>
  <c r="R31" i="7"/>
  <c r="S31" i="7"/>
  <c r="T31" i="7"/>
  <c r="U31" i="7"/>
  <c r="V31" i="7"/>
  <c r="W31" i="7"/>
  <c r="R32" i="7"/>
  <c r="S32" i="7"/>
  <c r="T32" i="7"/>
  <c r="U32" i="7"/>
  <c r="V32" i="7"/>
  <c r="W32" i="7"/>
  <c r="R33" i="7"/>
  <c r="S33" i="7"/>
  <c r="T33" i="7"/>
  <c r="U33" i="7"/>
  <c r="V33" i="7"/>
  <c r="W33" i="7"/>
  <c r="R34" i="7"/>
  <c r="S34" i="7"/>
  <c r="T34" i="7"/>
  <c r="U34" i="7"/>
  <c r="V34" i="7"/>
  <c r="W34" i="7"/>
  <c r="R35" i="7"/>
  <c r="S35" i="7"/>
  <c r="T35" i="7"/>
  <c r="U35" i="7"/>
  <c r="V35" i="7"/>
  <c r="W35" i="7"/>
  <c r="R36" i="7"/>
  <c r="S36" i="7"/>
  <c r="T36" i="7"/>
  <c r="U36" i="7"/>
  <c r="V36" i="7"/>
  <c r="W36" i="7"/>
  <c r="R37" i="7"/>
  <c r="S37" i="7"/>
  <c r="T37" i="7"/>
  <c r="U37" i="7"/>
  <c r="V37" i="7"/>
  <c r="W37" i="7"/>
  <c r="R38" i="7"/>
  <c r="S38" i="7"/>
  <c r="T38" i="7"/>
  <c r="U38" i="7"/>
  <c r="V38" i="7"/>
  <c r="W38" i="7"/>
  <c r="R79" i="7"/>
  <c r="AB90" i="7" s="1"/>
  <c r="S79" i="7"/>
  <c r="T79" i="7"/>
  <c r="U79" i="7"/>
  <c r="AE90" i="7" s="1"/>
  <c r="V79" i="7"/>
  <c r="R80" i="7"/>
  <c r="S80" i="7"/>
  <c r="AC91" i="7" s="1"/>
  <c r="T80" i="7"/>
  <c r="AD91" i="7" s="1"/>
  <c r="U80" i="7"/>
  <c r="V80" i="7"/>
  <c r="R81" i="7"/>
  <c r="S81" i="7"/>
  <c r="T81" i="7"/>
  <c r="U81" i="7"/>
  <c r="V81" i="7"/>
  <c r="AC81" i="7"/>
  <c r="R82" i="7"/>
  <c r="S82" i="7"/>
  <c r="T82" i="7"/>
  <c r="U82" i="7"/>
  <c r="V82" i="7"/>
  <c r="R83" i="7"/>
  <c r="S83" i="7"/>
  <c r="T83" i="7"/>
  <c r="U83" i="7"/>
  <c r="V83" i="7"/>
  <c r="AA83" i="7"/>
  <c r="AE83" i="7"/>
  <c r="R84" i="7"/>
  <c r="S84" i="7"/>
  <c r="T84" i="7"/>
  <c r="U84" i="7"/>
  <c r="V84" i="7"/>
  <c r="R85" i="7"/>
  <c r="S85" i="7"/>
  <c r="T85" i="7"/>
  <c r="U85" i="7"/>
  <c r="V85" i="7"/>
  <c r="AC85" i="7"/>
  <c r="R86" i="7"/>
  <c r="AB92" i="7" s="1"/>
  <c r="S86" i="7"/>
  <c r="T86" i="7"/>
  <c r="U86" i="7"/>
  <c r="AE92" i="7" s="1"/>
  <c r="V86" i="7"/>
  <c r="AF92" i="7" s="1"/>
  <c r="R90" i="7"/>
  <c r="S90" i="7"/>
  <c r="T90" i="7"/>
  <c r="U90" i="7"/>
  <c r="V90" i="7"/>
  <c r="AC90" i="7"/>
  <c r="AD90" i="7"/>
  <c r="R91" i="7"/>
  <c r="S91" i="7"/>
  <c r="T91" i="7"/>
  <c r="U91" i="7"/>
  <c r="V91" i="7"/>
  <c r="AB91" i="7"/>
  <c r="AE91" i="7"/>
  <c r="AF91" i="7"/>
  <c r="R92" i="7"/>
  <c r="S92" i="7"/>
  <c r="T92" i="7"/>
  <c r="U92" i="7"/>
  <c r="V92" i="7"/>
  <c r="AC92" i="7"/>
  <c r="R93" i="7"/>
  <c r="S93" i="7"/>
  <c r="T93" i="7"/>
  <c r="U93" i="7"/>
  <c r="V93" i="7"/>
  <c r="R94" i="7"/>
  <c r="S94" i="7"/>
  <c r="T94" i="7"/>
  <c r="U94" i="7"/>
  <c r="V94" i="7"/>
  <c r="R95" i="7"/>
  <c r="S95" i="7"/>
  <c r="T95" i="7"/>
  <c r="U95" i="7"/>
  <c r="V95" i="7"/>
  <c r="AF90" i="7" s="1"/>
  <c r="R96" i="7"/>
  <c r="S96" i="7"/>
  <c r="T96" i="7"/>
  <c r="U96" i="7"/>
  <c r="V96" i="7"/>
  <c r="R97" i="7"/>
  <c r="S97" i="7"/>
  <c r="T97" i="7"/>
  <c r="U97" i="7"/>
  <c r="V97" i="7"/>
  <c r="R102" i="7"/>
  <c r="S102" i="7"/>
  <c r="T102" i="7"/>
  <c r="AC80" i="7" s="1"/>
  <c r="U102" i="7"/>
  <c r="AD80" i="7" s="1"/>
  <c r="V102" i="7"/>
  <c r="W102" i="7"/>
  <c r="R103" i="7"/>
  <c r="AA81" i="7" s="1"/>
  <c r="S103" i="7"/>
  <c r="AB81" i="7" s="1"/>
  <c r="T103" i="7"/>
  <c r="U103" i="7"/>
  <c r="V103" i="7"/>
  <c r="AE81" i="7" s="1"/>
  <c r="W103" i="7"/>
  <c r="AF81" i="7" s="1"/>
  <c r="R104" i="7"/>
  <c r="AA82" i="7" s="1"/>
  <c r="S104" i="7"/>
  <c r="AB82" i="7" s="1"/>
  <c r="T104" i="7"/>
  <c r="AC82" i="7" s="1"/>
  <c r="U104" i="7"/>
  <c r="AD82" i="7" s="1"/>
  <c r="V104" i="7"/>
  <c r="AE82" i="7" s="1"/>
  <c r="W104" i="7"/>
  <c r="AF82" i="7" s="1"/>
  <c r="R105" i="7"/>
  <c r="S105" i="7"/>
  <c r="AB83" i="7" s="1"/>
  <c r="T105" i="7"/>
  <c r="AC83" i="7" s="1"/>
  <c r="U105" i="7"/>
  <c r="V105" i="7"/>
  <c r="W105" i="7"/>
  <c r="AF83" i="7" s="1"/>
  <c r="R106" i="7"/>
  <c r="S106" i="7"/>
  <c r="T106" i="7"/>
  <c r="AC84" i="7" s="1"/>
  <c r="U106" i="7"/>
  <c r="AD84" i="7" s="1"/>
  <c r="V106" i="7"/>
  <c r="W106" i="7"/>
  <c r="R107" i="7"/>
  <c r="AA85" i="7" s="1"/>
  <c r="S107" i="7"/>
  <c r="AB85" i="7" s="1"/>
  <c r="T107" i="7"/>
  <c r="U107" i="7"/>
  <c r="V107" i="7"/>
  <c r="AE85" i="7" s="1"/>
  <c r="W107" i="7"/>
  <c r="AF85" i="7" s="1"/>
  <c r="R108" i="7"/>
  <c r="AA86" i="7" s="1"/>
  <c r="S108" i="7"/>
  <c r="AB86" i="7" s="1"/>
  <c r="T108" i="7"/>
  <c r="AC86" i="7" s="1"/>
  <c r="U108" i="7"/>
  <c r="AD86" i="7" s="1"/>
  <c r="V108" i="7"/>
  <c r="AE86" i="7" s="1"/>
  <c r="W108" i="7"/>
  <c r="AF86" i="7" s="1"/>
  <c r="R109" i="7"/>
  <c r="AA87" i="7" s="1"/>
  <c r="S109" i="7"/>
  <c r="AB87" i="7" s="1"/>
  <c r="T109" i="7"/>
  <c r="AC87" i="7" s="1"/>
  <c r="U109" i="7"/>
  <c r="AD87" i="7" s="1"/>
  <c r="V109" i="7"/>
  <c r="AE87" i="7" s="1"/>
  <c r="W109" i="7"/>
  <c r="AF87" i="7" s="1"/>
  <c r="R110" i="7"/>
  <c r="AA88" i="7" s="1"/>
  <c r="S110" i="7"/>
  <c r="AB88" i="7" s="1"/>
  <c r="T110" i="7"/>
  <c r="AC88" i="7" s="1"/>
  <c r="U110" i="7"/>
  <c r="AD88" i="7" s="1"/>
  <c r="V110" i="7"/>
  <c r="AE88" i="7" s="1"/>
  <c r="W110" i="7"/>
  <c r="AF88" i="7" s="1"/>
  <c r="R111" i="7"/>
  <c r="AA89" i="7" s="1"/>
  <c r="S111" i="7"/>
  <c r="AB89" i="7" s="1"/>
  <c r="T111" i="7"/>
  <c r="AC89" i="7" s="1"/>
  <c r="U111" i="7"/>
  <c r="AD89" i="7" s="1"/>
  <c r="V111" i="7"/>
  <c r="AE89" i="7" s="1"/>
  <c r="W111" i="7"/>
  <c r="AF89" i="7" s="1"/>
  <c r="R112" i="7"/>
  <c r="AA92" i="7" s="1"/>
  <c r="S112" i="7"/>
  <c r="T112" i="7"/>
  <c r="U112" i="7"/>
  <c r="AD92" i="7" s="1"/>
  <c r="V112" i="7"/>
  <c r="W112" i="7"/>
  <c r="R116" i="7"/>
  <c r="AA80" i="7" s="1"/>
  <c r="S116" i="7"/>
  <c r="AB80" i="7" s="1"/>
  <c r="T116" i="7"/>
  <c r="U116" i="7"/>
  <c r="V116" i="7"/>
  <c r="AE80" i="7" s="1"/>
  <c r="W116" i="7"/>
  <c r="AF80" i="7" s="1"/>
  <c r="R117" i="7"/>
  <c r="S117" i="7"/>
  <c r="T117" i="7"/>
  <c r="U117" i="7"/>
  <c r="AD81" i="7" s="1"/>
  <c r="V117" i="7"/>
  <c r="W117" i="7"/>
  <c r="R118" i="7"/>
  <c r="S118" i="7"/>
  <c r="T118" i="7"/>
  <c r="U118" i="7"/>
  <c r="V118" i="7"/>
  <c r="W118" i="7"/>
  <c r="R119" i="7"/>
  <c r="S119" i="7"/>
  <c r="T119" i="7"/>
  <c r="U119" i="7"/>
  <c r="AD83" i="7" s="1"/>
  <c r="V119" i="7"/>
  <c r="W119" i="7"/>
  <c r="R120" i="7"/>
  <c r="AA84" i="7" s="1"/>
  <c r="S120" i="7"/>
  <c r="AB84" i="7" s="1"/>
  <c r="T120" i="7"/>
  <c r="U120" i="7"/>
  <c r="V120" i="7"/>
  <c r="AE84" i="7" s="1"/>
  <c r="W120" i="7"/>
  <c r="AF84" i="7" s="1"/>
  <c r="R121" i="7"/>
  <c r="S121" i="7"/>
  <c r="T121" i="7"/>
  <c r="U121" i="7"/>
  <c r="AD85" i="7" s="1"/>
  <c r="V121" i="7"/>
  <c r="W121" i="7"/>
  <c r="R122" i="7"/>
  <c r="S122" i="7"/>
  <c r="T122" i="7"/>
  <c r="U122" i="7"/>
  <c r="V122" i="7"/>
  <c r="W122" i="7"/>
  <c r="R123" i="7"/>
  <c r="S123" i="7"/>
  <c r="T123" i="7"/>
  <c r="U123" i="7"/>
  <c r="V123" i="7"/>
  <c r="W123" i="7"/>
  <c r="R124" i="7"/>
  <c r="S124" i="7"/>
  <c r="T124" i="7"/>
  <c r="U124" i="7"/>
  <c r="V124" i="7"/>
  <c r="W124" i="7"/>
  <c r="R125" i="7"/>
  <c r="S125" i="7"/>
  <c r="T125" i="7"/>
  <c r="U125" i="7"/>
  <c r="V125" i="7"/>
  <c r="W125" i="7"/>
  <c r="R126" i="7"/>
  <c r="S126" i="7"/>
  <c r="T126" i="7"/>
  <c r="U126" i="7"/>
  <c r="V126" i="7"/>
  <c r="W126" i="7"/>
  <c r="R130" i="7"/>
  <c r="S130" i="7"/>
  <c r="T130" i="7"/>
  <c r="U130" i="7"/>
  <c r="V130" i="7"/>
  <c r="W130" i="7"/>
  <c r="R131" i="7"/>
  <c r="S131" i="7"/>
  <c r="T131" i="7"/>
  <c r="U131" i="7"/>
  <c r="V131" i="7"/>
  <c r="W131" i="7"/>
  <c r="R132" i="7"/>
  <c r="S132" i="7"/>
  <c r="T132" i="7"/>
  <c r="U132" i="7"/>
  <c r="V132" i="7"/>
  <c r="W132" i="7"/>
  <c r="R133" i="7"/>
  <c r="S133" i="7"/>
  <c r="T133" i="7"/>
  <c r="U133" i="7"/>
  <c r="V133" i="7"/>
  <c r="W133" i="7"/>
  <c r="R134" i="7"/>
  <c r="S134" i="7"/>
  <c r="T134" i="7"/>
  <c r="U134" i="7"/>
  <c r="V134" i="7"/>
  <c r="W134" i="7"/>
  <c r="R135" i="7"/>
  <c r="S135" i="7"/>
  <c r="T135" i="7"/>
  <c r="U135" i="7"/>
  <c r="V135" i="7"/>
  <c r="W135" i="7"/>
  <c r="R136" i="7"/>
  <c r="S136" i="7"/>
  <c r="T136" i="7"/>
  <c r="U136" i="7"/>
  <c r="V136" i="7"/>
  <c r="W136" i="7"/>
  <c r="R137" i="7"/>
  <c r="S137" i="7"/>
  <c r="T137" i="7"/>
  <c r="U137" i="7"/>
  <c r="V137" i="7"/>
  <c r="W137" i="7"/>
  <c r="R138" i="7"/>
  <c r="S138" i="7"/>
  <c r="T138" i="7"/>
  <c r="U138" i="7"/>
  <c r="V138" i="7"/>
  <c r="W138" i="7"/>
  <c r="R139" i="7"/>
  <c r="S139" i="7"/>
  <c r="T139" i="7"/>
  <c r="U139" i="7"/>
  <c r="V139" i="7"/>
  <c r="W139" i="7"/>
  <c r="R140" i="7"/>
  <c r="S140" i="7"/>
  <c r="T140" i="7"/>
  <c r="U140" i="7"/>
  <c r="V140" i="7"/>
  <c r="W140" i="7"/>
  <c r="R144" i="7"/>
  <c r="S144" i="7"/>
  <c r="T144" i="7"/>
  <c r="U144" i="7"/>
  <c r="V144" i="7"/>
  <c r="R145" i="7"/>
  <c r="S145" i="7"/>
  <c r="T145" i="7"/>
  <c r="U145" i="7"/>
  <c r="V145" i="7"/>
  <c r="R146" i="7"/>
  <c r="S146" i="7"/>
  <c r="T146" i="7"/>
  <c r="U146" i="7"/>
  <c r="V146" i="7"/>
  <c r="R185" i="7"/>
  <c r="S185" i="7"/>
  <c r="T185" i="7"/>
  <c r="U185" i="7"/>
  <c r="V185" i="7"/>
  <c r="W185" i="7"/>
  <c r="AB185" i="7"/>
  <c r="AC185" i="7"/>
  <c r="AD185" i="7"/>
  <c r="AG185" i="7"/>
  <c r="AH185" i="7"/>
  <c r="R186" i="7"/>
  <c r="S186" i="7"/>
  <c r="AG187" i="7" s="1"/>
  <c r="T186" i="7"/>
  <c r="U186" i="7"/>
  <c r="V186" i="7"/>
  <c r="W186" i="7"/>
  <c r="AK187" i="7" s="1"/>
  <c r="AB186" i="7"/>
  <c r="AC186" i="7"/>
  <c r="AD186" i="7"/>
  <c r="AE186" i="7"/>
  <c r="AH186" i="7"/>
  <c r="AI186" i="7"/>
  <c r="R187" i="7"/>
  <c r="S187" i="7"/>
  <c r="T187" i="7"/>
  <c r="U187" i="7"/>
  <c r="AI188" i="7" s="1"/>
  <c r="V187" i="7"/>
  <c r="AJ188" i="7" s="1"/>
  <c r="W187" i="7"/>
  <c r="AB187" i="7"/>
  <c r="AC187" i="7"/>
  <c r="AF187" i="7"/>
  <c r="AJ187" i="7"/>
  <c r="R188" i="7"/>
  <c r="S188" i="7"/>
  <c r="AG189" i="7" s="1"/>
  <c r="T188" i="7"/>
  <c r="U188" i="7"/>
  <c r="V188" i="7"/>
  <c r="W188" i="7"/>
  <c r="AK189" i="7" s="1"/>
  <c r="Z188" i="7"/>
  <c r="AB188" i="7"/>
  <c r="AC188" i="7"/>
  <c r="AD188" i="7"/>
  <c r="AE188" i="7"/>
  <c r="AH188" i="7"/>
  <c r="R189" i="7"/>
  <c r="S189" i="7"/>
  <c r="T189" i="7"/>
  <c r="U189" i="7"/>
  <c r="AI190" i="7" s="1"/>
  <c r="V189" i="7"/>
  <c r="AJ190" i="7" s="1"/>
  <c r="W189" i="7"/>
  <c r="AB189" i="7"/>
  <c r="AC189" i="7"/>
  <c r="AF189" i="7"/>
  <c r="AJ189" i="7"/>
  <c r="R190" i="7"/>
  <c r="S190" i="7"/>
  <c r="AG191" i="7" s="1"/>
  <c r="T190" i="7"/>
  <c r="U190" i="7"/>
  <c r="V190" i="7"/>
  <c r="W190" i="7"/>
  <c r="AK191" i="7" s="1"/>
  <c r="AB190" i="7"/>
  <c r="AC190" i="7"/>
  <c r="AD190" i="7"/>
  <c r="AE190" i="7"/>
  <c r="AH190" i="7"/>
  <c r="R191" i="7"/>
  <c r="AF192" i="7" s="1"/>
  <c r="S191" i="7"/>
  <c r="AG192" i="7" s="1"/>
  <c r="T191" i="7"/>
  <c r="U191" i="7"/>
  <c r="V191" i="7"/>
  <c r="AJ192" i="7" s="1"/>
  <c r="W191" i="7"/>
  <c r="AK192" i="7" s="1"/>
  <c r="AB191" i="7"/>
  <c r="AC191" i="7"/>
  <c r="AF191" i="7"/>
  <c r="AJ191" i="7"/>
  <c r="R192" i="7"/>
  <c r="S192" i="7"/>
  <c r="AG193" i="7" s="1"/>
  <c r="T192" i="7"/>
  <c r="AH193" i="7" s="1"/>
  <c r="U192" i="7"/>
  <c r="V192" i="7"/>
  <c r="W192" i="7"/>
  <c r="AK193" i="7" s="1"/>
  <c r="Z192" i="7"/>
  <c r="AH192" i="7"/>
  <c r="AI192" i="7"/>
  <c r="AB193" i="7"/>
  <c r="AC193" i="7"/>
  <c r="AD193" i="7"/>
  <c r="AE193" i="7"/>
  <c r="R196" i="7"/>
  <c r="S196" i="7"/>
  <c r="T196" i="7"/>
  <c r="U196" i="7"/>
  <c r="V196" i="7"/>
  <c r="AJ186" i="7" s="1"/>
  <c r="W196" i="7"/>
  <c r="AK186" i="7" s="1"/>
  <c r="R197" i="7"/>
  <c r="S197" i="7"/>
  <c r="T197" i="7"/>
  <c r="U197" i="7"/>
  <c r="AI187" i="7" s="1"/>
  <c r="V197" i="7"/>
  <c r="W197" i="7"/>
  <c r="R198" i="7"/>
  <c r="S198" i="7"/>
  <c r="T198" i="7"/>
  <c r="U198" i="7"/>
  <c r="V198" i="7"/>
  <c r="W198" i="7"/>
  <c r="AK188" i="7" s="1"/>
  <c r="R199" i="7"/>
  <c r="S199" i="7"/>
  <c r="T199" i="7"/>
  <c r="U199" i="7"/>
  <c r="AI189" i="7" s="1"/>
  <c r="V199" i="7"/>
  <c r="W199" i="7"/>
  <c r="R200" i="7"/>
  <c r="S200" i="7"/>
  <c r="T200" i="7"/>
  <c r="U200" i="7"/>
  <c r="V200" i="7"/>
  <c r="W200" i="7"/>
  <c r="AK190" i="7" s="1"/>
  <c r="R201" i="7"/>
  <c r="S201" i="7"/>
  <c r="T201" i="7"/>
  <c r="U201" i="7"/>
  <c r="AI191" i="7" s="1"/>
  <c r="V201" i="7"/>
  <c r="W201" i="7"/>
  <c r="R202" i="7"/>
  <c r="S202" i="7"/>
  <c r="T202" i="7"/>
  <c r="U202" i="7"/>
  <c r="V202" i="7"/>
  <c r="W202" i="7"/>
  <c r="R203" i="7"/>
  <c r="AF193" i="7" s="1"/>
  <c r="S203" i="7"/>
  <c r="T203" i="7"/>
  <c r="U203" i="7"/>
  <c r="AI193" i="7" s="1"/>
  <c r="V203" i="7"/>
  <c r="AJ193" i="7" s="1"/>
  <c r="W203" i="7"/>
  <c r="R207" i="7"/>
  <c r="S207" i="7"/>
  <c r="AE185" i="7" s="1"/>
  <c r="T207" i="7"/>
  <c r="AF185" i="7" s="1"/>
  <c r="U207" i="7"/>
  <c r="V207" i="7"/>
  <c r="W207" i="7"/>
  <c r="AK185" i="7" s="1"/>
  <c r="R208" i="7"/>
  <c r="S208" i="7"/>
  <c r="T208" i="7"/>
  <c r="AF186" i="7" s="1"/>
  <c r="U208" i="7"/>
  <c r="AG186" i="7" s="1"/>
  <c r="V208" i="7"/>
  <c r="W208" i="7"/>
  <c r="R209" i="7"/>
  <c r="AD187" i="7" s="1"/>
  <c r="S209" i="7"/>
  <c r="AE187" i="7" s="1"/>
  <c r="T209" i="7"/>
  <c r="U209" i="7"/>
  <c r="V209" i="7"/>
  <c r="AH187" i="7" s="1"/>
  <c r="W209" i="7"/>
  <c r="R210" i="7"/>
  <c r="S210" i="7"/>
  <c r="T210" i="7"/>
  <c r="AF188" i="7" s="1"/>
  <c r="U210" i="7"/>
  <c r="AG188" i="7" s="1"/>
  <c r="V210" i="7"/>
  <c r="W210" i="7"/>
  <c r="R211" i="7"/>
  <c r="AD189" i="7" s="1"/>
  <c r="S211" i="7"/>
  <c r="AE189" i="7" s="1"/>
  <c r="T211" i="7"/>
  <c r="U211" i="7"/>
  <c r="V211" i="7"/>
  <c r="AH189" i="7" s="1"/>
  <c r="W211" i="7"/>
  <c r="R212" i="7"/>
  <c r="S212" i="7"/>
  <c r="T212" i="7"/>
  <c r="AF190" i="7" s="1"/>
  <c r="U212" i="7"/>
  <c r="AG190" i="7" s="1"/>
  <c r="V212" i="7"/>
  <c r="W212" i="7"/>
  <c r="R213" i="7"/>
  <c r="AD191" i="7" s="1"/>
  <c r="S213" i="7"/>
  <c r="AE191" i="7" s="1"/>
  <c r="T213" i="7"/>
  <c r="U213" i="7"/>
  <c r="V213" i="7"/>
  <c r="AH191" i="7" s="1"/>
  <c r="W213" i="7"/>
  <c r="R214" i="7"/>
  <c r="S214" i="7"/>
  <c r="T214" i="7"/>
  <c r="U214" i="7"/>
  <c r="V214" i="7"/>
  <c r="W214" i="7"/>
  <c r="R218" i="7"/>
  <c r="S218" i="7"/>
  <c r="T218" i="7"/>
  <c r="U218" i="7"/>
  <c r="V218" i="7"/>
  <c r="W218" i="7"/>
  <c r="R219" i="7"/>
  <c r="S219" i="7"/>
  <c r="T219" i="7"/>
  <c r="U219" i="7"/>
  <c r="V219" i="7"/>
  <c r="W219" i="7"/>
  <c r="R220" i="7"/>
  <c r="S220" i="7"/>
  <c r="T220" i="7"/>
  <c r="U220" i="7"/>
  <c r="V220" i="7"/>
  <c r="W220" i="7"/>
  <c r="R221" i="7"/>
  <c r="S221" i="7"/>
  <c r="T221" i="7"/>
  <c r="U221" i="7"/>
  <c r="V221" i="7"/>
  <c r="W221" i="7"/>
  <c r="R222" i="7"/>
  <c r="S222" i="7"/>
  <c r="T222" i="7"/>
  <c r="U222" i="7"/>
  <c r="V222" i="7"/>
  <c r="W222" i="7"/>
  <c r="R223" i="7"/>
  <c r="S223" i="7"/>
  <c r="T223" i="7"/>
  <c r="U223" i="7"/>
  <c r="V223" i="7"/>
  <c r="W223" i="7"/>
  <c r="R224" i="7"/>
  <c r="S224" i="7"/>
  <c r="T224" i="7"/>
  <c r="U224" i="7"/>
  <c r="V224" i="7"/>
  <c r="W224" i="7"/>
  <c r="R225" i="7"/>
  <c r="S225" i="7"/>
  <c r="T225" i="7"/>
  <c r="U225" i="7"/>
  <c r="V225" i="7"/>
  <c r="W225" i="7"/>
  <c r="R229" i="7"/>
  <c r="S229" i="7"/>
  <c r="T229" i="7"/>
  <c r="U229" i="7"/>
  <c r="V229" i="7"/>
  <c r="W229" i="7"/>
  <c r="R230" i="7"/>
  <c r="S230" i="7"/>
  <c r="T230" i="7"/>
  <c r="U230" i="7"/>
  <c r="V230" i="7"/>
  <c r="W230" i="7"/>
  <c r="R231" i="7"/>
  <c r="S231" i="7"/>
  <c r="T231" i="7"/>
  <c r="U231" i="7"/>
  <c r="V231" i="7"/>
  <c r="W231" i="7"/>
  <c r="R232" i="7"/>
  <c r="S232" i="7"/>
  <c r="T232" i="7"/>
  <c r="U232" i="7"/>
  <c r="V232" i="7"/>
  <c r="W232" i="7"/>
  <c r="R233" i="7"/>
  <c r="S233" i="7"/>
  <c r="T233" i="7"/>
  <c r="U233" i="7"/>
  <c r="V233" i="7"/>
  <c r="W233" i="7"/>
  <c r="R234" i="7"/>
  <c r="S234" i="7"/>
  <c r="T234" i="7"/>
  <c r="U234" i="7"/>
  <c r="V234" i="7"/>
  <c r="W234" i="7"/>
  <c r="R235" i="7"/>
  <c r="S235" i="7"/>
  <c r="T235" i="7"/>
  <c r="U235" i="7"/>
  <c r="V235" i="7"/>
  <c r="W235" i="7"/>
  <c r="R236" i="7"/>
  <c r="S236" i="7"/>
  <c r="T236" i="7"/>
  <c r="U236" i="7"/>
  <c r="V236" i="7"/>
  <c r="W236" i="7"/>
  <c r="R273" i="7"/>
  <c r="AA185" i="7" s="1"/>
  <c r="S273" i="7"/>
  <c r="T273" i="7"/>
  <c r="R274" i="7"/>
  <c r="S274" i="7"/>
  <c r="AA186" i="7" s="1"/>
  <c r="T274" i="7"/>
  <c r="R275" i="7"/>
  <c r="S275" i="7"/>
  <c r="T275" i="7"/>
  <c r="AA187" i="7" s="1"/>
  <c r="R276" i="7"/>
  <c r="AA188" i="7" s="1"/>
  <c r="S276" i="7"/>
  <c r="T276" i="7"/>
  <c r="R277" i="7"/>
  <c r="AA189" i="7" s="1"/>
  <c r="S277" i="7"/>
  <c r="T277" i="7"/>
  <c r="R278" i="7"/>
  <c r="S278" i="7"/>
  <c r="AA190" i="7" s="1"/>
  <c r="T278" i="7"/>
  <c r="R279" i="7"/>
  <c r="S279" i="7"/>
  <c r="T279" i="7"/>
  <c r="AA191" i="7" s="1"/>
  <c r="R280" i="7"/>
  <c r="AA193" i="7" s="1"/>
  <c r="S280" i="7"/>
  <c r="T280" i="7"/>
  <c r="X284" i="7"/>
  <c r="Y284" i="7"/>
  <c r="Z186" i="7" s="1"/>
  <c r="Z284" i="7"/>
  <c r="Z187" i="7" s="1"/>
  <c r="AA284" i="7"/>
  <c r="AB284" i="7"/>
  <c r="Z189" i="7" s="1"/>
  <c r="AC284" i="7"/>
  <c r="Z190" i="7" s="1"/>
  <c r="AD284" i="7"/>
  <c r="Z191" i="7" s="1"/>
  <c r="AE284" i="7"/>
  <c r="AF284" i="7"/>
  <c r="Z193" i="7" s="1"/>
  <c r="X285" i="7"/>
  <c r="Z185" i="7" s="1"/>
  <c r="Y285" i="7"/>
  <c r="Z285" i="7"/>
  <c r="AA285" i="7"/>
  <c r="AB285" i="7"/>
  <c r="AC285" i="7"/>
  <c r="AD285" i="7"/>
  <c r="AE285" i="7"/>
  <c r="AF285" i="7"/>
  <c r="R9" i="6"/>
  <c r="S9" i="6"/>
  <c r="T9" i="6"/>
  <c r="U9" i="6"/>
  <c r="AD14" i="6" s="1"/>
  <c r="V9" i="6"/>
  <c r="W9" i="6"/>
  <c r="Z9" i="6"/>
  <c r="AA9" i="6"/>
  <c r="AB9" i="6"/>
  <c r="AC9" i="6"/>
  <c r="AD9" i="6"/>
  <c r="AF9" i="6"/>
  <c r="R10" i="6"/>
  <c r="S10" i="6"/>
  <c r="T10" i="6"/>
  <c r="U10" i="6"/>
  <c r="V10" i="6"/>
  <c r="W10" i="6"/>
  <c r="Z10" i="6"/>
  <c r="AA10" i="6"/>
  <c r="AB10" i="6"/>
  <c r="AC10" i="6"/>
  <c r="AD10" i="6"/>
  <c r="AF10" i="6"/>
  <c r="R11" i="6"/>
  <c r="S11" i="6"/>
  <c r="T11" i="6"/>
  <c r="U11" i="6"/>
  <c r="AD16" i="6" s="1"/>
  <c r="V11" i="6"/>
  <c r="W11" i="6"/>
  <c r="Z11" i="6"/>
  <c r="AA11" i="6"/>
  <c r="AB11" i="6"/>
  <c r="AC11" i="6"/>
  <c r="AD11" i="6"/>
  <c r="AF11" i="6"/>
  <c r="R12" i="6"/>
  <c r="S12" i="6"/>
  <c r="T12" i="6"/>
  <c r="U12" i="6"/>
  <c r="V12" i="6"/>
  <c r="W12" i="6"/>
  <c r="AA12" i="6"/>
  <c r="AF12" i="6"/>
  <c r="R13" i="6"/>
  <c r="S13" i="6"/>
  <c r="T13" i="6"/>
  <c r="U13" i="6"/>
  <c r="AD18" i="6" s="1"/>
  <c r="V13" i="6"/>
  <c r="W13" i="6"/>
  <c r="R14" i="6"/>
  <c r="S14" i="6"/>
  <c r="T14" i="6"/>
  <c r="U14" i="6"/>
  <c r="AD19" i="6" s="1"/>
  <c r="V14" i="6"/>
  <c r="W14" i="6"/>
  <c r="R15" i="6"/>
  <c r="S15" i="6"/>
  <c r="T15" i="6"/>
  <c r="U15" i="6"/>
  <c r="V15" i="6"/>
  <c r="W15" i="6"/>
  <c r="Z15" i="6"/>
  <c r="AD15" i="6"/>
  <c r="R16" i="6"/>
  <c r="S16" i="6"/>
  <c r="T16" i="6"/>
  <c r="U16" i="6"/>
  <c r="V16" i="6"/>
  <c r="W16" i="6"/>
  <c r="Z17" i="6"/>
  <c r="AD17" i="6"/>
  <c r="AA18" i="6"/>
  <c r="AE18" i="6"/>
  <c r="AC19" i="6"/>
  <c r="R20" i="6"/>
  <c r="AA14" i="6" s="1"/>
  <c r="S20" i="6"/>
  <c r="AB14" i="6" s="1"/>
  <c r="T20" i="6"/>
  <c r="AC14" i="6" s="1"/>
  <c r="U20" i="6"/>
  <c r="V20" i="6"/>
  <c r="AE14" i="6" s="1"/>
  <c r="W20" i="6"/>
  <c r="AF14" i="6" s="1"/>
  <c r="AC20" i="6"/>
  <c r="R21" i="6"/>
  <c r="AA15" i="6" s="1"/>
  <c r="S21" i="6"/>
  <c r="AB15" i="6" s="1"/>
  <c r="T21" i="6"/>
  <c r="AC15" i="6" s="1"/>
  <c r="U21" i="6"/>
  <c r="V21" i="6"/>
  <c r="AE15" i="6" s="1"/>
  <c r="W21" i="6"/>
  <c r="AF15" i="6" s="1"/>
  <c r="R22" i="6"/>
  <c r="AA16" i="6" s="1"/>
  <c r="S22" i="6"/>
  <c r="AB16" i="6" s="1"/>
  <c r="T22" i="6"/>
  <c r="U22" i="6"/>
  <c r="V22" i="6"/>
  <c r="AE16" i="6" s="1"/>
  <c r="W22" i="6"/>
  <c r="AF16" i="6" s="1"/>
  <c r="R23" i="6"/>
  <c r="AA17" i="6" s="1"/>
  <c r="S23" i="6"/>
  <c r="AB17" i="6" s="1"/>
  <c r="T23" i="6"/>
  <c r="AC17" i="6" s="1"/>
  <c r="U23" i="6"/>
  <c r="V23" i="6"/>
  <c r="AE17" i="6" s="1"/>
  <c r="W23" i="6"/>
  <c r="AF17" i="6" s="1"/>
  <c r="R24" i="6"/>
  <c r="S24" i="6"/>
  <c r="AB18" i="6" s="1"/>
  <c r="T24" i="6"/>
  <c r="AC18" i="6" s="1"/>
  <c r="U24" i="6"/>
  <c r="V24" i="6"/>
  <c r="W24" i="6"/>
  <c r="AF18" i="6" s="1"/>
  <c r="R25" i="6"/>
  <c r="AA19" i="6" s="1"/>
  <c r="S25" i="6"/>
  <c r="AB19" i="6" s="1"/>
  <c r="T25" i="6"/>
  <c r="U25" i="6"/>
  <c r="V25" i="6"/>
  <c r="AE19" i="6" s="1"/>
  <c r="W25" i="6"/>
  <c r="AF19" i="6" s="1"/>
  <c r="R26" i="6"/>
  <c r="AA20" i="6" s="1"/>
  <c r="S26" i="6"/>
  <c r="AB20" i="6" s="1"/>
  <c r="T26" i="6"/>
  <c r="U26" i="6"/>
  <c r="AD20" i="6" s="1"/>
  <c r="V26" i="6"/>
  <c r="AE20" i="6" s="1"/>
  <c r="W26" i="6"/>
  <c r="AF20" i="6" s="1"/>
  <c r="R27" i="6"/>
  <c r="AA21" i="6" s="1"/>
  <c r="S27" i="6"/>
  <c r="AB21" i="6" s="1"/>
  <c r="T27" i="6"/>
  <c r="AC21" i="6" s="1"/>
  <c r="U27" i="6"/>
  <c r="AD21" i="6" s="1"/>
  <c r="V27" i="6"/>
  <c r="AE21" i="6" s="1"/>
  <c r="W27" i="6"/>
  <c r="AF21" i="6" s="1"/>
  <c r="R31" i="6"/>
  <c r="S31" i="6"/>
  <c r="T31" i="6"/>
  <c r="U31" i="6"/>
  <c r="V31" i="6"/>
  <c r="W31" i="6"/>
  <c r="R32" i="6"/>
  <c r="S32" i="6"/>
  <c r="T32" i="6"/>
  <c r="U32" i="6"/>
  <c r="V32" i="6"/>
  <c r="W32" i="6"/>
  <c r="R33" i="6"/>
  <c r="S33" i="6"/>
  <c r="T33" i="6"/>
  <c r="U33" i="6"/>
  <c r="V33" i="6"/>
  <c r="W33" i="6"/>
  <c r="R34" i="6"/>
  <c r="S34" i="6"/>
  <c r="T34" i="6"/>
  <c r="U34" i="6"/>
  <c r="V34" i="6"/>
  <c r="W34" i="6"/>
  <c r="R35" i="6"/>
  <c r="S35" i="6"/>
  <c r="T35" i="6"/>
  <c r="U35" i="6"/>
  <c r="V35" i="6"/>
  <c r="W35" i="6"/>
  <c r="R36" i="6"/>
  <c r="S36" i="6"/>
  <c r="T36" i="6"/>
  <c r="U36" i="6"/>
  <c r="V36" i="6"/>
  <c r="W36" i="6"/>
  <c r="R37" i="6"/>
  <c r="S37" i="6"/>
  <c r="T37" i="6"/>
  <c r="U37" i="6"/>
  <c r="V37" i="6"/>
  <c r="W37" i="6"/>
  <c r="R38" i="6"/>
  <c r="S38" i="6"/>
  <c r="T38" i="6"/>
  <c r="U38" i="6"/>
  <c r="V38" i="6"/>
  <c r="W38" i="6"/>
  <c r="R46" i="6"/>
  <c r="Z12" i="6" s="1"/>
  <c r="S46" i="6"/>
  <c r="T46" i="6"/>
  <c r="AB12" i="6" s="1"/>
  <c r="U46" i="6"/>
  <c r="AC12" i="6" s="1"/>
  <c r="V46" i="6"/>
  <c r="AD12" i="6" s="1"/>
  <c r="W46" i="6"/>
  <c r="R47" i="6"/>
  <c r="Z13" i="6" s="1"/>
  <c r="S47" i="6"/>
  <c r="AA13" i="6" s="1"/>
  <c r="T47" i="6"/>
  <c r="AB13" i="6" s="1"/>
  <c r="U47" i="6"/>
  <c r="AC13" i="6" s="1"/>
  <c r="V47" i="6"/>
  <c r="AD13" i="6" s="1"/>
  <c r="W47" i="6"/>
  <c r="AF13" i="6" s="1"/>
  <c r="R48" i="6"/>
  <c r="Z14" i="6" s="1"/>
  <c r="S48" i="6"/>
  <c r="T48" i="6"/>
  <c r="U48" i="6"/>
  <c r="V48" i="6"/>
  <c r="W48" i="6"/>
  <c r="R49" i="6"/>
  <c r="S49" i="6"/>
  <c r="T49" i="6"/>
  <c r="U49" i="6"/>
  <c r="V49" i="6"/>
  <c r="W49" i="6"/>
  <c r="R50" i="6"/>
  <c r="Z16" i="6" s="1"/>
  <c r="S50" i="6"/>
  <c r="T50" i="6"/>
  <c r="U50" i="6"/>
  <c r="AC16" i="6" s="1"/>
  <c r="V50" i="6"/>
  <c r="W50" i="6"/>
  <c r="R51" i="6"/>
  <c r="S51" i="6"/>
  <c r="T51" i="6"/>
  <c r="U51" i="6"/>
  <c r="V51" i="6"/>
  <c r="W51" i="6"/>
  <c r="R52" i="6"/>
  <c r="Z18" i="6" s="1"/>
  <c r="S52" i="6"/>
  <c r="T52" i="6"/>
  <c r="U52" i="6"/>
  <c r="V52" i="6"/>
  <c r="W52" i="6"/>
  <c r="R53" i="6"/>
  <c r="Z21" i="6" s="1"/>
  <c r="S53" i="6"/>
  <c r="T53" i="6"/>
  <c r="U53" i="6"/>
  <c r="V53" i="6"/>
  <c r="W53" i="6"/>
  <c r="R61" i="6"/>
  <c r="S61" i="6"/>
  <c r="T61" i="6"/>
  <c r="U61" i="6"/>
  <c r="V61" i="6"/>
  <c r="W61" i="6"/>
  <c r="R62" i="6"/>
  <c r="S62" i="6"/>
  <c r="T62" i="6"/>
  <c r="U62" i="6"/>
  <c r="V62" i="6"/>
  <c r="W62" i="6"/>
  <c r="R63" i="6"/>
  <c r="S63" i="6"/>
  <c r="T63" i="6"/>
  <c r="U63" i="6"/>
  <c r="V63" i="6"/>
  <c r="W63" i="6"/>
  <c r="R64" i="6"/>
  <c r="S64" i="6"/>
  <c r="T64" i="6"/>
  <c r="U64" i="6"/>
  <c r="V64" i="6"/>
  <c r="W64" i="6"/>
  <c r="R65" i="6"/>
  <c r="S65" i="6"/>
  <c r="T65" i="6"/>
  <c r="U65" i="6"/>
  <c r="V65" i="6"/>
  <c r="W65" i="6"/>
  <c r="R66" i="6"/>
  <c r="S66" i="6"/>
  <c r="T66" i="6"/>
  <c r="U66" i="6"/>
  <c r="V66" i="6"/>
  <c r="W66" i="6"/>
  <c r="R67" i="6"/>
  <c r="S67" i="6"/>
  <c r="T67" i="6"/>
  <c r="U67" i="6"/>
  <c r="V67" i="6"/>
  <c r="W67" i="6"/>
  <c r="R68" i="6"/>
  <c r="S68" i="6"/>
  <c r="T68" i="6"/>
  <c r="U68" i="6"/>
  <c r="V68" i="6"/>
  <c r="W68" i="6"/>
  <c r="R73" i="6"/>
  <c r="S73" i="6"/>
  <c r="T73" i="6"/>
  <c r="U73" i="6"/>
  <c r="V73" i="6"/>
  <c r="W73" i="6"/>
  <c r="R74" i="6"/>
  <c r="S74" i="6"/>
  <c r="T74" i="6"/>
  <c r="U74" i="6"/>
  <c r="V74" i="6"/>
  <c r="W74" i="6"/>
  <c r="R75" i="6"/>
  <c r="S75" i="6"/>
  <c r="T75" i="6"/>
  <c r="U75" i="6"/>
  <c r="V75" i="6"/>
  <c r="W75" i="6"/>
  <c r="R76" i="6"/>
  <c r="S76" i="6"/>
  <c r="T76" i="6"/>
  <c r="U76" i="6"/>
  <c r="V76" i="6"/>
  <c r="W76" i="6"/>
  <c r="R77" i="6"/>
  <c r="S77" i="6"/>
  <c r="T77" i="6"/>
  <c r="U77" i="6"/>
  <c r="V77" i="6"/>
  <c r="W77" i="6"/>
  <c r="R78" i="6"/>
  <c r="S78" i="6"/>
  <c r="T78" i="6"/>
  <c r="U78" i="6"/>
  <c r="V78" i="6"/>
  <c r="W78" i="6"/>
  <c r="R79" i="6"/>
  <c r="S79" i="6"/>
  <c r="T79" i="6"/>
  <c r="U79" i="6"/>
  <c r="V79" i="6"/>
  <c r="W79" i="6"/>
  <c r="R80" i="6"/>
  <c r="S80" i="6"/>
  <c r="T80" i="6"/>
  <c r="U80" i="6"/>
  <c r="V80" i="6"/>
  <c r="W80" i="6"/>
  <c r="R89" i="6"/>
  <c r="S89" i="6"/>
  <c r="T89" i="6"/>
  <c r="U89" i="6"/>
  <c r="V89" i="6"/>
  <c r="W89" i="6"/>
  <c r="R90" i="6"/>
  <c r="S90" i="6"/>
  <c r="T90" i="6"/>
  <c r="U90" i="6"/>
  <c r="V90" i="6"/>
  <c r="W90" i="6"/>
  <c r="Z90" i="6"/>
  <c r="AD90" i="6"/>
  <c r="R91" i="6"/>
  <c r="S91" i="6"/>
  <c r="T91" i="6"/>
  <c r="U91" i="6"/>
  <c r="V91" i="6"/>
  <c r="W91" i="6"/>
  <c r="AC91" i="6"/>
  <c r="R92" i="6"/>
  <c r="S92" i="6"/>
  <c r="T92" i="6"/>
  <c r="U92" i="6"/>
  <c r="V92" i="6"/>
  <c r="W92" i="6"/>
  <c r="AB92" i="6"/>
  <c r="AF92" i="6"/>
  <c r="R93" i="6"/>
  <c r="S93" i="6"/>
  <c r="T93" i="6"/>
  <c r="U93" i="6"/>
  <c r="V93" i="6"/>
  <c r="W93" i="6"/>
  <c r="R94" i="6"/>
  <c r="S94" i="6"/>
  <c r="T94" i="6"/>
  <c r="U94" i="6"/>
  <c r="V94" i="6"/>
  <c r="W94" i="6"/>
  <c r="Z94" i="6"/>
  <c r="AD94" i="6"/>
  <c r="R95" i="6"/>
  <c r="S95" i="6"/>
  <c r="T95" i="6"/>
  <c r="U95" i="6"/>
  <c r="V95" i="6"/>
  <c r="W95" i="6"/>
  <c r="AC95" i="6"/>
  <c r="R96" i="6"/>
  <c r="S96" i="6"/>
  <c r="T96" i="6"/>
  <c r="U96" i="6"/>
  <c r="V96" i="6"/>
  <c r="W96" i="6"/>
  <c r="AB96" i="6"/>
  <c r="AF96" i="6"/>
  <c r="R100" i="6"/>
  <c r="AB89" i="6" s="1"/>
  <c r="S100" i="6"/>
  <c r="AC89" i="6" s="1"/>
  <c r="T100" i="6"/>
  <c r="AD89" i="6" s="1"/>
  <c r="U100" i="6"/>
  <c r="AE89" i="6" s="1"/>
  <c r="V100" i="6"/>
  <c r="AF89" i="6" s="1"/>
  <c r="W100" i="6"/>
  <c r="R101" i="6"/>
  <c r="AB90" i="6" s="1"/>
  <c r="S101" i="6"/>
  <c r="AC90" i="6" s="1"/>
  <c r="T101" i="6"/>
  <c r="U101" i="6"/>
  <c r="AE90" i="6" s="1"/>
  <c r="V101" i="6"/>
  <c r="AF90" i="6" s="1"/>
  <c r="W101" i="6"/>
  <c r="R102" i="6"/>
  <c r="AB91" i="6" s="1"/>
  <c r="S102" i="6"/>
  <c r="T102" i="6"/>
  <c r="AD91" i="6" s="1"/>
  <c r="U102" i="6"/>
  <c r="AE91" i="6" s="1"/>
  <c r="V102" i="6"/>
  <c r="AF91" i="6" s="1"/>
  <c r="W102" i="6"/>
  <c r="R103" i="6"/>
  <c r="S103" i="6"/>
  <c r="AC92" i="6" s="1"/>
  <c r="T103" i="6"/>
  <c r="AD92" i="6" s="1"/>
  <c r="U103" i="6"/>
  <c r="AE92" i="6" s="1"/>
  <c r="V103" i="6"/>
  <c r="W103" i="6"/>
  <c r="R104" i="6"/>
  <c r="AB93" i="6" s="1"/>
  <c r="S104" i="6"/>
  <c r="AC93" i="6" s="1"/>
  <c r="T104" i="6"/>
  <c r="AD93" i="6" s="1"/>
  <c r="U104" i="6"/>
  <c r="AE93" i="6" s="1"/>
  <c r="V104" i="6"/>
  <c r="AF93" i="6" s="1"/>
  <c r="W104" i="6"/>
  <c r="R105" i="6"/>
  <c r="AB94" i="6" s="1"/>
  <c r="S105" i="6"/>
  <c r="AC94" i="6" s="1"/>
  <c r="T105" i="6"/>
  <c r="U105" i="6"/>
  <c r="AE94" i="6" s="1"/>
  <c r="V105" i="6"/>
  <c r="AF94" i="6" s="1"/>
  <c r="W105" i="6"/>
  <c r="R106" i="6"/>
  <c r="AB95" i="6" s="1"/>
  <c r="S106" i="6"/>
  <c r="T106" i="6"/>
  <c r="AD95" i="6" s="1"/>
  <c r="U106" i="6"/>
  <c r="AE95" i="6" s="1"/>
  <c r="V106" i="6"/>
  <c r="AF95" i="6" s="1"/>
  <c r="W106" i="6"/>
  <c r="R107" i="6"/>
  <c r="S107" i="6"/>
  <c r="AC96" i="6" s="1"/>
  <c r="T107" i="6"/>
  <c r="AD96" i="6" s="1"/>
  <c r="U107" i="6"/>
  <c r="AE96" i="6" s="1"/>
  <c r="V107" i="6"/>
  <c r="W107" i="6"/>
  <c r="R111" i="6"/>
  <c r="S111" i="6"/>
  <c r="T111" i="6"/>
  <c r="U111" i="6"/>
  <c r="V111" i="6"/>
  <c r="W111" i="6"/>
  <c r="R112" i="6"/>
  <c r="S112" i="6"/>
  <c r="T112" i="6"/>
  <c r="U112" i="6"/>
  <c r="V112" i="6"/>
  <c r="W112" i="6"/>
  <c r="R113" i="6"/>
  <c r="S113" i="6"/>
  <c r="T113" i="6"/>
  <c r="U113" i="6"/>
  <c r="V113" i="6"/>
  <c r="W113" i="6"/>
  <c r="R114" i="6"/>
  <c r="S114" i="6"/>
  <c r="T114" i="6"/>
  <c r="U114" i="6"/>
  <c r="V114" i="6"/>
  <c r="W114" i="6"/>
  <c r="R115" i="6"/>
  <c r="S115" i="6"/>
  <c r="T115" i="6"/>
  <c r="U115" i="6"/>
  <c r="V115" i="6"/>
  <c r="W115" i="6"/>
  <c r="R116" i="6"/>
  <c r="S116" i="6"/>
  <c r="T116" i="6"/>
  <c r="U116" i="6"/>
  <c r="V116" i="6"/>
  <c r="W116" i="6"/>
  <c r="R117" i="6"/>
  <c r="S117" i="6"/>
  <c r="T117" i="6"/>
  <c r="U117" i="6"/>
  <c r="V117" i="6"/>
  <c r="W117" i="6"/>
  <c r="R118" i="6"/>
  <c r="S118" i="6"/>
  <c r="T118" i="6"/>
  <c r="U118" i="6"/>
  <c r="V118" i="6"/>
  <c r="W118" i="6"/>
  <c r="R122" i="6"/>
  <c r="S122" i="6"/>
  <c r="T122" i="6"/>
  <c r="U122" i="6"/>
  <c r="V122" i="6"/>
  <c r="W122" i="6"/>
  <c r="R123" i="6"/>
  <c r="S123" i="6"/>
  <c r="T123" i="6"/>
  <c r="U123" i="6"/>
  <c r="V123" i="6"/>
  <c r="W123" i="6"/>
  <c r="R124" i="6"/>
  <c r="S124" i="6"/>
  <c r="T124" i="6"/>
  <c r="U124" i="6"/>
  <c r="V124" i="6"/>
  <c r="W124" i="6"/>
  <c r="R125" i="6"/>
  <c r="S125" i="6"/>
  <c r="T125" i="6"/>
  <c r="U125" i="6"/>
  <c r="V125" i="6"/>
  <c r="W125" i="6"/>
  <c r="R126" i="6"/>
  <c r="S126" i="6"/>
  <c r="T126" i="6"/>
  <c r="U126" i="6"/>
  <c r="V126" i="6"/>
  <c r="W126" i="6"/>
  <c r="R127" i="6"/>
  <c r="S127" i="6"/>
  <c r="T127" i="6"/>
  <c r="U127" i="6"/>
  <c r="V127" i="6"/>
  <c r="W127" i="6"/>
  <c r="R128" i="6"/>
  <c r="S128" i="6"/>
  <c r="T128" i="6"/>
  <c r="U128" i="6"/>
  <c r="V128" i="6"/>
  <c r="W128" i="6"/>
  <c r="R129" i="6"/>
  <c r="S129" i="6"/>
  <c r="T129" i="6"/>
  <c r="U129" i="6"/>
  <c r="V129" i="6"/>
  <c r="W129" i="6"/>
  <c r="R133" i="6"/>
  <c r="S133" i="6"/>
  <c r="T133" i="6"/>
  <c r="U133" i="6"/>
  <c r="V133" i="6"/>
  <c r="W133" i="6"/>
  <c r="R134" i="6"/>
  <c r="S134" i="6"/>
  <c r="T134" i="6"/>
  <c r="U134" i="6"/>
  <c r="V134" i="6"/>
  <c r="W134" i="6"/>
  <c r="R135" i="6"/>
  <c r="S135" i="6"/>
  <c r="T135" i="6"/>
  <c r="U135" i="6"/>
  <c r="V135" i="6"/>
  <c r="W135" i="6"/>
  <c r="R136" i="6"/>
  <c r="S136" i="6"/>
  <c r="T136" i="6"/>
  <c r="U136" i="6"/>
  <c r="V136" i="6"/>
  <c r="W136" i="6"/>
  <c r="R137" i="6"/>
  <c r="S137" i="6"/>
  <c r="T137" i="6"/>
  <c r="U137" i="6"/>
  <c r="V137" i="6"/>
  <c r="W137" i="6"/>
  <c r="R138" i="6"/>
  <c r="S138" i="6"/>
  <c r="T138" i="6"/>
  <c r="U138" i="6"/>
  <c r="V138" i="6"/>
  <c r="W138" i="6"/>
  <c r="R139" i="6"/>
  <c r="S139" i="6"/>
  <c r="T139" i="6"/>
  <c r="U139" i="6"/>
  <c r="V139" i="6"/>
  <c r="W139" i="6"/>
  <c r="R140" i="6"/>
  <c r="S140" i="6"/>
  <c r="T140" i="6"/>
  <c r="U140" i="6"/>
  <c r="V140" i="6"/>
  <c r="W140" i="6"/>
  <c r="R144" i="6"/>
  <c r="S144" i="6"/>
  <c r="T144" i="6"/>
  <c r="U144" i="6"/>
  <c r="V144" i="6"/>
  <c r="W144" i="6"/>
  <c r="R145" i="6"/>
  <c r="S145" i="6"/>
  <c r="T145" i="6"/>
  <c r="U145" i="6"/>
  <c r="V145" i="6"/>
  <c r="W145" i="6"/>
  <c r="R146" i="6"/>
  <c r="S146" i="6"/>
  <c r="T146" i="6"/>
  <c r="U146" i="6"/>
  <c r="V146" i="6"/>
  <c r="W146" i="6"/>
  <c r="R147" i="6"/>
  <c r="S147" i="6"/>
  <c r="T147" i="6"/>
  <c r="U147" i="6"/>
  <c r="V147" i="6"/>
  <c r="W147" i="6"/>
  <c r="R148" i="6"/>
  <c r="S148" i="6"/>
  <c r="T148" i="6"/>
  <c r="U148" i="6"/>
  <c r="V148" i="6"/>
  <c r="W148" i="6"/>
  <c r="R149" i="6"/>
  <c r="S149" i="6"/>
  <c r="T149" i="6"/>
  <c r="U149" i="6"/>
  <c r="V149" i="6"/>
  <c r="W149" i="6"/>
  <c r="R150" i="6"/>
  <c r="S150" i="6"/>
  <c r="T150" i="6"/>
  <c r="U150" i="6"/>
  <c r="V150" i="6"/>
  <c r="W150" i="6"/>
  <c r="R151" i="6"/>
  <c r="S151" i="6"/>
  <c r="T151" i="6"/>
  <c r="U151" i="6"/>
  <c r="V151" i="6"/>
  <c r="W151" i="6"/>
  <c r="R155" i="6"/>
  <c r="Z89" i="6" s="1"/>
  <c r="S155" i="6"/>
  <c r="T155" i="6"/>
  <c r="U155" i="6"/>
  <c r="AA89" i="6" s="1"/>
  <c r="V155" i="6"/>
  <c r="W155" i="6"/>
  <c r="R156" i="6"/>
  <c r="S156" i="6"/>
  <c r="AA90" i="6" s="1"/>
  <c r="T156" i="6"/>
  <c r="U156" i="6"/>
  <c r="V156" i="6"/>
  <c r="W156" i="6"/>
  <c r="R157" i="6"/>
  <c r="Z91" i="6" s="1"/>
  <c r="S157" i="6"/>
  <c r="AA91" i="6" s="1"/>
  <c r="T157" i="6"/>
  <c r="U157" i="6"/>
  <c r="V157" i="6"/>
  <c r="W157" i="6"/>
  <c r="R158" i="6"/>
  <c r="Z92" i="6" s="1"/>
  <c r="S158" i="6"/>
  <c r="AA92" i="6" s="1"/>
  <c r="T158" i="6"/>
  <c r="U158" i="6"/>
  <c r="V158" i="6"/>
  <c r="W158" i="6"/>
  <c r="R159" i="6"/>
  <c r="Z93" i="6" s="1"/>
  <c r="S159" i="6"/>
  <c r="T159" i="6"/>
  <c r="U159" i="6"/>
  <c r="AA93" i="6" s="1"/>
  <c r="V159" i="6"/>
  <c r="W159" i="6"/>
  <c r="R160" i="6"/>
  <c r="S160" i="6"/>
  <c r="AA94" i="6" s="1"/>
  <c r="T160" i="6"/>
  <c r="U160" i="6"/>
  <c r="V160" i="6"/>
  <c r="W160" i="6"/>
  <c r="R161" i="6"/>
  <c r="Z95" i="6" s="1"/>
  <c r="S161" i="6"/>
  <c r="AA95" i="6" s="1"/>
  <c r="T161" i="6"/>
  <c r="U161" i="6"/>
  <c r="V161" i="6"/>
  <c r="W161" i="6"/>
  <c r="R162" i="6"/>
  <c r="Z96" i="6" s="1"/>
  <c r="S162" i="6"/>
  <c r="AA96" i="6" s="1"/>
  <c r="T162" i="6"/>
  <c r="U162" i="6"/>
  <c r="V162" i="6"/>
  <c r="W162" i="6"/>
  <c r="AC172" i="6"/>
  <c r="AD173" i="6"/>
  <c r="R174" i="6"/>
  <c r="S174" i="6"/>
  <c r="T174" i="6"/>
  <c r="U174" i="6"/>
  <c r="V174" i="6"/>
  <c r="W174" i="6"/>
  <c r="AC174" i="6"/>
  <c r="R175" i="6"/>
  <c r="S175" i="6"/>
  <c r="T175" i="6"/>
  <c r="U175" i="6"/>
  <c r="V175" i="6"/>
  <c r="W175" i="6"/>
  <c r="AB175" i="6"/>
  <c r="AF175" i="6"/>
  <c r="R176" i="6"/>
  <c r="S176" i="6"/>
  <c r="T176" i="6"/>
  <c r="U176" i="6"/>
  <c r="V176" i="6"/>
  <c r="W176" i="6"/>
  <c r="R177" i="6"/>
  <c r="S177" i="6"/>
  <c r="T177" i="6"/>
  <c r="U177" i="6"/>
  <c r="V177" i="6"/>
  <c r="W177" i="6"/>
  <c r="AD177" i="6"/>
  <c r="R178" i="6"/>
  <c r="S178" i="6"/>
  <c r="T178" i="6"/>
  <c r="U178" i="6"/>
  <c r="V178" i="6"/>
  <c r="W178" i="6"/>
  <c r="AC178" i="6"/>
  <c r="R179" i="6"/>
  <c r="S179" i="6"/>
  <c r="T179" i="6"/>
  <c r="U179" i="6"/>
  <c r="V179" i="6"/>
  <c r="W179" i="6"/>
  <c r="AB179" i="6"/>
  <c r="AF179" i="6"/>
  <c r="R180" i="6"/>
  <c r="S180" i="6"/>
  <c r="T180" i="6"/>
  <c r="U180" i="6"/>
  <c r="V180" i="6"/>
  <c r="W180" i="6"/>
  <c r="R181" i="6"/>
  <c r="S181" i="6"/>
  <c r="T181" i="6"/>
  <c r="U181" i="6"/>
  <c r="V181" i="6"/>
  <c r="W181" i="6"/>
  <c r="R185" i="6"/>
  <c r="AB172" i="6" s="1"/>
  <c r="S185" i="6"/>
  <c r="T185" i="6"/>
  <c r="AD172" i="6" s="1"/>
  <c r="U185" i="6"/>
  <c r="AE172" i="6" s="1"/>
  <c r="V185" i="6"/>
  <c r="AF172" i="6" s="1"/>
  <c r="W185" i="6"/>
  <c r="R186" i="6"/>
  <c r="AB173" i="6" s="1"/>
  <c r="S186" i="6"/>
  <c r="AC173" i="6" s="1"/>
  <c r="T186" i="6"/>
  <c r="U186" i="6"/>
  <c r="AE173" i="6" s="1"/>
  <c r="V186" i="6"/>
  <c r="AF173" i="6" s="1"/>
  <c r="W186" i="6"/>
  <c r="R187" i="6"/>
  <c r="AB174" i="6" s="1"/>
  <c r="S187" i="6"/>
  <c r="T187" i="6"/>
  <c r="AD174" i="6" s="1"/>
  <c r="U187" i="6"/>
  <c r="AE174" i="6" s="1"/>
  <c r="V187" i="6"/>
  <c r="AF174" i="6" s="1"/>
  <c r="W187" i="6"/>
  <c r="R188" i="6"/>
  <c r="S188" i="6"/>
  <c r="AC175" i="6" s="1"/>
  <c r="T188" i="6"/>
  <c r="AD175" i="6" s="1"/>
  <c r="U188" i="6"/>
  <c r="AE175" i="6" s="1"/>
  <c r="V188" i="6"/>
  <c r="W188" i="6"/>
  <c r="R189" i="6"/>
  <c r="AB176" i="6" s="1"/>
  <c r="S189" i="6"/>
  <c r="AC176" i="6" s="1"/>
  <c r="T189" i="6"/>
  <c r="AD176" i="6" s="1"/>
  <c r="U189" i="6"/>
  <c r="AE176" i="6" s="1"/>
  <c r="V189" i="6"/>
  <c r="AF176" i="6" s="1"/>
  <c r="W189" i="6"/>
  <c r="R190" i="6"/>
  <c r="AB177" i="6" s="1"/>
  <c r="S190" i="6"/>
  <c r="AC177" i="6" s="1"/>
  <c r="T190" i="6"/>
  <c r="U190" i="6"/>
  <c r="AE177" i="6" s="1"/>
  <c r="V190" i="6"/>
  <c r="AF177" i="6" s="1"/>
  <c r="W190" i="6"/>
  <c r="R191" i="6"/>
  <c r="AB178" i="6" s="1"/>
  <c r="S191" i="6"/>
  <c r="T191" i="6"/>
  <c r="AD178" i="6" s="1"/>
  <c r="U191" i="6"/>
  <c r="AE178" i="6" s="1"/>
  <c r="V191" i="6"/>
  <c r="AF178" i="6" s="1"/>
  <c r="W191" i="6"/>
  <c r="R192" i="6"/>
  <c r="S192" i="6"/>
  <c r="AC179" i="6" s="1"/>
  <c r="T192" i="6"/>
  <c r="AD179" i="6" s="1"/>
  <c r="U192" i="6"/>
  <c r="AE179" i="6" s="1"/>
  <c r="V192" i="6"/>
  <c r="W192" i="6"/>
  <c r="R196" i="6"/>
  <c r="S196" i="6"/>
  <c r="T196" i="6"/>
  <c r="U196" i="6"/>
  <c r="V196" i="6"/>
  <c r="W196" i="6"/>
  <c r="R197" i="6"/>
  <c r="S197" i="6"/>
  <c r="T197" i="6"/>
  <c r="U197" i="6"/>
  <c r="V197" i="6"/>
  <c r="W197" i="6"/>
  <c r="R198" i="6"/>
  <c r="S198" i="6"/>
  <c r="T198" i="6"/>
  <c r="U198" i="6"/>
  <c r="V198" i="6"/>
  <c r="W198" i="6"/>
  <c r="R199" i="6"/>
  <c r="S199" i="6"/>
  <c r="T199" i="6"/>
  <c r="U199" i="6"/>
  <c r="V199" i="6"/>
  <c r="W199" i="6"/>
  <c r="R200" i="6"/>
  <c r="S200" i="6"/>
  <c r="T200" i="6"/>
  <c r="U200" i="6"/>
  <c r="V200" i="6"/>
  <c r="W200" i="6"/>
  <c r="R201" i="6"/>
  <c r="S201" i="6"/>
  <c r="T201" i="6"/>
  <c r="U201" i="6"/>
  <c r="V201" i="6"/>
  <c r="W201" i="6"/>
  <c r="R202" i="6"/>
  <c r="S202" i="6"/>
  <c r="T202" i="6"/>
  <c r="U202" i="6"/>
  <c r="V202" i="6"/>
  <c r="W202" i="6"/>
  <c r="R203" i="6"/>
  <c r="S203" i="6"/>
  <c r="T203" i="6"/>
  <c r="U203" i="6"/>
  <c r="V203" i="6"/>
  <c r="W203" i="6"/>
  <c r="R207" i="6"/>
  <c r="S207" i="6"/>
  <c r="T207" i="6"/>
  <c r="U207" i="6"/>
  <c r="V207" i="6"/>
  <c r="W207" i="6"/>
  <c r="R208" i="6"/>
  <c r="S208" i="6"/>
  <c r="T208" i="6"/>
  <c r="U208" i="6"/>
  <c r="V208" i="6"/>
  <c r="W208" i="6"/>
  <c r="R209" i="6"/>
  <c r="S209" i="6"/>
  <c r="T209" i="6"/>
  <c r="U209" i="6"/>
  <c r="V209" i="6"/>
  <c r="W209" i="6"/>
  <c r="R210" i="6"/>
  <c r="S210" i="6"/>
  <c r="T210" i="6"/>
  <c r="U210" i="6"/>
  <c r="V210" i="6"/>
  <c r="W210" i="6"/>
  <c r="R211" i="6"/>
  <c r="S211" i="6"/>
  <c r="T211" i="6"/>
  <c r="U211" i="6"/>
  <c r="V211" i="6"/>
  <c r="W211" i="6"/>
  <c r="R212" i="6"/>
  <c r="S212" i="6"/>
  <c r="T212" i="6"/>
  <c r="U212" i="6"/>
  <c r="V212" i="6"/>
  <c r="W212" i="6"/>
  <c r="R213" i="6"/>
  <c r="S213" i="6"/>
  <c r="T213" i="6"/>
  <c r="U213" i="6"/>
  <c r="V213" i="6"/>
  <c r="W213" i="6"/>
  <c r="R214" i="6"/>
  <c r="S214" i="6"/>
  <c r="T214" i="6"/>
  <c r="U214" i="6"/>
  <c r="V214" i="6"/>
  <c r="W214" i="6"/>
  <c r="R218" i="6"/>
  <c r="S218" i="6"/>
  <c r="T218" i="6"/>
  <c r="U218" i="6"/>
  <c r="V218" i="6"/>
  <c r="W218" i="6"/>
  <c r="R219" i="6"/>
  <c r="S219" i="6"/>
  <c r="T219" i="6"/>
  <c r="U219" i="6"/>
  <c r="V219" i="6"/>
  <c r="W219" i="6"/>
  <c r="R220" i="6"/>
  <c r="S220" i="6"/>
  <c r="T220" i="6"/>
  <c r="U220" i="6"/>
  <c r="V220" i="6"/>
  <c r="W220" i="6"/>
  <c r="R221" i="6"/>
  <c r="S221" i="6"/>
  <c r="T221" i="6"/>
  <c r="U221" i="6"/>
  <c r="V221" i="6"/>
  <c r="W221" i="6"/>
  <c r="R222" i="6"/>
  <c r="S222" i="6"/>
  <c r="T222" i="6"/>
  <c r="U222" i="6"/>
  <c r="V222" i="6"/>
  <c r="W222" i="6"/>
  <c r="R223" i="6"/>
  <c r="S223" i="6"/>
  <c r="T223" i="6"/>
  <c r="U223" i="6"/>
  <c r="V223" i="6"/>
  <c r="W223" i="6"/>
  <c r="R224" i="6"/>
  <c r="S224" i="6"/>
  <c r="T224" i="6"/>
  <c r="U224" i="6"/>
  <c r="V224" i="6"/>
  <c r="W224" i="6"/>
  <c r="R225" i="6"/>
  <c r="S225" i="6"/>
  <c r="T225" i="6"/>
  <c r="U225" i="6"/>
  <c r="V225" i="6"/>
  <c r="W225" i="6"/>
  <c r="R229" i="6"/>
  <c r="S229" i="6"/>
  <c r="T229" i="6"/>
  <c r="U229" i="6"/>
  <c r="V229" i="6"/>
  <c r="W229" i="6"/>
  <c r="R230" i="6"/>
  <c r="S230" i="6"/>
  <c r="T230" i="6"/>
  <c r="U230" i="6"/>
  <c r="V230" i="6"/>
  <c r="W230" i="6"/>
  <c r="R231" i="6"/>
  <c r="S231" i="6"/>
  <c r="T231" i="6"/>
  <c r="U231" i="6"/>
  <c r="V231" i="6"/>
  <c r="W231" i="6"/>
  <c r="R232" i="6"/>
  <c r="S232" i="6"/>
  <c r="T232" i="6"/>
  <c r="U232" i="6"/>
  <c r="V232" i="6"/>
  <c r="W232" i="6"/>
  <c r="R233" i="6"/>
  <c r="S233" i="6"/>
  <c r="T233" i="6"/>
  <c r="U233" i="6"/>
  <c r="V233" i="6"/>
  <c r="W233" i="6"/>
  <c r="R234" i="6"/>
  <c r="S234" i="6"/>
  <c r="T234" i="6"/>
  <c r="U234" i="6"/>
  <c r="V234" i="6"/>
  <c r="W234" i="6"/>
  <c r="R235" i="6"/>
  <c r="S235" i="6"/>
  <c r="T235" i="6"/>
  <c r="U235" i="6"/>
  <c r="V235" i="6"/>
  <c r="W235" i="6"/>
  <c r="R236" i="6"/>
  <c r="S236" i="6"/>
  <c r="T236" i="6"/>
  <c r="U236" i="6"/>
  <c r="V236" i="6"/>
  <c r="W236" i="6"/>
  <c r="X240" i="6"/>
  <c r="Y240" i="6"/>
  <c r="AA172" i="6" s="1"/>
  <c r="Z240" i="6"/>
  <c r="AA240" i="6"/>
  <c r="AB240" i="6"/>
  <c r="AC240" i="6"/>
  <c r="AD240" i="6"/>
  <c r="AE240" i="6"/>
  <c r="AF240" i="6"/>
  <c r="X241" i="6"/>
  <c r="Y241" i="6"/>
  <c r="AA173" i="6" s="1"/>
  <c r="Z241" i="6"/>
  <c r="AA241" i="6"/>
  <c r="AB241" i="6"/>
  <c r="AC241" i="6"/>
  <c r="AD241" i="6"/>
  <c r="Z173" i="6" s="1"/>
  <c r="AE241" i="6"/>
  <c r="AF241" i="6"/>
  <c r="X242" i="6"/>
  <c r="Y242" i="6"/>
  <c r="AA174" i="6" s="1"/>
  <c r="Z242" i="6"/>
  <c r="AA242" i="6"/>
  <c r="AB242" i="6"/>
  <c r="AC242" i="6"/>
  <c r="AD242" i="6"/>
  <c r="AE242" i="6"/>
  <c r="AF242" i="6"/>
  <c r="X243" i="6"/>
  <c r="Y243" i="6"/>
  <c r="AA175" i="6" s="1"/>
  <c r="Z243" i="6"/>
  <c r="AA243" i="6"/>
  <c r="AB243" i="6"/>
  <c r="AC243" i="6"/>
  <c r="AD243" i="6"/>
  <c r="AE243" i="6"/>
  <c r="AF243" i="6"/>
  <c r="X244" i="6"/>
  <c r="Y244" i="6"/>
  <c r="Z244" i="6"/>
  <c r="AA244" i="6"/>
  <c r="AA176" i="6" s="1"/>
  <c r="AB244" i="6"/>
  <c r="AC244" i="6"/>
  <c r="AD244" i="6"/>
  <c r="AE244" i="6"/>
  <c r="AF244" i="6"/>
  <c r="X245" i="6"/>
  <c r="Y245" i="6"/>
  <c r="AA177" i="6" s="1"/>
  <c r="Z245" i="6"/>
  <c r="AA245" i="6"/>
  <c r="AB245" i="6"/>
  <c r="AC245" i="6"/>
  <c r="AD245" i="6"/>
  <c r="Z177" i="6" s="1"/>
  <c r="AE245" i="6"/>
  <c r="AF245" i="6"/>
  <c r="X246" i="6"/>
  <c r="Y246" i="6"/>
  <c r="AA178" i="6" s="1"/>
  <c r="Z246" i="6"/>
  <c r="AA246" i="6"/>
  <c r="AB246" i="6"/>
  <c r="AC246" i="6"/>
  <c r="AD246" i="6"/>
  <c r="AE246" i="6"/>
  <c r="AF246" i="6"/>
  <c r="X247" i="6"/>
  <c r="Y247" i="6"/>
  <c r="AA179" i="6" s="1"/>
  <c r="Z247" i="6"/>
  <c r="AA247" i="6"/>
  <c r="AB247" i="6"/>
  <c r="AC247" i="6"/>
  <c r="AD247" i="6"/>
  <c r="AE247" i="6"/>
  <c r="AF247" i="6"/>
  <c r="R10" i="5"/>
  <c r="S10" i="5"/>
  <c r="T10" i="5"/>
  <c r="U10" i="5"/>
  <c r="V10" i="5"/>
  <c r="W10" i="5"/>
  <c r="AA10" i="5"/>
  <c r="AF10" i="5"/>
  <c r="R11" i="5"/>
  <c r="S11" i="5"/>
  <c r="T11" i="5"/>
  <c r="U11" i="5"/>
  <c r="V11" i="5"/>
  <c r="W11" i="5"/>
  <c r="AA11" i="5"/>
  <c r="AE11" i="5"/>
  <c r="R12" i="5"/>
  <c r="S12" i="5"/>
  <c r="T12" i="5"/>
  <c r="U12" i="5"/>
  <c r="V12" i="5"/>
  <c r="W12" i="5"/>
  <c r="R13" i="5"/>
  <c r="S13" i="5"/>
  <c r="T13" i="5"/>
  <c r="U13" i="5"/>
  <c r="V13" i="5"/>
  <c r="W13" i="5"/>
  <c r="R14" i="5"/>
  <c r="S14" i="5"/>
  <c r="T14" i="5"/>
  <c r="U14" i="5"/>
  <c r="V14" i="5"/>
  <c r="W14" i="5"/>
  <c r="AF14" i="5"/>
  <c r="R15" i="5"/>
  <c r="S15" i="5"/>
  <c r="T15" i="5"/>
  <c r="U15" i="5"/>
  <c r="V15" i="5"/>
  <c r="W15" i="5"/>
  <c r="AA15" i="5"/>
  <c r="AE15" i="5"/>
  <c r="R16" i="5"/>
  <c r="S16" i="5"/>
  <c r="AB17" i="5" s="1"/>
  <c r="T16" i="5"/>
  <c r="AC17" i="5" s="1"/>
  <c r="U16" i="5"/>
  <c r="V16" i="5"/>
  <c r="W16" i="5"/>
  <c r="AF17" i="5" s="1"/>
  <c r="Z16" i="5"/>
  <c r="AC16" i="5"/>
  <c r="AD16" i="5"/>
  <c r="R17" i="5"/>
  <c r="S17" i="5"/>
  <c r="AB18" i="5" s="1"/>
  <c r="T17" i="5"/>
  <c r="U17" i="5"/>
  <c r="V17" i="5"/>
  <c r="W17" i="5"/>
  <c r="AF18" i="5" s="1"/>
  <c r="AD17" i="5"/>
  <c r="R21" i="5"/>
  <c r="S21" i="5"/>
  <c r="T21" i="5"/>
  <c r="U21" i="5"/>
  <c r="V21" i="5"/>
  <c r="W21" i="5"/>
  <c r="R22" i="5"/>
  <c r="S22" i="5"/>
  <c r="T22" i="5"/>
  <c r="U22" i="5"/>
  <c r="V22" i="5"/>
  <c r="AE12" i="5" s="1"/>
  <c r="W22" i="5"/>
  <c r="R23" i="5"/>
  <c r="S23" i="5"/>
  <c r="T23" i="5"/>
  <c r="AC13" i="5" s="1"/>
  <c r="U23" i="5"/>
  <c r="V23" i="5"/>
  <c r="AE13" i="5" s="1"/>
  <c r="W23" i="5"/>
  <c r="R24" i="5"/>
  <c r="S24" i="5"/>
  <c r="T24" i="5"/>
  <c r="U24" i="5"/>
  <c r="V24" i="5"/>
  <c r="AE14" i="5" s="1"/>
  <c r="W24" i="5"/>
  <c r="R25" i="5"/>
  <c r="S25" i="5"/>
  <c r="T25" i="5"/>
  <c r="U25" i="5"/>
  <c r="V25" i="5"/>
  <c r="W25" i="5"/>
  <c r="R26" i="5"/>
  <c r="AA16" i="5" s="1"/>
  <c r="S26" i="5"/>
  <c r="AB16" i="5" s="1"/>
  <c r="T26" i="5"/>
  <c r="U26" i="5"/>
  <c r="V26" i="5"/>
  <c r="AE16" i="5" s="1"/>
  <c r="W26" i="5"/>
  <c r="AF16" i="5" s="1"/>
  <c r="R27" i="5"/>
  <c r="AA17" i="5" s="1"/>
  <c r="S27" i="5"/>
  <c r="T27" i="5"/>
  <c r="U27" i="5"/>
  <c r="V27" i="5"/>
  <c r="AE17" i="5" s="1"/>
  <c r="W27" i="5"/>
  <c r="R28" i="5"/>
  <c r="AA18" i="5" s="1"/>
  <c r="S28" i="5"/>
  <c r="T28" i="5"/>
  <c r="AC18" i="5" s="1"/>
  <c r="U28" i="5"/>
  <c r="AD18" i="5" s="1"/>
  <c r="V28" i="5"/>
  <c r="AE18" i="5" s="1"/>
  <c r="W28" i="5"/>
  <c r="R32" i="5"/>
  <c r="S32" i="5"/>
  <c r="T32" i="5"/>
  <c r="AB10" i="5" s="1"/>
  <c r="U32" i="5"/>
  <c r="AC10" i="5" s="1"/>
  <c r="V32" i="5"/>
  <c r="W32" i="5"/>
  <c r="R33" i="5"/>
  <c r="Z11" i="5" s="1"/>
  <c r="S33" i="5"/>
  <c r="T33" i="5"/>
  <c r="AB11" i="5" s="1"/>
  <c r="U33" i="5"/>
  <c r="AC11" i="5" s="1"/>
  <c r="V33" i="5"/>
  <c r="AD11" i="5" s="1"/>
  <c r="W33" i="5"/>
  <c r="AF11" i="5" s="1"/>
  <c r="R34" i="5"/>
  <c r="S34" i="5"/>
  <c r="AA12" i="5" s="1"/>
  <c r="T34" i="5"/>
  <c r="AB12" i="5" s="1"/>
  <c r="U34" i="5"/>
  <c r="V34" i="5"/>
  <c r="W34" i="5"/>
  <c r="AF12" i="5" s="1"/>
  <c r="R35" i="5"/>
  <c r="Z13" i="5" s="1"/>
  <c r="S35" i="5"/>
  <c r="AA13" i="5" s="1"/>
  <c r="T35" i="5"/>
  <c r="U35" i="5"/>
  <c r="V35" i="5"/>
  <c r="AD13" i="5" s="1"/>
  <c r="W35" i="5"/>
  <c r="R36" i="5"/>
  <c r="Z14" i="5" s="1"/>
  <c r="S36" i="5"/>
  <c r="AA14" i="5" s="1"/>
  <c r="T36" i="5"/>
  <c r="AB14" i="5" s="1"/>
  <c r="U36" i="5"/>
  <c r="AC14" i="5" s="1"/>
  <c r="V36" i="5"/>
  <c r="AD14" i="5" s="1"/>
  <c r="W36" i="5"/>
  <c r="R37" i="5"/>
  <c r="Z15" i="5" s="1"/>
  <c r="S37" i="5"/>
  <c r="T37" i="5"/>
  <c r="AB15" i="5" s="1"/>
  <c r="U37" i="5"/>
  <c r="AC15" i="5" s="1"/>
  <c r="V37" i="5"/>
  <c r="AD15" i="5" s="1"/>
  <c r="W37" i="5"/>
  <c r="AF15" i="5" s="1"/>
  <c r="R38" i="5"/>
  <c r="S38" i="5"/>
  <c r="T38" i="5"/>
  <c r="U38" i="5"/>
  <c r="V38" i="5"/>
  <c r="W38" i="5"/>
  <c r="R39" i="5"/>
  <c r="Z18" i="5" s="1"/>
  <c r="S39" i="5"/>
  <c r="T39" i="5"/>
  <c r="U39" i="5"/>
  <c r="V39" i="5"/>
  <c r="W39" i="5"/>
  <c r="R43" i="5"/>
  <c r="S43" i="5"/>
  <c r="T43" i="5"/>
  <c r="U43" i="5"/>
  <c r="V43" i="5"/>
  <c r="W43" i="5"/>
  <c r="R44" i="5"/>
  <c r="S44" i="5"/>
  <c r="T44" i="5"/>
  <c r="U44" i="5"/>
  <c r="V44" i="5"/>
  <c r="W44" i="5"/>
  <c r="R45" i="5"/>
  <c r="S45" i="5"/>
  <c r="T45" i="5"/>
  <c r="U45" i="5"/>
  <c r="V45" i="5"/>
  <c r="W45" i="5"/>
  <c r="R46" i="5"/>
  <c r="S46" i="5"/>
  <c r="T46" i="5"/>
  <c r="U46" i="5"/>
  <c r="V46" i="5"/>
  <c r="W46" i="5"/>
  <c r="R47" i="5"/>
  <c r="S47" i="5"/>
  <c r="T47" i="5"/>
  <c r="U47" i="5"/>
  <c r="V47" i="5"/>
  <c r="W47" i="5"/>
  <c r="R48" i="5"/>
  <c r="S48" i="5"/>
  <c r="T48" i="5"/>
  <c r="U48" i="5"/>
  <c r="V48" i="5"/>
  <c r="W48" i="5"/>
  <c r="R49" i="5"/>
  <c r="S49" i="5"/>
  <c r="T49" i="5"/>
  <c r="U49" i="5"/>
  <c r="V49" i="5"/>
  <c r="W49" i="5"/>
  <c r="R50" i="5"/>
  <c r="S50" i="5"/>
  <c r="T50" i="5"/>
  <c r="U50" i="5"/>
  <c r="V50" i="5"/>
  <c r="W50" i="5"/>
  <c r="R54" i="5"/>
  <c r="S54" i="5"/>
  <c r="T54" i="5"/>
  <c r="U54" i="5"/>
  <c r="V54" i="5"/>
  <c r="W54" i="5"/>
  <c r="R55" i="5"/>
  <c r="S55" i="5"/>
  <c r="T55" i="5"/>
  <c r="U55" i="5"/>
  <c r="V55" i="5"/>
  <c r="W55" i="5"/>
  <c r="R56" i="5"/>
  <c r="S56" i="5"/>
  <c r="T56" i="5"/>
  <c r="U56" i="5"/>
  <c r="V56" i="5"/>
  <c r="W56" i="5"/>
  <c r="R57" i="5"/>
  <c r="S57" i="5"/>
  <c r="T57" i="5"/>
  <c r="U57" i="5"/>
  <c r="V57" i="5"/>
  <c r="W57" i="5"/>
  <c r="R58" i="5"/>
  <c r="S58" i="5"/>
  <c r="T58" i="5"/>
  <c r="U58" i="5"/>
  <c r="V58" i="5"/>
  <c r="W58" i="5"/>
  <c r="R59" i="5"/>
  <c r="S59" i="5"/>
  <c r="T59" i="5"/>
  <c r="U59" i="5"/>
  <c r="V59" i="5"/>
  <c r="W59" i="5"/>
  <c r="R60" i="5"/>
  <c r="S60" i="5"/>
  <c r="T60" i="5"/>
  <c r="U60" i="5"/>
  <c r="V60" i="5"/>
  <c r="W60" i="5"/>
  <c r="R65" i="5"/>
  <c r="Z10" i="5" s="1"/>
  <c r="S65" i="5"/>
  <c r="T65" i="5"/>
  <c r="U65" i="5"/>
  <c r="V65" i="5"/>
  <c r="AD10" i="5" s="1"/>
  <c r="W65" i="5"/>
  <c r="R66" i="5"/>
  <c r="S66" i="5"/>
  <c r="T66" i="5"/>
  <c r="U66" i="5"/>
  <c r="V66" i="5"/>
  <c r="W66" i="5"/>
  <c r="R67" i="5"/>
  <c r="Z12" i="5" s="1"/>
  <c r="S67" i="5"/>
  <c r="T67" i="5"/>
  <c r="U67" i="5"/>
  <c r="AC12" i="5" s="1"/>
  <c r="V67" i="5"/>
  <c r="AD12" i="5" s="1"/>
  <c r="W67" i="5"/>
  <c r="R68" i="5"/>
  <c r="S68" i="5"/>
  <c r="T68" i="5"/>
  <c r="AB13" i="5" s="1"/>
  <c r="U68" i="5"/>
  <c r="V68" i="5"/>
  <c r="W68" i="5"/>
  <c r="AF13" i="5" s="1"/>
  <c r="R69" i="5"/>
  <c r="S69" i="5"/>
  <c r="T69" i="5"/>
  <c r="U69" i="5"/>
  <c r="V69" i="5"/>
  <c r="W69" i="5"/>
  <c r="R70" i="5"/>
  <c r="S70" i="5"/>
  <c r="T70" i="5"/>
  <c r="U70" i="5"/>
  <c r="V70" i="5"/>
  <c r="W70" i="5"/>
  <c r="R71" i="5"/>
  <c r="S71" i="5"/>
  <c r="T71" i="5"/>
  <c r="U71" i="5"/>
  <c r="V71" i="5"/>
  <c r="W71" i="5"/>
  <c r="R83" i="5"/>
  <c r="S83" i="5"/>
  <c r="AA86" i="5" s="1"/>
  <c r="T83" i="5"/>
  <c r="AB86" i="5" s="1"/>
  <c r="U83" i="5"/>
  <c r="V83" i="5"/>
  <c r="W83" i="5"/>
  <c r="AE86" i="5" s="1"/>
  <c r="Z83" i="5"/>
  <c r="AC83" i="5"/>
  <c r="AD83" i="5"/>
  <c r="R84" i="5"/>
  <c r="S84" i="5"/>
  <c r="AA87" i="5" s="1"/>
  <c r="T84" i="5"/>
  <c r="AB87" i="5" s="1"/>
  <c r="U84" i="5"/>
  <c r="V84" i="5"/>
  <c r="W84" i="5"/>
  <c r="AE87" i="5" s="1"/>
  <c r="R85" i="5"/>
  <c r="S85" i="5"/>
  <c r="AA88" i="5" s="1"/>
  <c r="T85" i="5"/>
  <c r="AB88" i="5" s="1"/>
  <c r="U85" i="5"/>
  <c r="V85" i="5"/>
  <c r="W85" i="5"/>
  <c r="AE88" i="5" s="1"/>
  <c r="Z85" i="5"/>
  <c r="AC85" i="5"/>
  <c r="AD85" i="5"/>
  <c r="R86" i="5"/>
  <c r="S86" i="5"/>
  <c r="AA89" i="5" s="1"/>
  <c r="T86" i="5"/>
  <c r="AB89" i="5" s="1"/>
  <c r="U86" i="5"/>
  <c r="V86" i="5"/>
  <c r="W86" i="5"/>
  <c r="AE89" i="5" s="1"/>
  <c r="R87" i="5"/>
  <c r="S87" i="5"/>
  <c r="AA90" i="5" s="1"/>
  <c r="T87" i="5"/>
  <c r="AB90" i="5" s="1"/>
  <c r="U87" i="5"/>
  <c r="V87" i="5"/>
  <c r="W87" i="5"/>
  <c r="AE90" i="5" s="1"/>
  <c r="R88" i="5"/>
  <c r="S88" i="5"/>
  <c r="T88" i="5"/>
  <c r="U88" i="5"/>
  <c r="V88" i="5"/>
  <c r="W88" i="5"/>
  <c r="R89" i="5"/>
  <c r="S89" i="5"/>
  <c r="AA92" i="5" s="1"/>
  <c r="T89" i="5"/>
  <c r="AB92" i="5" s="1"/>
  <c r="U89" i="5"/>
  <c r="V89" i="5"/>
  <c r="W89" i="5"/>
  <c r="AE92" i="5" s="1"/>
  <c r="R90" i="5"/>
  <c r="S90" i="5"/>
  <c r="T90" i="5"/>
  <c r="U90" i="5"/>
  <c r="V90" i="5"/>
  <c r="W90" i="5"/>
  <c r="R94" i="5"/>
  <c r="S94" i="5"/>
  <c r="T94" i="5"/>
  <c r="U94" i="5"/>
  <c r="V94" i="5"/>
  <c r="W94" i="5"/>
  <c r="R95" i="5"/>
  <c r="Z87" i="5" s="1"/>
  <c r="S95" i="5"/>
  <c r="T95" i="5"/>
  <c r="U95" i="5"/>
  <c r="AC87" i="5" s="1"/>
  <c r="V95" i="5"/>
  <c r="AD87" i="5" s="1"/>
  <c r="W95" i="5"/>
  <c r="R96" i="5"/>
  <c r="S96" i="5"/>
  <c r="T96" i="5"/>
  <c r="U96" i="5"/>
  <c r="V96" i="5"/>
  <c r="W96" i="5"/>
  <c r="R97" i="5"/>
  <c r="Z89" i="5" s="1"/>
  <c r="S97" i="5"/>
  <c r="T97" i="5"/>
  <c r="U97" i="5"/>
  <c r="AC89" i="5" s="1"/>
  <c r="V97" i="5"/>
  <c r="AD89" i="5" s="1"/>
  <c r="W97" i="5"/>
  <c r="R98" i="5"/>
  <c r="S98" i="5"/>
  <c r="T98" i="5"/>
  <c r="U98" i="5"/>
  <c r="V98" i="5"/>
  <c r="W98" i="5"/>
  <c r="R99" i="5"/>
  <c r="Z91" i="5" s="1"/>
  <c r="S99" i="5"/>
  <c r="T99" i="5"/>
  <c r="U99" i="5"/>
  <c r="AC91" i="5" s="1"/>
  <c r="V99" i="5"/>
  <c r="AD91" i="5" s="1"/>
  <c r="W99" i="5"/>
  <c r="R100" i="5"/>
  <c r="S100" i="5"/>
  <c r="T100" i="5"/>
  <c r="U100" i="5"/>
  <c r="V100" i="5"/>
  <c r="W100" i="5"/>
  <c r="R101" i="5"/>
  <c r="S101" i="5"/>
  <c r="T101" i="5"/>
  <c r="U101" i="5"/>
  <c r="V101" i="5"/>
  <c r="W101" i="5"/>
  <c r="R105" i="5"/>
  <c r="S105" i="5"/>
  <c r="T105" i="5"/>
  <c r="U105" i="5"/>
  <c r="V105" i="5"/>
  <c r="W105" i="5"/>
  <c r="R106" i="5"/>
  <c r="S106" i="5"/>
  <c r="T106" i="5"/>
  <c r="U106" i="5"/>
  <c r="V106" i="5"/>
  <c r="W106" i="5"/>
  <c r="R107" i="5"/>
  <c r="S107" i="5"/>
  <c r="T107" i="5"/>
  <c r="U107" i="5"/>
  <c r="V107" i="5"/>
  <c r="W107" i="5"/>
  <c r="R108" i="5"/>
  <c r="S108" i="5"/>
  <c r="T108" i="5"/>
  <c r="U108" i="5"/>
  <c r="V108" i="5"/>
  <c r="W108" i="5"/>
  <c r="R109" i="5"/>
  <c r="S109" i="5"/>
  <c r="T109" i="5"/>
  <c r="U109" i="5"/>
  <c r="V109" i="5"/>
  <c r="W109" i="5"/>
  <c r="R110" i="5"/>
  <c r="S110" i="5"/>
  <c r="T110" i="5"/>
  <c r="U110" i="5"/>
  <c r="V110" i="5"/>
  <c r="W110" i="5"/>
  <c r="R111" i="5"/>
  <c r="S111" i="5"/>
  <c r="T111" i="5"/>
  <c r="U111" i="5"/>
  <c r="V111" i="5"/>
  <c r="W111" i="5"/>
  <c r="R112" i="5"/>
  <c r="S112" i="5"/>
  <c r="T112" i="5"/>
  <c r="U112" i="5"/>
  <c r="V112" i="5"/>
  <c r="W112" i="5"/>
  <c r="R116" i="5"/>
  <c r="S116" i="5"/>
  <c r="AA83" i="5" s="1"/>
  <c r="T116" i="5"/>
  <c r="AB83" i="5" s="1"/>
  <c r="U116" i="5"/>
  <c r="V116" i="5"/>
  <c r="W116" i="5"/>
  <c r="AE83" i="5" s="1"/>
  <c r="R117" i="5"/>
  <c r="Z84" i="5" s="1"/>
  <c r="S117" i="5"/>
  <c r="AA84" i="5" s="1"/>
  <c r="T117" i="5"/>
  <c r="AB84" i="5" s="1"/>
  <c r="U117" i="5"/>
  <c r="AC84" i="5" s="1"/>
  <c r="V117" i="5"/>
  <c r="AD84" i="5" s="1"/>
  <c r="W117" i="5"/>
  <c r="AE84" i="5" s="1"/>
  <c r="R118" i="5"/>
  <c r="S118" i="5"/>
  <c r="AA85" i="5" s="1"/>
  <c r="T118" i="5"/>
  <c r="AB85" i="5" s="1"/>
  <c r="U118" i="5"/>
  <c r="V118" i="5"/>
  <c r="W118" i="5"/>
  <c r="AE85" i="5" s="1"/>
  <c r="R119" i="5"/>
  <c r="Z86" i="5" s="1"/>
  <c r="S119" i="5"/>
  <c r="T119" i="5"/>
  <c r="U119" i="5"/>
  <c r="AC86" i="5" s="1"/>
  <c r="V119" i="5"/>
  <c r="AD86" i="5" s="1"/>
  <c r="W119" i="5"/>
  <c r="R120" i="5"/>
  <c r="S120" i="5"/>
  <c r="T120" i="5"/>
  <c r="U120" i="5"/>
  <c r="V120" i="5"/>
  <c r="W120" i="5"/>
  <c r="R121" i="5"/>
  <c r="Z88" i="5" s="1"/>
  <c r="S121" i="5"/>
  <c r="T121" i="5"/>
  <c r="U121" i="5"/>
  <c r="AC88" i="5" s="1"/>
  <c r="V121" i="5"/>
  <c r="AD88" i="5" s="1"/>
  <c r="W121" i="5"/>
  <c r="R122" i="5"/>
  <c r="S122" i="5"/>
  <c r="T122" i="5"/>
  <c r="U122" i="5"/>
  <c r="V122" i="5"/>
  <c r="W122" i="5"/>
  <c r="R123" i="5"/>
  <c r="Z90" i="5" s="1"/>
  <c r="S123" i="5"/>
  <c r="T123" i="5"/>
  <c r="U123" i="5"/>
  <c r="AC90" i="5" s="1"/>
  <c r="V123" i="5"/>
  <c r="AD90" i="5" s="1"/>
  <c r="W123" i="5"/>
  <c r="R124" i="5"/>
  <c r="S124" i="5"/>
  <c r="AA91" i="5" s="1"/>
  <c r="T124" i="5"/>
  <c r="AB91" i="5" s="1"/>
  <c r="U124" i="5"/>
  <c r="V124" i="5"/>
  <c r="W124" i="5"/>
  <c r="AE91" i="5" s="1"/>
  <c r="R125" i="5"/>
  <c r="Z92" i="5" s="1"/>
  <c r="S125" i="5"/>
  <c r="T125" i="5"/>
  <c r="U125" i="5"/>
  <c r="AC92" i="5" s="1"/>
  <c r="V125" i="5"/>
  <c r="AD92" i="5" s="1"/>
  <c r="W125" i="5"/>
  <c r="R129" i="5"/>
  <c r="S129" i="5"/>
  <c r="T129" i="5"/>
  <c r="U129" i="5"/>
  <c r="V129" i="5"/>
  <c r="W129" i="5"/>
  <c r="R130" i="5"/>
  <c r="S130" i="5"/>
  <c r="T130" i="5"/>
  <c r="U130" i="5"/>
  <c r="V130" i="5"/>
  <c r="W130" i="5"/>
  <c r="R131" i="5"/>
  <c r="S131" i="5"/>
  <c r="T131" i="5"/>
  <c r="U131" i="5"/>
  <c r="V131" i="5"/>
  <c r="W131" i="5"/>
  <c r="R132" i="5"/>
  <c r="S132" i="5"/>
  <c r="T132" i="5"/>
  <c r="U132" i="5"/>
  <c r="V132" i="5"/>
  <c r="W132" i="5"/>
  <c r="R133" i="5"/>
  <c r="S133" i="5"/>
  <c r="T133" i="5"/>
  <c r="U133" i="5"/>
  <c r="V133" i="5"/>
  <c r="W133" i="5"/>
  <c r="R134" i="5"/>
  <c r="S134" i="5"/>
  <c r="T134" i="5"/>
  <c r="U134" i="5"/>
  <c r="V134" i="5"/>
  <c r="W134" i="5"/>
  <c r="R135" i="5"/>
  <c r="S135" i="5"/>
  <c r="T135" i="5"/>
  <c r="U135" i="5"/>
  <c r="V135" i="5"/>
  <c r="W135" i="5"/>
  <c r="R136" i="5"/>
  <c r="S136" i="5"/>
  <c r="T136" i="5"/>
  <c r="U136" i="5"/>
  <c r="V136" i="5"/>
  <c r="W136" i="5"/>
  <c r="R137" i="5"/>
  <c r="S137" i="5"/>
  <c r="T137" i="5"/>
  <c r="U137" i="5"/>
  <c r="V137" i="5"/>
  <c r="W137" i="5"/>
  <c r="R138" i="5"/>
  <c r="S138" i="5"/>
  <c r="T138" i="5"/>
  <c r="U138" i="5"/>
  <c r="V138" i="5"/>
  <c r="W138" i="5"/>
  <c r="R142" i="5"/>
  <c r="S142" i="5"/>
  <c r="T142" i="5"/>
  <c r="U142" i="5"/>
  <c r="V142" i="5"/>
  <c r="W142" i="5"/>
  <c r="R143" i="5"/>
  <c r="S143" i="5"/>
  <c r="T143" i="5"/>
  <c r="U143" i="5"/>
  <c r="V143" i="5"/>
  <c r="W143" i="5"/>
  <c r="R144" i="5"/>
  <c r="S144" i="5"/>
  <c r="T144" i="5"/>
  <c r="U144" i="5"/>
  <c r="V144" i="5"/>
  <c r="W144" i="5"/>
  <c r="R145" i="5"/>
  <c r="S145" i="5"/>
  <c r="T145" i="5"/>
  <c r="U145" i="5"/>
  <c r="V145" i="5"/>
  <c r="W145" i="5"/>
  <c r="R146" i="5"/>
  <c r="S146" i="5"/>
  <c r="T146" i="5"/>
  <c r="U146" i="5"/>
  <c r="V146" i="5"/>
  <c r="W146" i="5"/>
  <c r="R147" i="5"/>
  <c r="S147" i="5"/>
  <c r="T147" i="5"/>
  <c r="U147" i="5"/>
  <c r="V147" i="5"/>
  <c r="W147" i="5"/>
  <c r="R148" i="5"/>
  <c r="S148" i="5"/>
  <c r="T148" i="5"/>
  <c r="U148" i="5"/>
  <c r="V148" i="5"/>
  <c r="W148" i="5"/>
  <c r="R149" i="5"/>
  <c r="S149" i="5"/>
  <c r="T149" i="5"/>
  <c r="U149" i="5"/>
  <c r="V149" i="5"/>
  <c r="W149" i="5"/>
  <c r="R150" i="5"/>
  <c r="S150" i="5"/>
  <c r="T150" i="5"/>
  <c r="U150" i="5"/>
  <c r="V150" i="5"/>
  <c r="W150" i="5"/>
  <c r="R151" i="5"/>
  <c r="S151" i="5"/>
  <c r="T151" i="5"/>
  <c r="U151" i="5"/>
  <c r="V151" i="5"/>
  <c r="W151" i="5"/>
  <c r="R161" i="5"/>
  <c r="S161" i="5"/>
  <c r="AA161" i="5" s="1"/>
  <c r="T161" i="5"/>
  <c r="U161" i="5"/>
  <c r="V161" i="5"/>
  <c r="W161" i="5"/>
  <c r="AE161" i="5" s="1"/>
  <c r="Z161" i="5"/>
  <c r="AC161" i="5"/>
  <c r="AD161" i="5"/>
  <c r="R162" i="5"/>
  <c r="S162" i="5"/>
  <c r="AA162" i="5" s="1"/>
  <c r="T162" i="5"/>
  <c r="AB162" i="5" s="1"/>
  <c r="U162" i="5"/>
  <c r="V162" i="5"/>
  <c r="W162" i="5"/>
  <c r="AE162" i="5" s="1"/>
  <c r="R163" i="5"/>
  <c r="S163" i="5"/>
  <c r="AA163" i="5" s="1"/>
  <c r="T163" i="5"/>
  <c r="U163" i="5"/>
  <c r="V163" i="5"/>
  <c r="W163" i="5"/>
  <c r="AE163" i="5" s="1"/>
  <c r="Z163" i="5"/>
  <c r="AC163" i="5"/>
  <c r="AD163" i="5"/>
  <c r="R164" i="5"/>
  <c r="S164" i="5"/>
  <c r="AA164" i="5" s="1"/>
  <c r="T164" i="5"/>
  <c r="AB164" i="5" s="1"/>
  <c r="U164" i="5"/>
  <c r="V164" i="5"/>
  <c r="W164" i="5"/>
  <c r="AE164" i="5" s="1"/>
  <c r="R165" i="5"/>
  <c r="S165" i="5"/>
  <c r="AA165" i="5" s="1"/>
  <c r="T165" i="5"/>
  <c r="U165" i="5"/>
  <c r="V165" i="5"/>
  <c r="W165" i="5"/>
  <c r="AE165" i="5" s="1"/>
  <c r="Z165" i="5"/>
  <c r="AC165" i="5"/>
  <c r="AD165" i="5"/>
  <c r="R166" i="5"/>
  <c r="S166" i="5"/>
  <c r="AA166" i="5" s="1"/>
  <c r="T166" i="5"/>
  <c r="AB166" i="5" s="1"/>
  <c r="U166" i="5"/>
  <c r="V166" i="5"/>
  <c r="W166" i="5"/>
  <c r="AE166" i="5" s="1"/>
  <c r="R167" i="5"/>
  <c r="S167" i="5"/>
  <c r="AA167" i="5" s="1"/>
  <c r="T167" i="5"/>
  <c r="U167" i="5"/>
  <c r="V167" i="5"/>
  <c r="W167" i="5"/>
  <c r="AE167" i="5" s="1"/>
  <c r="Z167" i="5"/>
  <c r="AC167" i="5"/>
  <c r="AD167" i="5"/>
  <c r="R168" i="5"/>
  <c r="S168" i="5"/>
  <c r="AA168" i="5" s="1"/>
  <c r="T168" i="5"/>
  <c r="AB168" i="5" s="1"/>
  <c r="U168" i="5"/>
  <c r="V168" i="5"/>
  <c r="W168" i="5"/>
  <c r="AE168" i="5" s="1"/>
  <c r="R172" i="5"/>
  <c r="S172" i="5"/>
  <c r="T172" i="5"/>
  <c r="U172" i="5"/>
  <c r="V172" i="5"/>
  <c r="W172" i="5"/>
  <c r="R173" i="5"/>
  <c r="S173" i="5"/>
  <c r="T173" i="5"/>
  <c r="U173" i="5"/>
  <c r="AC162" i="5" s="1"/>
  <c r="V173" i="5"/>
  <c r="W173" i="5"/>
  <c r="R174" i="5"/>
  <c r="S174" i="5"/>
  <c r="T174" i="5"/>
  <c r="U174" i="5"/>
  <c r="V174" i="5"/>
  <c r="W174" i="5"/>
  <c r="R175" i="5"/>
  <c r="S175" i="5"/>
  <c r="T175" i="5"/>
  <c r="U175" i="5"/>
  <c r="AC164" i="5" s="1"/>
  <c r="V175" i="5"/>
  <c r="W175" i="5"/>
  <c r="R176" i="5"/>
  <c r="S176" i="5"/>
  <c r="T176" i="5"/>
  <c r="U176" i="5"/>
  <c r="V176" i="5"/>
  <c r="W176" i="5"/>
  <c r="R177" i="5"/>
  <c r="Z166" i="5" s="1"/>
  <c r="S177" i="5"/>
  <c r="T177" i="5"/>
  <c r="U177" i="5"/>
  <c r="AC166" i="5" s="1"/>
  <c r="V177" i="5"/>
  <c r="AD166" i="5" s="1"/>
  <c r="W177" i="5"/>
  <c r="R178" i="5"/>
  <c r="S178" i="5"/>
  <c r="T178" i="5"/>
  <c r="U178" i="5"/>
  <c r="V178" i="5"/>
  <c r="W178" i="5"/>
  <c r="R179" i="5"/>
  <c r="Z168" i="5" s="1"/>
  <c r="S179" i="5"/>
  <c r="T179" i="5"/>
  <c r="U179" i="5"/>
  <c r="AC168" i="5" s="1"/>
  <c r="V179" i="5"/>
  <c r="AD168" i="5" s="1"/>
  <c r="W179" i="5"/>
  <c r="R183" i="5"/>
  <c r="S183" i="5"/>
  <c r="T183" i="5"/>
  <c r="U183" i="5"/>
  <c r="V183" i="5"/>
  <c r="W183" i="5"/>
  <c r="R184" i="5"/>
  <c r="S184" i="5"/>
  <c r="T184" i="5"/>
  <c r="U184" i="5"/>
  <c r="V184" i="5"/>
  <c r="W184" i="5"/>
  <c r="R185" i="5"/>
  <c r="S185" i="5"/>
  <c r="T185" i="5"/>
  <c r="U185" i="5"/>
  <c r="V185" i="5"/>
  <c r="W185" i="5"/>
  <c r="R186" i="5"/>
  <c r="S186" i="5"/>
  <c r="T186" i="5"/>
  <c r="U186" i="5"/>
  <c r="V186" i="5"/>
  <c r="W186" i="5"/>
  <c r="R187" i="5"/>
  <c r="S187" i="5"/>
  <c r="T187" i="5"/>
  <c r="U187" i="5"/>
  <c r="V187" i="5"/>
  <c r="W187" i="5"/>
  <c r="R188" i="5"/>
  <c r="S188" i="5"/>
  <c r="T188" i="5"/>
  <c r="U188" i="5"/>
  <c r="V188" i="5"/>
  <c r="W188" i="5"/>
  <c r="R189" i="5"/>
  <c r="S189" i="5"/>
  <c r="T189" i="5"/>
  <c r="U189" i="5"/>
  <c r="V189" i="5"/>
  <c r="W189" i="5"/>
  <c r="R190" i="5"/>
  <c r="S190" i="5"/>
  <c r="T190" i="5"/>
  <c r="U190" i="5"/>
  <c r="V190" i="5"/>
  <c r="W190" i="5"/>
  <c r="R194" i="5"/>
  <c r="S194" i="5"/>
  <c r="T194" i="5"/>
  <c r="U194" i="5"/>
  <c r="V194" i="5"/>
  <c r="W194" i="5"/>
  <c r="R195" i="5"/>
  <c r="S195" i="5"/>
  <c r="T195" i="5"/>
  <c r="U195" i="5"/>
  <c r="V195" i="5"/>
  <c r="W195" i="5"/>
  <c r="R196" i="5"/>
  <c r="S196" i="5"/>
  <c r="T196" i="5"/>
  <c r="U196" i="5"/>
  <c r="V196" i="5"/>
  <c r="W196" i="5"/>
  <c r="R197" i="5"/>
  <c r="S197" i="5"/>
  <c r="T197" i="5"/>
  <c r="U197" i="5"/>
  <c r="V197" i="5"/>
  <c r="W197" i="5"/>
  <c r="R198" i="5"/>
  <c r="S198" i="5"/>
  <c r="T198" i="5"/>
  <c r="U198" i="5"/>
  <c r="V198" i="5"/>
  <c r="W198" i="5"/>
  <c r="R199" i="5"/>
  <c r="S199" i="5"/>
  <c r="T199" i="5"/>
  <c r="U199" i="5"/>
  <c r="V199" i="5"/>
  <c r="W199" i="5"/>
  <c r="R200" i="5"/>
  <c r="S200" i="5"/>
  <c r="T200" i="5"/>
  <c r="U200" i="5"/>
  <c r="V200" i="5"/>
  <c r="W200" i="5"/>
  <c r="R201" i="5"/>
  <c r="S201" i="5"/>
  <c r="T201" i="5"/>
  <c r="U201" i="5"/>
  <c r="V201" i="5"/>
  <c r="W201" i="5"/>
  <c r="R205" i="5"/>
  <c r="S205" i="5"/>
  <c r="T205" i="5"/>
  <c r="U205" i="5"/>
  <c r="V205" i="5"/>
  <c r="W205" i="5"/>
  <c r="R206" i="5"/>
  <c r="S206" i="5"/>
  <c r="T206" i="5"/>
  <c r="U206" i="5"/>
  <c r="V206" i="5"/>
  <c r="W206" i="5"/>
  <c r="R207" i="5"/>
  <c r="S207" i="5"/>
  <c r="T207" i="5"/>
  <c r="U207" i="5"/>
  <c r="V207" i="5"/>
  <c r="W207" i="5"/>
  <c r="R208" i="5"/>
  <c r="S208" i="5"/>
  <c r="T208" i="5"/>
  <c r="U208" i="5"/>
  <c r="V208" i="5"/>
  <c r="W208" i="5"/>
  <c r="R209" i="5"/>
  <c r="S209" i="5"/>
  <c r="T209" i="5"/>
  <c r="U209" i="5"/>
  <c r="V209" i="5"/>
  <c r="W209" i="5"/>
  <c r="R210" i="5"/>
  <c r="S210" i="5"/>
  <c r="T210" i="5"/>
  <c r="U210" i="5"/>
  <c r="V210" i="5"/>
  <c r="W210" i="5"/>
  <c r="R211" i="5"/>
  <c r="S211" i="5"/>
  <c r="T211" i="5"/>
  <c r="U211" i="5"/>
  <c r="V211" i="5"/>
  <c r="W211" i="5"/>
  <c r="R212" i="5"/>
  <c r="S212" i="5"/>
  <c r="T212" i="5"/>
  <c r="U212" i="5"/>
  <c r="V212" i="5"/>
  <c r="W212" i="5"/>
  <c r="R216" i="5"/>
  <c r="S216" i="5"/>
  <c r="T216" i="5"/>
  <c r="U216" i="5"/>
  <c r="V216" i="5"/>
  <c r="W216" i="5"/>
  <c r="R217" i="5"/>
  <c r="S217" i="5"/>
  <c r="T217" i="5"/>
  <c r="U217" i="5"/>
  <c r="V217" i="5"/>
  <c r="W217" i="5"/>
  <c r="R218" i="5"/>
  <c r="S218" i="5"/>
  <c r="T218" i="5"/>
  <c r="U218" i="5"/>
  <c r="V218" i="5"/>
  <c r="W218" i="5"/>
  <c r="R219" i="5"/>
  <c r="S219" i="5"/>
  <c r="T219" i="5"/>
  <c r="U219" i="5"/>
  <c r="V219" i="5"/>
  <c r="W219" i="5"/>
  <c r="R220" i="5"/>
  <c r="S220" i="5"/>
  <c r="T220" i="5"/>
  <c r="U220" i="5"/>
  <c r="V220" i="5"/>
  <c r="W220" i="5"/>
  <c r="R221" i="5"/>
  <c r="S221" i="5"/>
  <c r="T221" i="5"/>
  <c r="U221" i="5"/>
  <c r="V221" i="5"/>
  <c r="W221" i="5"/>
  <c r="R222" i="5"/>
  <c r="S222" i="5"/>
  <c r="T222" i="5"/>
  <c r="U222" i="5"/>
  <c r="V222" i="5"/>
  <c r="W222" i="5"/>
  <c r="R223" i="5"/>
  <c r="S223" i="5"/>
  <c r="T223" i="5"/>
  <c r="U223" i="5"/>
  <c r="V223" i="5"/>
  <c r="W223" i="5"/>
  <c r="R224" i="5"/>
  <c r="S224" i="5"/>
  <c r="T224" i="5"/>
  <c r="U224" i="5"/>
  <c r="V224" i="5"/>
  <c r="W224" i="5"/>
  <c r="R225" i="5"/>
  <c r="S225" i="5"/>
  <c r="T225" i="5"/>
  <c r="U225" i="5"/>
  <c r="V225" i="5"/>
  <c r="W225" i="5"/>
  <c r="R9" i="4"/>
  <c r="S9" i="4"/>
  <c r="T9" i="4"/>
  <c r="U9" i="4"/>
  <c r="V9" i="4"/>
  <c r="AH11" i="4" s="1"/>
  <c r="W9" i="4"/>
  <c r="R10" i="4"/>
  <c r="S10" i="4"/>
  <c r="T10" i="4"/>
  <c r="U10" i="4"/>
  <c r="V10" i="4"/>
  <c r="W10" i="4"/>
  <c r="R11" i="4"/>
  <c r="S11" i="4"/>
  <c r="T11" i="4"/>
  <c r="U11" i="4"/>
  <c r="V11" i="4"/>
  <c r="W11" i="4"/>
  <c r="Z11" i="4"/>
  <c r="R12" i="4"/>
  <c r="S12" i="4"/>
  <c r="T12" i="4"/>
  <c r="U12" i="4"/>
  <c r="V12" i="4"/>
  <c r="W12" i="4"/>
  <c r="R13" i="4"/>
  <c r="S13" i="4"/>
  <c r="T13" i="4"/>
  <c r="U13" i="4"/>
  <c r="V13" i="4"/>
  <c r="W13" i="4"/>
  <c r="Z13" i="4"/>
  <c r="R14" i="4"/>
  <c r="S14" i="4"/>
  <c r="T14" i="4"/>
  <c r="U14" i="4"/>
  <c r="V14" i="4"/>
  <c r="W14" i="4"/>
  <c r="R15" i="4"/>
  <c r="S15" i="4"/>
  <c r="T15" i="4"/>
  <c r="U15" i="4"/>
  <c r="V15" i="4"/>
  <c r="W15" i="4"/>
  <c r="Z15" i="4"/>
  <c r="R16" i="4"/>
  <c r="S16" i="4"/>
  <c r="T16" i="4"/>
  <c r="U16" i="4"/>
  <c r="V16" i="4"/>
  <c r="W16" i="4"/>
  <c r="R20" i="4"/>
  <c r="S20" i="4"/>
  <c r="T20" i="4"/>
  <c r="U20" i="4"/>
  <c r="V20" i="4"/>
  <c r="W20" i="4"/>
  <c r="AI11" i="4" s="1"/>
  <c r="R21" i="4"/>
  <c r="S21" i="4"/>
  <c r="T21" i="4"/>
  <c r="U21" i="4"/>
  <c r="V21" i="4"/>
  <c r="W21" i="4"/>
  <c r="R22" i="4"/>
  <c r="S22" i="4"/>
  <c r="T22" i="4"/>
  <c r="U22" i="4"/>
  <c r="V22" i="4"/>
  <c r="AH13" i="4" s="1"/>
  <c r="W22" i="4"/>
  <c r="AI13" i="4" s="1"/>
  <c r="R23" i="4"/>
  <c r="S23" i="4"/>
  <c r="T23" i="4"/>
  <c r="U23" i="4"/>
  <c r="V23" i="4"/>
  <c r="W23" i="4"/>
  <c r="R24" i="4"/>
  <c r="S24" i="4"/>
  <c r="T24" i="4"/>
  <c r="U24" i="4"/>
  <c r="V24" i="4"/>
  <c r="AH15" i="4" s="1"/>
  <c r="W24" i="4"/>
  <c r="AI15" i="4" s="1"/>
  <c r="R25" i="4"/>
  <c r="S25" i="4"/>
  <c r="T25" i="4"/>
  <c r="U25" i="4"/>
  <c r="V25" i="4"/>
  <c r="W25" i="4"/>
  <c r="R26" i="4"/>
  <c r="S26" i="4"/>
  <c r="T26" i="4"/>
  <c r="U26" i="4"/>
  <c r="V26" i="4"/>
  <c r="W26" i="4"/>
  <c r="R27" i="4"/>
  <c r="S27" i="4"/>
  <c r="T27" i="4"/>
  <c r="U27" i="4"/>
  <c r="V27" i="4"/>
  <c r="W27" i="4"/>
  <c r="R31" i="4"/>
  <c r="S31" i="4"/>
  <c r="T31" i="4"/>
  <c r="U31" i="4"/>
  <c r="V31" i="4"/>
  <c r="W31" i="4"/>
  <c r="R32" i="4"/>
  <c r="S32" i="4"/>
  <c r="T32" i="4"/>
  <c r="U32" i="4"/>
  <c r="V32" i="4"/>
  <c r="W32" i="4"/>
  <c r="R33" i="4"/>
  <c r="S33" i="4"/>
  <c r="T33" i="4"/>
  <c r="U33" i="4"/>
  <c r="V33" i="4"/>
  <c r="W33" i="4"/>
  <c r="R34" i="4"/>
  <c r="S34" i="4"/>
  <c r="T34" i="4"/>
  <c r="U34" i="4"/>
  <c r="V34" i="4"/>
  <c r="W34" i="4"/>
  <c r="R35" i="4"/>
  <c r="S35" i="4"/>
  <c r="T35" i="4"/>
  <c r="U35" i="4"/>
  <c r="V35" i="4"/>
  <c r="W35" i="4"/>
  <c r="R36" i="4"/>
  <c r="S36" i="4"/>
  <c r="T36" i="4"/>
  <c r="U36" i="4"/>
  <c r="V36" i="4"/>
  <c r="W36" i="4"/>
  <c r="R37" i="4"/>
  <c r="S37" i="4"/>
  <c r="T37" i="4"/>
  <c r="U37" i="4"/>
  <c r="V37" i="4"/>
  <c r="W37" i="4"/>
  <c r="R38" i="4"/>
  <c r="S38" i="4"/>
  <c r="T38" i="4"/>
  <c r="U38" i="4"/>
  <c r="V38" i="4"/>
  <c r="W38" i="4"/>
  <c r="R42" i="4"/>
  <c r="Z9" i="4" s="1"/>
  <c r="S42" i="4"/>
  <c r="AA9" i="4" s="1"/>
  <c r="T42" i="4"/>
  <c r="U42" i="4"/>
  <c r="V42" i="4"/>
  <c r="W42" i="4"/>
  <c r="R43" i="4"/>
  <c r="S43" i="4"/>
  <c r="T43" i="4"/>
  <c r="U43" i="4"/>
  <c r="V43" i="4"/>
  <c r="W43" i="4"/>
  <c r="R44" i="4"/>
  <c r="S44" i="4"/>
  <c r="AA11" i="4" s="1"/>
  <c r="T44" i="4"/>
  <c r="U44" i="4"/>
  <c r="V44" i="4"/>
  <c r="W44" i="4"/>
  <c r="R45" i="4"/>
  <c r="S45" i="4"/>
  <c r="T45" i="4"/>
  <c r="U45" i="4"/>
  <c r="V45" i="4"/>
  <c r="W45" i="4"/>
  <c r="R46" i="4"/>
  <c r="S46" i="4"/>
  <c r="AA13" i="4" s="1"/>
  <c r="T46" i="4"/>
  <c r="U46" i="4"/>
  <c r="V46" i="4"/>
  <c r="W46" i="4"/>
  <c r="R47" i="4"/>
  <c r="S47" i="4"/>
  <c r="T47" i="4"/>
  <c r="U47" i="4"/>
  <c r="V47" i="4"/>
  <c r="W47" i="4"/>
  <c r="R48" i="4"/>
  <c r="S48" i="4"/>
  <c r="AA15" i="4" s="1"/>
  <c r="T48" i="4"/>
  <c r="U48" i="4"/>
  <c r="V48" i="4"/>
  <c r="W48" i="4"/>
  <c r="R49" i="4"/>
  <c r="S49" i="4"/>
  <c r="T49" i="4"/>
  <c r="U49" i="4"/>
  <c r="V49" i="4"/>
  <c r="W49" i="4"/>
  <c r="R53" i="4"/>
  <c r="S53" i="4"/>
  <c r="T53" i="4"/>
  <c r="U53" i="4"/>
  <c r="V53" i="4"/>
  <c r="W53" i="4"/>
  <c r="R54" i="4"/>
  <c r="S54" i="4"/>
  <c r="T54" i="4"/>
  <c r="U54" i="4"/>
  <c r="V54" i="4"/>
  <c r="W54" i="4"/>
  <c r="R55" i="4"/>
  <c r="S55" i="4"/>
  <c r="T55" i="4"/>
  <c r="U55" i="4"/>
  <c r="V55" i="4"/>
  <c r="W55" i="4"/>
  <c r="R56" i="4"/>
  <c r="S56" i="4"/>
  <c r="T56" i="4"/>
  <c r="U56" i="4"/>
  <c r="V56" i="4"/>
  <c r="W56" i="4"/>
  <c r="R57" i="4"/>
  <c r="S57" i="4"/>
  <c r="T57" i="4"/>
  <c r="U57" i="4"/>
  <c r="V57" i="4"/>
  <c r="W57" i="4"/>
  <c r="R58" i="4"/>
  <c r="S58" i="4"/>
  <c r="T58" i="4"/>
  <c r="U58" i="4"/>
  <c r="V58" i="4"/>
  <c r="W58" i="4"/>
  <c r="R59" i="4"/>
  <c r="S59" i="4"/>
  <c r="T59" i="4"/>
  <c r="U59" i="4"/>
  <c r="V59" i="4"/>
  <c r="W59" i="4"/>
  <c r="R60" i="4"/>
  <c r="S60" i="4"/>
  <c r="T60" i="4"/>
  <c r="U60" i="4"/>
  <c r="V60" i="4"/>
  <c r="W60" i="4"/>
  <c r="R64" i="4"/>
  <c r="S64" i="4"/>
  <c r="T64" i="4"/>
  <c r="U64" i="4"/>
  <c r="V64" i="4"/>
  <c r="W64" i="4"/>
  <c r="R65" i="4"/>
  <c r="S65" i="4"/>
  <c r="T65" i="4"/>
  <c r="U65" i="4"/>
  <c r="V65" i="4"/>
  <c r="W65" i="4"/>
  <c r="R66" i="4"/>
  <c r="S66" i="4"/>
  <c r="T66" i="4"/>
  <c r="U66" i="4"/>
  <c r="V66" i="4"/>
  <c r="W66" i="4"/>
  <c r="R67" i="4"/>
  <c r="S67" i="4"/>
  <c r="T67" i="4"/>
  <c r="U67" i="4"/>
  <c r="V67" i="4"/>
  <c r="W67" i="4"/>
  <c r="R68" i="4"/>
  <c r="S68" i="4"/>
  <c r="T68" i="4"/>
  <c r="U68" i="4"/>
  <c r="V68" i="4"/>
  <c r="W68" i="4"/>
  <c r="R69" i="4"/>
  <c r="S69" i="4"/>
  <c r="T69" i="4"/>
  <c r="U69" i="4"/>
  <c r="V69" i="4"/>
  <c r="W69" i="4"/>
  <c r="R70" i="4"/>
  <c r="S70" i="4"/>
  <c r="T70" i="4"/>
  <c r="U70" i="4"/>
  <c r="V70" i="4"/>
  <c r="W70" i="4"/>
  <c r="R71" i="4"/>
  <c r="S71" i="4"/>
  <c r="T71" i="4"/>
  <c r="U71" i="4"/>
  <c r="V71" i="4"/>
  <c r="W71" i="4"/>
  <c r="R75" i="4"/>
  <c r="S75" i="4"/>
  <c r="T75" i="4"/>
  <c r="U75" i="4"/>
  <c r="V75" i="4"/>
  <c r="W75" i="4"/>
  <c r="R76" i="4"/>
  <c r="S76" i="4"/>
  <c r="T76" i="4"/>
  <c r="U76" i="4"/>
  <c r="V76" i="4"/>
  <c r="W76" i="4"/>
  <c r="R77" i="4"/>
  <c r="S77" i="4"/>
  <c r="T77" i="4"/>
  <c r="U77" i="4"/>
  <c r="V77" i="4"/>
  <c r="W77" i="4"/>
  <c r="R78" i="4"/>
  <c r="S78" i="4"/>
  <c r="T78" i="4"/>
  <c r="U78" i="4"/>
  <c r="V78" i="4"/>
  <c r="W78" i="4"/>
  <c r="R79" i="4"/>
  <c r="S79" i="4"/>
  <c r="T79" i="4"/>
  <c r="U79" i="4"/>
  <c r="V79" i="4"/>
  <c r="W79" i="4"/>
  <c r="R80" i="4"/>
  <c r="S80" i="4"/>
  <c r="T80" i="4"/>
  <c r="U80" i="4"/>
  <c r="V80" i="4"/>
  <c r="W80" i="4"/>
  <c r="R81" i="4"/>
  <c r="S81" i="4"/>
  <c r="T81" i="4"/>
  <c r="U81" i="4"/>
  <c r="V81" i="4"/>
  <c r="W81" i="4"/>
  <c r="R82" i="4"/>
  <c r="S82" i="4"/>
  <c r="T82" i="4"/>
  <c r="U82" i="4"/>
  <c r="V82" i="4"/>
  <c r="W82" i="4"/>
  <c r="R86" i="4"/>
  <c r="S86" i="4"/>
  <c r="T86" i="4"/>
  <c r="U86" i="4"/>
  <c r="V86" i="4"/>
  <c r="W86" i="4"/>
  <c r="R87" i="4"/>
  <c r="S87" i="4"/>
  <c r="T87" i="4"/>
  <c r="U87" i="4"/>
  <c r="V87" i="4"/>
  <c r="W87" i="4"/>
  <c r="R88" i="4"/>
  <c r="S88" i="4"/>
  <c r="T88" i="4"/>
  <c r="U88" i="4"/>
  <c r="V88" i="4"/>
  <c r="W88" i="4"/>
  <c r="R89" i="4"/>
  <c r="S89" i="4"/>
  <c r="T89" i="4"/>
  <c r="U89" i="4"/>
  <c r="V89" i="4"/>
  <c r="W89" i="4"/>
  <c r="R90" i="4"/>
  <c r="S90" i="4"/>
  <c r="T90" i="4"/>
  <c r="U90" i="4"/>
  <c r="V90" i="4"/>
  <c r="W90" i="4"/>
  <c r="R91" i="4"/>
  <c r="S91" i="4"/>
  <c r="T91" i="4"/>
  <c r="U91" i="4"/>
  <c r="V91" i="4"/>
  <c r="W91" i="4"/>
  <c r="R92" i="4"/>
  <c r="S92" i="4"/>
  <c r="T92" i="4"/>
  <c r="U92" i="4"/>
  <c r="V92" i="4"/>
  <c r="W92" i="4"/>
  <c r="R93" i="4"/>
  <c r="S93" i="4"/>
  <c r="T93" i="4"/>
  <c r="U93" i="4"/>
  <c r="V93" i="4"/>
  <c r="W93" i="4"/>
  <c r="R97" i="4"/>
  <c r="S97" i="4"/>
  <c r="T97" i="4"/>
  <c r="U97" i="4"/>
  <c r="V97" i="4"/>
  <c r="W97" i="4"/>
  <c r="R98" i="4"/>
  <c r="S98" i="4"/>
  <c r="T98" i="4"/>
  <c r="U98" i="4"/>
  <c r="V98" i="4"/>
  <c r="W98" i="4"/>
  <c r="R99" i="4"/>
  <c r="S99" i="4"/>
  <c r="T99" i="4"/>
  <c r="U99" i="4"/>
  <c r="V99" i="4"/>
  <c r="W99" i="4"/>
  <c r="R100" i="4"/>
  <c r="S100" i="4"/>
  <c r="T100" i="4"/>
  <c r="U100" i="4"/>
  <c r="V100" i="4"/>
  <c r="W100" i="4"/>
  <c r="R101" i="4"/>
  <c r="S101" i="4"/>
  <c r="T101" i="4"/>
  <c r="U101" i="4"/>
  <c r="V101" i="4"/>
  <c r="W101" i="4"/>
  <c r="R102" i="4"/>
  <c r="S102" i="4"/>
  <c r="T102" i="4"/>
  <c r="U102" i="4"/>
  <c r="V102" i="4"/>
  <c r="W102" i="4"/>
  <c r="R103" i="4"/>
  <c r="S103" i="4"/>
  <c r="T103" i="4"/>
  <c r="U103" i="4"/>
  <c r="V103" i="4"/>
  <c r="W103" i="4"/>
  <c r="R104" i="4"/>
  <c r="S104" i="4"/>
  <c r="T104" i="4"/>
  <c r="U104" i="4"/>
  <c r="V104" i="4"/>
  <c r="W104" i="4"/>
  <c r="R112" i="4"/>
  <c r="S112" i="4"/>
  <c r="T112" i="4"/>
  <c r="U112" i="4"/>
  <c r="V112" i="4"/>
  <c r="W112" i="4"/>
  <c r="Z112" i="4"/>
  <c r="R113" i="4"/>
  <c r="S113" i="4"/>
  <c r="T113" i="4"/>
  <c r="U113" i="4"/>
  <c r="V113" i="4"/>
  <c r="W113" i="4"/>
  <c r="AF113" i="4"/>
  <c r="R114" i="4"/>
  <c r="S114" i="4"/>
  <c r="T114" i="4"/>
  <c r="U114" i="4"/>
  <c r="AD118" i="4" s="1"/>
  <c r="V114" i="4"/>
  <c r="W114" i="4"/>
  <c r="AA114" i="4"/>
  <c r="R115" i="4"/>
  <c r="S115" i="4"/>
  <c r="AB119" i="4" s="1"/>
  <c r="T115" i="4"/>
  <c r="U115" i="4"/>
  <c r="V115" i="4"/>
  <c r="W115" i="4"/>
  <c r="AF119" i="4" s="1"/>
  <c r="R116" i="4"/>
  <c r="AA120" i="4" s="1"/>
  <c r="S116" i="4"/>
  <c r="T116" i="4"/>
  <c r="U116" i="4"/>
  <c r="V116" i="4"/>
  <c r="AE120" i="4" s="1"/>
  <c r="W116" i="4"/>
  <c r="R117" i="4"/>
  <c r="S117" i="4"/>
  <c r="AB121" i="4" s="1"/>
  <c r="T117" i="4"/>
  <c r="U117" i="4"/>
  <c r="V117" i="4"/>
  <c r="W117" i="4"/>
  <c r="AF121" i="4" s="1"/>
  <c r="R118" i="4"/>
  <c r="S118" i="4"/>
  <c r="T118" i="4"/>
  <c r="U118" i="4"/>
  <c r="V118" i="4"/>
  <c r="W118" i="4"/>
  <c r="R119" i="4"/>
  <c r="S119" i="4"/>
  <c r="T119" i="4"/>
  <c r="U119" i="4"/>
  <c r="V119" i="4"/>
  <c r="W119" i="4"/>
  <c r="Z120" i="4"/>
  <c r="R123" i="4"/>
  <c r="S123" i="4"/>
  <c r="T123" i="4"/>
  <c r="U123" i="4"/>
  <c r="V123" i="4"/>
  <c r="W123" i="4"/>
  <c r="R124" i="4"/>
  <c r="S124" i="4"/>
  <c r="T124" i="4"/>
  <c r="U124" i="4"/>
  <c r="V124" i="4"/>
  <c r="W124" i="4"/>
  <c r="R125" i="4"/>
  <c r="S125" i="4"/>
  <c r="T125" i="4"/>
  <c r="U125" i="4"/>
  <c r="V125" i="4"/>
  <c r="W125" i="4"/>
  <c r="R126" i="4"/>
  <c r="S126" i="4"/>
  <c r="T126" i="4"/>
  <c r="U126" i="4"/>
  <c r="V126" i="4"/>
  <c r="W126" i="4"/>
  <c r="R127" i="4"/>
  <c r="S127" i="4"/>
  <c r="T127" i="4"/>
  <c r="U127" i="4"/>
  <c r="V127" i="4"/>
  <c r="W127" i="4"/>
  <c r="R128" i="4"/>
  <c r="S128" i="4"/>
  <c r="T128" i="4"/>
  <c r="U128" i="4"/>
  <c r="V128" i="4"/>
  <c r="W128" i="4"/>
  <c r="R129" i="4"/>
  <c r="S129" i="4"/>
  <c r="T129" i="4"/>
  <c r="U129" i="4"/>
  <c r="V129" i="4"/>
  <c r="W129" i="4"/>
  <c r="R130" i="4"/>
  <c r="S130" i="4"/>
  <c r="AB123" i="4" s="1"/>
  <c r="T130" i="4"/>
  <c r="U130" i="4"/>
  <c r="V130" i="4"/>
  <c r="W130" i="4"/>
  <c r="R134" i="4"/>
  <c r="S134" i="4"/>
  <c r="T134" i="4"/>
  <c r="U134" i="4"/>
  <c r="V134" i="4"/>
  <c r="W134" i="4"/>
  <c r="R135" i="4"/>
  <c r="S135" i="4"/>
  <c r="T135" i="4"/>
  <c r="U135" i="4"/>
  <c r="V135" i="4"/>
  <c r="W135" i="4"/>
  <c r="R136" i="4"/>
  <c r="S136" i="4"/>
  <c r="T136" i="4"/>
  <c r="U136" i="4"/>
  <c r="V136" i="4"/>
  <c r="W136" i="4"/>
  <c r="R137" i="4"/>
  <c r="S137" i="4"/>
  <c r="T137" i="4"/>
  <c r="U137" i="4"/>
  <c r="V137" i="4"/>
  <c r="W137" i="4"/>
  <c r="R138" i="4"/>
  <c r="S138" i="4"/>
  <c r="T138" i="4"/>
  <c r="U138" i="4"/>
  <c r="V138" i="4"/>
  <c r="W138" i="4"/>
  <c r="R139" i="4"/>
  <c r="S139" i="4"/>
  <c r="T139" i="4"/>
  <c r="U139" i="4"/>
  <c r="V139" i="4"/>
  <c r="W139" i="4"/>
  <c r="R140" i="4"/>
  <c r="S140" i="4"/>
  <c r="T140" i="4"/>
  <c r="U140" i="4"/>
  <c r="V140" i="4"/>
  <c r="W140" i="4"/>
  <c r="R141" i="4"/>
  <c r="S141" i="4"/>
  <c r="T141" i="4"/>
  <c r="U141" i="4"/>
  <c r="V141" i="4"/>
  <c r="W141" i="4"/>
  <c r="R145" i="4"/>
  <c r="Z114" i="4" s="1"/>
  <c r="S145" i="4"/>
  <c r="T145" i="4"/>
  <c r="U145" i="4"/>
  <c r="V145" i="4"/>
  <c r="AD114" i="4" s="1"/>
  <c r="W145" i="4"/>
  <c r="AF114" i="4" s="1"/>
  <c r="R146" i="4"/>
  <c r="S146" i="4"/>
  <c r="AA115" i="4" s="1"/>
  <c r="T146" i="4"/>
  <c r="AB115" i="4" s="1"/>
  <c r="U146" i="4"/>
  <c r="V146" i="4"/>
  <c r="W146" i="4"/>
  <c r="AF115" i="4" s="1"/>
  <c r="R147" i="4"/>
  <c r="Z116" i="4" s="1"/>
  <c r="S147" i="4"/>
  <c r="T147" i="4"/>
  <c r="U147" i="4"/>
  <c r="V147" i="4"/>
  <c r="W147" i="4"/>
  <c r="R148" i="4"/>
  <c r="S148" i="4"/>
  <c r="T148" i="4"/>
  <c r="U148" i="4"/>
  <c r="V148" i="4"/>
  <c r="W148" i="4"/>
  <c r="R149" i="4"/>
  <c r="Z118" i="4" s="1"/>
  <c r="S149" i="4"/>
  <c r="T149" i="4"/>
  <c r="U149" i="4"/>
  <c r="V149" i="4"/>
  <c r="W149" i="4"/>
  <c r="R150" i="4"/>
  <c r="S150" i="4"/>
  <c r="T150" i="4"/>
  <c r="U150" i="4"/>
  <c r="V150" i="4"/>
  <c r="W150" i="4"/>
  <c r="R151" i="4"/>
  <c r="S151" i="4"/>
  <c r="T151" i="4"/>
  <c r="U151" i="4"/>
  <c r="V151" i="4"/>
  <c r="W151" i="4"/>
  <c r="R152" i="4"/>
  <c r="S152" i="4"/>
  <c r="T152" i="4"/>
  <c r="U152" i="4"/>
  <c r="V152" i="4"/>
  <c r="W152" i="4"/>
  <c r="R156" i="4"/>
  <c r="S156" i="4"/>
  <c r="T156" i="4"/>
  <c r="U156" i="4"/>
  <c r="V156" i="4"/>
  <c r="W156" i="4"/>
  <c r="R157" i="4"/>
  <c r="S157" i="4"/>
  <c r="T157" i="4"/>
  <c r="U157" i="4"/>
  <c r="V157" i="4"/>
  <c r="W157" i="4"/>
  <c r="R158" i="4"/>
  <c r="S158" i="4"/>
  <c r="T158" i="4"/>
  <c r="U158" i="4"/>
  <c r="V158" i="4"/>
  <c r="W158" i="4"/>
  <c r="R159" i="4"/>
  <c r="S159" i="4"/>
  <c r="T159" i="4"/>
  <c r="U159" i="4"/>
  <c r="V159" i="4"/>
  <c r="W159" i="4"/>
  <c r="R160" i="4"/>
  <c r="S160" i="4"/>
  <c r="T160" i="4"/>
  <c r="U160" i="4"/>
  <c r="V160" i="4"/>
  <c r="W160" i="4"/>
  <c r="R161" i="4"/>
  <c r="S161" i="4"/>
  <c r="T161" i="4"/>
  <c r="U161" i="4"/>
  <c r="V161" i="4"/>
  <c r="W161" i="4"/>
  <c r="R162" i="4"/>
  <c r="S162" i="4"/>
  <c r="T162" i="4"/>
  <c r="U162" i="4"/>
  <c r="V162" i="4"/>
  <c r="W162" i="4"/>
  <c r="R163" i="4"/>
  <c r="S163" i="4"/>
  <c r="T163" i="4"/>
  <c r="U163" i="4"/>
  <c r="V163" i="4"/>
  <c r="W163" i="4"/>
  <c r="R167" i="4"/>
  <c r="S167" i="4"/>
  <c r="T167" i="4"/>
  <c r="U167" i="4"/>
  <c r="V167" i="4"/>
  <c r="W167" i="4"/>
  <c r="R168" i="4"/>
  <c r="S168" i="4"/>
  <c r="T168" i="4"/>
  <c r="U168" i="4"/>
  <c r="V168" i="4"/>
  <c r="W168" i="4"/>
  <c r="R169" i="4"/>
  <c r="S169" i="4"/>
  <c r="T169" i="4"/>
  <c r="U169" i="4"/>
  <c r="V169" i="4"/>
  <c r="W169" i="4"/>
  <c r="R170" i="4"/>
  <c r="S170" i="4"/>
  <c r="T170" i="4"/>
  <c r="U170" i="4"/>
  <c r="V170" i="4"/>
  <c r="W170" i="4"/>
  <c r="R171" i="4"/>
  <c r="S171" i="4"/>
  <c r="T171" i="4"/>
  <c r="U171" i="4"/>
  <c r="V171" i="4"/>
  <c r="W171" i="4"/>
  <c r="R172" i="4"/>
  <c r="S172" i="4"/>
  <c r="T172" i="4"/>
  <c r="U172" i="4"/>
  <c r="V172" i="4"/>
  <c r="W172" i="4"/>
  <c r="R173" i="4"/>
  <c r="S173" i="4"/>
  <c r="T173" i="4"/>
  <c r="U173" i="4"/>
  <c r="V173" i="4"/>
  <c r="W173" i="4"/>
  <c r="R174" i="4"/>
  <c r="S174" i="4"/>
  <c r="T174" i="4"/>
  <c r="U174" i="4"/>
  <c r="V174" i="4"/>
  <c r="W174" i="4"/>
  <c r="R178" i="4"/>
  <c r="S178" i="4"/>
  <c r="AA112" i="4" s="1"/>
  <c r="T178" i="4"/>
  <c r="U178" i="4"/>
  <c r="V178" i="4"/>
  <c r="AD112" i="4" s="1"/>
  <c r="W178" i="4"/>
  <c r="AF112" i="4" s="1"/>
  <c r="R179" i="4"/>
  <c r="S179" i="4"/>
  <c r="AA113" i="4" s="1"/>
  <c r="T179" i="4"/>
  <c r="AB113" i="4" s="1"/>
  <c r="U179" i="4"/>
  <c r="V179" i="4"/>
  <c r="W179" i="4"/>
  <c r="R180" i="4"/>
  <c r="S180" i="4"/>
  <c r="T180" i="4"/>
  <c r="U180" i="4"/>
  <c r="V180" i="4"/>
  <c r="W180" i="4"/>
  <c r="R181" i="4"/>
  <c r="S181" i="4"/>
  <c r="T181" i="4"/>
  <c r="U181" i="4"/>
  <c r="V181" i="4"/>
  <c r="W181" i="4"/>
  <c r="R182" i="4"/>
  <c r="S182" i="4"/>
  <c r="T182" i="4"/>
  <c r="U182" i="4"/>
  <c r="V182" i="4"/>
  <c r="W182" i="4"/>
  <c r="R183" i="4"/>
  <c r="S183" i="4"/>
  <c r="T183" i="4"/>
  <c r="U183" i="4"/>
  <c r="V183" i="4"/>
  <c r="W183" i="4"/>
  <c r="R184" i="4"/>
  <c r="S184" i="4"/>
  <c r="T184" i="4"/>
  <c r="U184" i="4"/>
  <c r="V184" i="4"/>
  <c r="W184" i="4"/>
  <c r="R185" i="4"/>
  <c r="S185" i="4"/>
  <c r="T185" i="4"/>
  <c r="U185" i="4"/>
  <c r="V185" i="4"/>
  <c r="W185" i="4"/>
  <c r="R189" i="4"/>
  <c r="S189" i="4"/>
  <c r="T189" i="4"/>
  <c r="U189" i="4"/>
  <c r="V189" i="4"/>
  <c r="W189" i="4"/>
  <c r="R190" i="4"/>
  <c r="S190" i="4"/>
  <c r="T190" i="4"/>
  <c r="U190" i="4"/>
  <c r="V190" i="4"/>
  <c r="W190" i="4"/>
  <c r="R191" i="4"/>
  <c r="S191" i="4"/>
  <c r="T191" i="4"/>
  <c r="U191" i="4"/>
  <c r="V191" i="4"/>
  <c r="W191" i="4"/>
  <c r="R192" i="4"/>
  <c r="S192" i="4"/>
  <c r="T192" i="4"/>
  <c r="U192" i="4"/>
  <c r="V192" i="4"/>
  <c r="W192" i="4"/>
  <c r="R193" i="4"/>
  <c r="S193" i="4"/>
  <c r="T193" i="4"/>
  <c r="U193" i="4"/>
  <c r="V193" i="4"/>
  <c r="W193" i="4"/>
  <c r="R194" i="4"/>
  <c r="S194" i="4"/>
  <c r="T194" i="4"/>
  <c r="U194" i="4"/>
  <c r="V194" i="4"/>
  <c r="W194" i="4"/>
  <c r="R195" i="4"/>
  <c r="S195" i="4"/>
  <c r="T195" i="4"/>
  <c r="U195" i="4"/>
  <c r="V195" i="4"/>
  <c r="W195" i="4"/>
  <c r="R196" i="4"/>
  <c r="S196" i="4"/>
  <c r="T196" i="4"/>
  <c r="U196" i="4"/>
  <c r="V196" i="4"/>
  <c r="W196" i="4"/>
  <c r="R200" i="4"/>
  <c r="S200" i="4"/>
  <c r="T200" i="4"/>
  <c r="U200" i="4"/>
  <c r="V200" i="4"/>
  <c r="W200" i="4"/>
  <c r="R201" i="4"/>
  <c r="S201" i="4"/>
  <c r="T201" i="4"/>
  <c r="U201" i="4"/>
  <c r="V201" i="4"/>
  <c r="W201" i="4"/>
  <c r="R202" i="4"/>
  <c r="S202" i="4"/>
  <c r="T202" i="4"/>
  <c r="U202" i="4"/>
  <c r="V202" i="4"/>
  <c r="W202" i="4"/>
  <c r="R203" i="4"/>
  <c r="S203" i="4"/>
  <c r="T203" i="4"/>
  <c r="U203" i="4"/>
  <c r="V203" i="4"/>
  <c r="W203" i="4"/>
  <c r="R204" i="4"/>
  <c r="S204" i="4"/>
  <c r="T204" i="4"/>
  <c r="U204" i="4"/>
  <c r="V204" i="4"/>
  <c r="W204" i="4"/>
  <c r="R205" i="4"/>
  <c r="S205" i="4"/>
  <c r="T205" i="4"/>
  <c r="U205" i="4"/>
  <c r="V205" i="4"/>
  <c r="W205" i="4"/>
  <c r="R206" i="4"/>
  <c r="S206" i="4"/>
  <c r="T206" i="4"/>
  <c r="U206" i="4"/>
  <c r="V206" i="4"/>
  <c r="W206" i="4"/>
  <c r="R207" i="4"/>
  <c r="S207" i="4"/>
  <c r="T207" i="4"/>
  <c r="U207" i="4"/>
  <c r="V207" i="4"/>
  <c r="W207" i="4"/>
  <c r="R215" i="4"/>
  <c r="S215" i="4"/>
  <c r="T215" i="4"/>
  <c r="U215" i="4"/>
  <c r="V215" i="4"/>
  <c r="W215" i="4"/>
  <c r="Z215" i="4"/>
  <c r="R216" i="4"/>
  <c r="S216" i="4"/>
  <c r="T216" i="4"/>
  <c r="U216" i="4"/>
  <c r="V216" i="4"/>
  <c r="W216" i="4"/>
  <c r="R217" i="4"/>
  <c r="S217" i="4"/>
  <c r="T217" i="4"/>
  <c r="U217" i="4"/>
  <c r="V217" i="4"/>
  <c r="W217" i="4"/>
  <c r="Z217" i="4"/>
  <c r="R218" i="4"/>
  <c r="S218" i="4"/>
  <c r="T218" i="4"/>
  <c r="U218" i="4"/>
  <c r="V218" i="4"/>
  <c r="W218" i="4"/>
  <c r="R219" i="4"/>
  <c r="S219" i="4"/>
  <c r="T219" i="4"/>
  <c r="U219" i="4"/>
  <c r="V219" i="4"/>
  <c r="W219" i="4"/>
  <c r="Z219" i="4"/>
  <c r="R220" i="4"/>
  <c r="S220" i="4"/>
  <c r="T220" i="4"/>
  <c r="U220" i="4"/>
  <c r="V220" i="4"/>
  <c r="W220" i="4"/>
  <c r="R221" i="4"/>
  <c r="S221" i="4"/>
  <c r="T221" i="4"/>
  <c r="U221" i="4"/>
  <c r="V221" i="4"/>
  <c r="W221" i="4"/>
  <c r="Z221" i="4"/>
  <c r="R222" i="4"/>
  <c r="S222" i="4"/>
  <c r="T222" i="4"/>
  <c r="U222" i="4"/>
  <c r="V222" i="4"/>
  <c r="W222" i="4"/>
  <c r="R226" i="4"/>
  <c r="S226" i="4"/>
  <c r="AA217" i="4" s="1"/>
  <c r="T226" i="4"/>
  <c r="U226" i="4"/>
  <c r="V226" i="4"/>
  <c r="AD217" i="4" s="1"/>
  <c r="W226" i="4"/>
  <c r="AE217" i="4" s="1"/>
  <c r="R227" i="4"/>
  <c r="S227" i="4"/>
  <c r="T227" i="4"/>
  <c r="U227" i="4"/>
  <c r="V227" i="4"/>
  <c r="W227" i="4"/>
  <c r="R228" i="4"/>
  <c r="S228" i="4"/>
  <c r="AA219" i="4" s="1"/>
  <c r="T228" i="4"/>
  <c r="U228" i="4"/>
  <c r="V228" i="4"/>
  <c r="AD219" i="4" s="1"/>
  <c r="W228" i="4"/>
  <c r="AE219" i="4" s="1"/>
  <c r="R229" i="4"/>
  <c r="S229" i="4"/>
  <c r="T229" i="4"/>
  <c r="U229" i="4"/>
  <c r="V229" i="4"/>
  <c r="W229" i="4"/>
  <c r="R230" i="4"/>
  <c r="S230" i="4"/>
  <c r="AA221" i="4" s="1"/>
  <c r="T230" i="4"/>
  <c r="U230" i="4"/>
  <c r="V230" i="4"/>
  <c r="AD221" i="4" s="1"/>
  <c r="W230" i="4"/>
  <c r="AE221" i="4" s="1"/>
  <c r="R231" i="4"/>
  <c r="S231" i="4"/>
  <c r="T231" i="4"/>
  <c r="U231" i="4"/>
  <c r="V231" i="4"/>
  <c r="W231" i="4"/>
  <c r="R232" i="4"/>
  <c r="S232" i="4"/>
  <c r="T232" i="4"/>
  <c r="U232" i="4"/>
  <c r="V232" i="4"/>
  <c r="W232" i="4"/>
  <c r="R233" i="4"/>
  <c r="S233" i="4"/>
  <c r="T233" i="4"/>
  <c r="U233" i="4"/>
  <c r="V233" i="4"/>
  <c r="W233" i="4"/>
  <c r="R237" i="4"/>
  <c r="S237" i="4"/>
  <c r="T237" i="4"/>
  <c r="U237" i="4"/>
  <c r="V237" i="4"/>
  <c r="W237" i="4"/>
  <c r="R238" i="4"/>
  <c r="S238" i="4"/>
  <c r="T238" i="4"/>
  <c r="U238" i="4"/>
  <c r="V238" i="4"/>
  <c r="W238" i="4"/>
  <c r="R239" i="4"/>
  <c r="S239" i="4"/>
  <c r="T239" i="4"/>
  <c r="U239" i="4"/>
  <c r="V239" i="4"/>
  <c r="W239" i="4"/>
  <c r="R240" i="4"/>
  <c r="S240" i="4"/>
  <c r="T240" i="4"/>
  <c r="U240" i="4"/>
  <c r="V240" i="4"/>
  <c r="W240" i="4"/>
  <c r="R241" i="4"/>
  <c r="S241" i="4"/>
  <c r="T241" i="4"/>
  <c r="U241" i="4"/>
  <c r="V241" i="4"/>
  <c r="W241" i="4"/>
  <c r="R242" i="4"/>
  <c r="S242" i="4"/>
  <c r="T242" i="4"/>
  <c r="U242" i="4"/>
  <c r="V242" i="4"/>
  <c r="W242" i="4"/>
  <c r="R243" i="4"/>
  <c r="S243" i="4"/>
  <c r="T243" i="4"/>
  <c r="U243" i="4"/>
  <c r="V243" i="4"/>
  <c r="W243" i="4"/>
  <c r="R244" i="4"/>
  <c r="S244" i="4"/>
  <c r="T244" i="4"/>
  <c r="U244" i="4"/>
  <c r="V244" i="4"/>
  <c r="W244" i="4"/>
  <c r="R248" i="4"/>
  <c r="S248" i="4"/>
  <c r="AA215" i="4" s="1"/>
  <c r="T248" i="4"/>
  <c r="U248" i="4"/>
  <c r="V248" i="4"/>
  <c r="AD215" i="4" s="1"/>
  <c r="W248" i="4"/>
  <c r="AE215" i="4" s="1"/>
  <c r="R249" i="4"/>
  <c r="S249" i="4"/>
  <c r="T249" i="4"/>
  <c r="U249" i="4"/>
  <c r="V249" i="4"/>
  <c r="W249" i="4"/>
  <c r="R250" i="4"/>
  <c r="S250" i="4"/>
  <c r="T250" i="4"/>
  <c r="U250" i="4"/>
  <c r="V250" i="4"/>
  <c r="W250" i="4"/>
  <c r="R251" i="4"/>
  <c r="S251" i="4"/>
  <c r="T251" i="4"/>
  <c r="U251" i="4"/>
  <c r="V251" i="4"/>
  <c r="W251" i="4"/>
  <c r="R252" i="4"/>
  <c r="S252" i="4"/>
  <c r="T252" i="4"/>
  <c r="U252" i="4"/>
  <c r="V252" i="4"/>
  <c r="W252" i="4"/>
  <c r="R253" i="4"/>
  <c r="S253" i="4"/>
  <c r="T253" i="4"/>
  <c r="U253" i="4"/>
  <c r="V253" i="4"/>
  <c r="W253" i="4"/>
  <c r="R254" i="4"/>
  <c r="S254" i="4"/>
  <c r="T254" i="4"/>
  <c r="U254" i="4"/>
  <c r="V254" i="4"/>
  <c r="W254" i="4"/>
  <c r="R255" i="4"/>
  <c r="S255" i="4"/>
  <c r="T255" i="4"/>
  <c r="U255" i="4"/>
  <c r="V255" i="4"/>
  <c r="W255" i="4"/>
  <c r="R259" i="4"/>
  <c r="S259" i="4"/>
  <c r="T259" i="4"/>
  <c r="U259" i="4"/>
  <c r="V259" i="4"/>
  <c r="W259" i="4"/>
  <c r="R260" i="4"/>
  <c r="S260" i="4"/>
  <c r="T260" i="4"/>
  <c r="U260" i="4"/>
  <c r="V260" i="4"/>
  <c r="W260" i="4"/>
  <c r="R261" i="4"/>
  <c r="S261" i="4"/>
  <c r="T261" i="4"/>
  <c r="U261" i="4"/>
  <c r="V261" i="4"/>
  <c r="W261" i="4"/>
  <c r="R262" i="4"/>
  <c r="S262" i="4"/>
  <c r="T262" i="4"/>
  <c r="U262" i="4"/>
  <c r="V262" i="4"/>
  <c r="W262" i="4"/>
  <c r="R263" i="4"/>
  <c r="S263" i="4"/>
  <c r="T263" i="4"/>
  <c r="U263" i="4"/>
  <c r="V263" i="4"/>
  <c r="W263" i="4"/>
  <c r="R264" i="4"/>
  <c r="S264" i="4"/>
  <c r="T264" i="4"/>
  <c r="U264" i="4"/>
  <c r="V264" i="4"/>
  <c r="W264" i="4"/>
  <c r="R265" i="4"/>
  <c r="S265" i="4"/>
  <c r="T265" i="4"/>
  <c r="U265" i="4"/>
  <c r="V265" i="4"/>
  <c r="W265" i="4"/>
  <c r="R266" i="4"/>
  <c r="S266" i="4"/>
  <c r="T266" i="4"/>
  <c r="U266" i="4"/>
  <c r="V266" i="4"/>
  <c r="W266" i="4"/>
  <c r="R270" i="4"/>
  <c r="S270" i="4"/>
  <c r="T270" i="4"/>
  <c r="U270" i="4"/>
  <c r="V270" i="4"/>
  <c r="W270" i="4"/>
  <c r="R271" i="4"/>
  <c r="S271" i="4"/>
  <c r="T271" i="4"/>
  <c r="U271" i="4"/>
  <c r="V271" i="4"/>
  <c r="W271" i="4"/>
  <c r="R272" i="4"/>
  <c r="S272" i="4"/>
  <c r="T272" i="4"/>
  <c r="U272" i="4"/>
  <c r="V272" i="4"/>
  <c r="W272" i="4"/>
  <c r="R273" i="4"/>
  <c r="S273" i="4"/>
  <c r="T273" i="4"/>
  <c r="U273" i="4"/>
  <c r="V273" i="4"/>
  <c r="W273" i="4"/>
  <c r="R274" i="4"/>
  <c r="S274" i="4"/>
  <c r="T274" i="4"/>
  <c r="U274" i="4"/>
  <c r="V274" i="4"/>
  <c r="W274" i="4"/>
  <c r="R275" i="4"/>
  <c r="S275" i="4"/>
  <c r="T275" i="4"/>
  <c r="U275" i="4"/>
  <c r="V275" i="4"/>
  <c r="W275" i="4"/>
  <c r="R276" i="4"/>
  <c r="S276" i="4"/>
  <c r="T276" i="4"/>
  <c r="U276" i="4"/>
  <c r="V276" i="4"/>
  <c r="W276" i="4"/>
  <c r="R277" i="4"/>
  <c r="S277" i="4"/>
  <c r="T277" i="4"/>
  <c r="U277" i="4"/>
  <c r="V277" i="4"/>
  <c r="W277" i="4"/>
  <c r="R9" i="3"/>
  <c r="S9" i="3"/>
  <c r="T9" i="3"/>
  <c r="U9" i="3"/>
  <c r="V9" i="3"/>
  <c r="W9" i="3"/>
  <c r="R10" i="3"/>
  <c r="S10" i="3"/>
  <c r="T10" i="3"/>
  <c r="U10" i="3"/>
  <c r="V10" i="3"/>
  <c r="W10" i="3"/>
  <c r="R11" i="3"/>
  <c r="S11" i="3"/>
  <c r="T11" i="3"/>
  <c r="U11" i="3"/>
  <c r="V11" i="3"/>
  <c r="W11" i="3"/>
  <c r="R12" i="3"/>
  <c r="S12" i="3"/>
  <c r="T12" i="3"/>
  <c r="U12" i="3"/>
  <c r="V12" i="3"/>
  <c r="W12" i="3"/>
  <c r="R13" i="3"/>
  <c r="S13" i="3"/>
  <c r="T13" i="3"/>
  <c r="U13" i="3"/>
  <c r="V13" i="3"/>
  <c r="W13" i="3"/>
  <c r="R14" i="3"/>
  <c r="S14" i="3"/>
  <c r="T14" i="3"/>
  <c r="U14" i="3"/>
  <c r="V14" i="3"/>
  <c r="W14" i="3"/>
  <c r="R15" i="3"/>
  <c r="S15" i="3"/>
  <c r="T15" i="3"/>
  <c r="U15" i="3"/>
  <c r="V15" i="3"/>
  <c r="W15" i="3"/>
  <c r="R16" i="3"/>
  <c r="S16" i="3"/>
  <c r="T16" i="3"/>
  <c r="U16" i="3"/>
  <c r="V16" i="3"/>
  <c r="W16" i="3"/>
  <c r="R20" i="3"/>
  <c r="S20" i="3"/>
  <c r="T20" i="3"/>
  <c r="U20" i="3"/>
  <c r="V20" i="3"/>
  <c r="W20" i="3"/>
  <c r="R21" i="3"/>
  <c r="S21" i="3"/>
  <c r="T21" i="3"/>
  <c r="U21" i="3"/>
  <c r="V21" i="3"/>
  <c r="W21" i="3"/>
  <c r="R22" i="3"/>
  <c r="S22" i="3"/>
  <c r="T22" i="3"/>
  <c r="U22" i="3"/>
  <c r="V22" i="3"/>
  <c r="W22" i="3"/>
  <c r="R23" i="3"/>
  <c r="S23" i="3"/>
  <c r="T23" i="3"/>
  <c r="U23" i="3"/>
  <c r="V23" i="3"/>
  <c r="W23" i="3"/>
  <c r="R24" i="3"/>
  <c r="S24" i="3"/>
  <c r="T24" i="3"/>
  <c r="U24" i="3"/>
  <c r="V24" i="3"/>
  <c r="W24" i="3"/>
  <c r="R25" i="3"/>
  <c r="S25" i="3"/>
  <c r="T25" i="3"/>
  <c r="U25" i="3"/>
  <c r="V25" i="3"/>
  <c r="W25" i="3"/>
  <c r="R26" i="3"/>
  <c r="S26" i="3"/>
  <c r="T26" i="3"/>
  <c r="U26" i="3"/>
  <c r="V26" i="3"/>
  <c r="W26" i="3"/>
  <c r="R27" i="3"/>
  <c r="S27" i="3"/>
  <c r="T27" i="3"/>
  <c r="U27" i="3"/>
  <c r="V27" i="3"/>
  <c r="W27" i="3"/>
  <c r="R31" i="3"/>
  <c r="S31" i="3"/>
  <c r="T31" i="3"/>
  <c r="U31" i="3"/>
  <c r="V31" i="3"/>
  <c r="W31" i="3"/>
  <c r="R32" i="3"/>
  <c r="S32" i="3"/>
  <c r="T32" i="3"/>
  <c r="U32" i="3"/>
  <c r="V32" i="3"/>
  <c r="W32" i="3"/>
  <c r="R33" i="3"/>
  <c r="S33" i="3"/>
  <c r="T33" i="3"/>
  <c r="U33" i="3"/>
  <c r="V33" i="3"/>
  <c r="W33" i="3"/>
  <c r="R34" i="3"/>
  <c r="S34" i="3"/>
  <c r="T34" i="3"/>
  <c r="U34" i="3"/>
  <c r="V34" i="3"/>
  <c r="W34" i="3"/>
  <c r="R35" i="3"/>
  <c r="S35" i="3"/>
  <c r="T35" i="3"/>
  <c r="U35" i="3"/>
  <c r="V35" i="3"/>
  <c r="W35" i="3"/>
  <c r="R36" i="3"/>
  <c r="S36" i="3"/>
  <c r="T36" i="3"/>
  <c r="U36" i="3"/>
  <c r="V36" i="3"/>
  <c r="W36" i="3"/>
  <c r="R37" i="3"/>
  <c r="S37" i="3"/>
  <c r="T37" i="3"/>
  <c r="U37" i="3"/>
  <c r="V37" i="3"/>
  <c r="W37" i="3"/>
  <c r="R38" i="3"/>
  <c r="S38" i="3"/>
  <c r="T38" i="3"/>
  <c r="U38" i="3"/>
  <c r="V38" i="3"/>
  <c r="W38" i="3"/>
  <c r="R42" i="3"/>
  <c r="S42" i="3"/>
  <c r="T42" i="3"/>
  <c r="U42" i="3"/>
  <c r="V42" i="3"/>
  <c r="W42" i="3"/>
  <c r="R43" i="3"/>
  <c r="S43" i="3"/>
  <c r="T43" i="3"/>
  <c r="U43" i="3"/>
  <c r="V43" i="3"/>
  <c r="W43" i="3"/>
  <c r="R44" i="3"/>
  <c r="S44" i="3"/>
  <c r="T44" i="3"/>
  <c r="U44" i="3"/>
  <c r="V44" i="3"/>
  <c r="W44" i="3"/>
  <c r="R45" i="3"/>
  <c r="S45" i="3"/>
  <c r="T45" i="3"/>
  <c r="U45" i="3"/>
  <c r="V45" i="3"/>
  <c r="W45" i="3"/>
  <c r="R46" i="3"/>
  <c r="S46" i="3"/>
  <c r="T46" i="3"/>
  <c r="U46" i="3"/>
  <c r="V46" i="3"/>
  <c r="W46" i="3"/>
  <c r="R47" i="3"/>
  <c r="S47" i="3"/>
  <c r="T47" i="3"/>
  <c r="U47" i="3"/>
  <c r="V47" i="3"/>
  <c r="W47" i="3"/>
  <c r="R48" i="3"/>
  <c r="S48" i="3"/>
  <c r="T48" i="3"/>
  <c r="U48" i="3"/>
  <c r="V48" i="3"/>
  <c r="W48" i="3"/>
  <c r="R49" i="3"/>
  <c r="S49" i="3"/>
  <c r="T49" i="3"/>
  <c r="U49" i="3"/>
  <c r="V49" i="3"/>
  <c r="W49" i="3"/>
  <c r="R54" i="3"/>
  <c r="S54" i="3"/>
  <c r="T54" i="3"/>
  <c r="U54" i="3"/>
  <c r="V54" i="3"/>
  <c r="W54" i="3"/>
  <c r="R55" i="3"/>
  <c r="S55" i="3"/>
  <c r="T55" i="3"/>
  <c r="U55" i="3"/>
  <c r="V55" i="3"/>
  <c r="W55" i="3"/>
  <c r="R56" i="3"/>
  <c r="S56" i="3"/>
  <c r="T56" i="3"/>
  <c r="U56" i="3"/>
  <c r="V56" i="3"/>
  <c r="W56" i="3"/>
  <c r="R57" i="3"/>
  <c r="S57" i="3"/>
  <c r="T57" i="3"/>
  <c r="U57" i="3"/>
  <c r="V57" i="3"/>
  <c r="W57" i="3"/>
  <c r="R58" i="3"/>
  <c r="S58" i="3"/>
  <c r="T58" i="3"/>
  <c r="U58" i="3"/>
  <c r="V58" i="3"/>
  <c r="W58" i="3"/>
  <c r="R59" i="3"/>
  <c r="S59" i="3"/>
  <c r="T59" i="3"/>
  <c r="U59" i="3"/>
  <c r="V59" i="3"/>
  <c r="W59" i="3"/>
  <c r="R60" i="3"/>
  <c r="S60" i="3"/>
  <c r="T60" i="3"/>
  <c r="U60" i="3"/>
  <c r="V60" i="3"/>
  <c r="W60" i="3"/>
  <c r="R61" i="3"/>
  <c r="S61" i="3"/>
  <c r="T61" i="3"/>
  <c r="U61" i="3"/>
  <c r="V61" i="3"/>
  <c r="W61" i="3"/>
  <c r="R65" i="3"/>
  <c r="S65" i="3"/>
  <c r="T65" i="3"/>
  <c r="U65" i="3"/>
  <c r="V65" i="3"/>
  <c r="W65" i="3"/>
  <c r="R66" i="3"/>
  <c r="S66" i="3"/>
  <c r="T66" i="3"/>
  <c r="U66" i="3"/>
  <c r="V66" i="3"/>
  <c r="W66" i="3"/>
  <c r="R67" i="3"/>
  <c r="S67" i="3"/>
  <c r="T67" i="3"/>
  <c r="U67" i="3"/>
  <c r="V67" i="3"/>
  <c r="W67" i="3"/>
  <c r="R68" i="3"/>
  <c r="S68" i="3"/>
  <c r="T68" i="3"/>
  <c r="U68" i="3"/>
  <c r="V68" i="3"/>
  <c r="W68" i="3"/>
  <c r="R69" i="3"/>
  <c r="S69" i="3"/>
  <c r="T69" i="3"/>
  <c r="U69" i="3"/>
  <c r="V69" i="3"/>
  <c r="W69" i="3"/>
  <c r="R70" i="3"/>
  <c r="S70" i="3"/>
  <c r="T70" i="3"/>
  <c r="U70" i="3"/>
  <c r="V70" i="3"/>
  <c r="W70" i="3"/>
  <c r="R71" i="3"/>
  <c r="S71" i="3"/>
  <c r="T71" i="3"/>
  <c r="U71" i="3"/>
  <c r="V71" i="3"/>
  <c r="W71" i="3"/>
  <c r="R72" i="3"/>
  <c r="S72" i="3"/>
  <c r="T72" i="3"/>
  <c r="U72" i="3"/>
  <c r="V72" i="3"/>
  <c r="W72" i="3"/>
  <c r="R79" i="3"/>
  <c r="S79" i="3"/>
  <c r="T79" i="3"/>
  <c r="U79" i="3"/>
  <c r="V79" i="3"/>
  <c r="W79" i="3"/>
  <c r="R80" i="3"/>
  <c r="S80" i="3"/>
  <c r="T80" i="3"/>
  <c r="U80" i="3"/>
  <c r="V80" i="3"/>
  <c r="W80" i="3"/>
  <c r="R81" i="3"/>
  <c r="S81" i="3"/>
  <c r="T81" i="3"/>
  <c r="U81" i="3"/>
  <c r="V81" i="3"/>
  <c r="W81" i="3"/>
  <c r="R82" i="3"/>
  <c r="S82" i="3"/>
  <c r="T82" i="3"/>
  <c r="U82" i="3"/>
  <c r="V82" i="3"/>
  <c r="W82" i="3"/>
  <c r="R83" i="3"/>
  <c r="S83" i="3"/>
  <c r="T83" i="3"/>
  <c r="U83" i="3"/>
  <c r="V83" i="3"/>
  <c r="W83" i="3"/>
  <c r="R84" i="3"/>
  <c r="S84" i="3"/>
  <c r="T84" i="3"/>
  <c r="U84" i="3"/>
  <c r="V84" i="3"/>
  <c r="W84" i="3"/>
  <c r="R85" i="3"/>
  <c r="S85" i="3"/>
  <c r="T85" i="3"/>
  <c r="U85" i="3"/>
  <c r="V85" i="3"/>
  <c r="W85" i="3"/>
  <c r="R86" i="3"/>
  <c r="S86" i="3"/>
  <c r="T86" i="3"/>
  <c r="U86" i="3"/>
  <c r="V86" i="3"/>
  <c r="W86" i="3"/>
  <c r="R90" i="3"/>
  <c r="S90" i="3"/>
  <c r="T90" i="3"/>
  <c r="U90" i="3"/>
  <c r="V90" i="3"/>
  <c r="W90" i="3"/>
  <c r="R91" i="3"/>
  <c r="S91" i="3"/>
  <c r="T91" i="3"/>
  <c r="U91" i="3"/>
  <c r="V91" i="3"/>
  <c r="W91" i="3"/>
  <c r="R92" i="3"/>
  <c r="S92" i="3"/>
  <c r="T92" i="3"/>
  <c r="U92" i="3"/>
  <c r="V92" i="3"/>
  <c r="W92" i="3"/>
  <c r="R93" i="3"/>
  <c r="S93" i="3"/>
  <c r="T93" i="3"/>
  <c r="U93" i="3"/>
  <c r="V93" i="3"/>
  <c r="W93" i="3"/>
  <c r="R94" i="3"/>
  <c r="S94" i="3"/>
  <c r="T94" i="3"/>
  <c r="U94" i="3"/>
  <c r="V94" i="3"/>
  <c r="W94" i="3"/>
  <c r="R95" i="3"/>
  <c r="S95" i="3"/>
  <c r="T95" i="3"/>
  <c r="U95" i="3"/>
  <c r="V95" i="3"/>
  <c r="W95" i="3"/>
  <c r="R96" i="3"/>
  <c r="S96" i="3"/>
  <c r="T96" i="3"/>
  <c r="U96" i="3"/>
  <c r="V96" i="3"/>
  <c r="W96" i="3"/>
  <c r="R97" i="3"/>
  <c r="S97" i="3"/>
  <c r="T97" i="3"/>
  <c r="U97" i="3"/>
  <c r="V97" i="3"/>
  <c r="W97" i="3"/>
  <c r="R101" i="3"/>
  <c r="S101" i="3"/>
  <c r="T101" i="3"/>
  <c r="U101" i="3"/>
  <c r="V101" i="3"/>
  <c r="W101" i="3"/>
  <c r="R102" i="3"/>
  <c r="S102" i="3"/>
  <c r="T102" i="3"/>
  <c r="U102" i="3"/>
  <c r="V102" i="3"/>
  <c r="W102" i="3"/>
  <c r="R103" i="3"/>
  <c r="S103" i="3"/>
  <c r="T103" i="3"/>
  <c r="U103" i="3"/>
  <c r="V103" i="3"/>
  <c r="W103" i="3"/>
  <c r="R104" i="3"/>
  <c r="S104" i="3"/>
  <c r="T104" i="3"/>
  <c r="U104" i="3"/>
  <c r="V104" i="3"/>
  <c r="W104" i="3"/>
  <c r="R105" i="3"/>
  <c r="S105" i="3"/>
  <c r="T105" i="3"/>
  <c r="U105" i="3"/>
  <c r="V105" i="3"/>
  <c r="W105" i="3"/>
  <c r="R106" i="3"/>
  <c r="S106" i="3"/>
  <c r="T106" i="3"/>
  <c r="U106" i="3"/>
  <c r="V106" i="3"/>
  <c r="W106" i="3"/>
  <c r="R107" i="3"/>
  <c r="S107" i="3"/>
  <c r="T107" i="3"/>
  <c r="U107" i="3"/>
  <c r="V107" i="3"/>
  <c r="W107" i="3"/>
  <c r="R108" i="3"/>
  <c r="S108" i="3"/>
  <c r="T108" i="3"/>
  <c r="U108" i="3"/>
  <c r="V108" i="3"/>
  <c r="W108" i="3"/>
  <c r="R112" i="3"/>
  <c r="S112" i="3"/>
  <c r="T112" i="3"/>
  <c r="U112" i="3"/>
  <c r="V112" i="3"/>
  <c r="W112" i="3"/>
  <c r="R113" i="3"/>
  <c r="S113" i="3"/>
  <c r="T113" i="3"/>
  <c r="U113" i="3"/>
  <c r="V113" i="3"/>
  <c r="W113" i="3"/>
  <c r="R114" i="3"/>
  <c r="S114" i="3"/>
  <c r="T114" i="3"/>
  <c r="U114" i="3"/>
  <c r="V114" i="3"/>
  <c r="W114" i="3"/>
  <c r="R115" i="3"/>
  <c r="S115" i="3"/>
  <c r="T115" i="3"/>
  <c r="U115" i="3"/>
  <c r="V115" i="3"/>
  <c r="W115" i="3"/>
  <c r="R116" i="3"/>
  <c r="S116" i="3"/>
  <c r="T116" i="3"/>
  <c r="U116" i="3"/>
  <c r="V116" i="3"/>
  <c r="W116" i="3"/>
  <c r="R117" i="3"/>
  <c r="S117" i="3"/>
  <c r="T117" i="3"/>
  <c r="U117" i="3"/>
  <c r="V117" i="3"/>
  <c r="W117" i="3"/>
  <c r="R118" i="3"/>
  <c r="S118" i="3"/>
  <c r="T118" i="3"/>
  <c r="U118" i="3"/>
  <c r="V118" i="3"/>
  <c r="W118" i="3"/>
  <c r="R119" i="3"/>
  <c r="S119" i="3"/>
  <c r="T119" i="3"/>
  <c r="U119" i="3"/>
  <c r="V119" i="3"/>
  <c r="W119" i="3"/>
  <c r="R123" i="3"/>
  <c r="S123" i="3"/>
  <c r="T123" i="3"/>
  <c r="U123" i="3"/>
  <c r="V123" i="3"/>
  <c r="W123" i="3"/>
  <c r="R124" i="3"/>
  <c r="S124" i="3"/>
  <c r="T124" i="3"/>
  <c r="U124" i="3"/>
  <c r="V124" i="3"/>
  <c r="W124" i="3"/>
  <c r="R125" i="3"/>
  <c r="S125" i="3"/>
  <c r="T125" i="3"/>
  <c r="U125" i="3"/>
  <c r="V125" i="3"/>
  <c r="W125" i="3"/>
  <c r="R126" i="3"/>
  <c r="S126" i="3"/>
  <c r="T126" i="3"/>
  <c r="U126" i="3"/>
  <c r="V126" i="3"/>
  <c r="W126" i="3"/>
  <c r="R127" i="3"/>
  <c r="S127" i="3"/>
  <c r="T127" i="3"/>
  <c r="U127" i="3"/>
  <c r="V127" i="3"/>
  <c r="W127" i="3"/>
  <c r="R128" i="3"/>
  <c r="S128" i="3"/>
  <c r="T128" i="3"/>
  <c r="U128" i="3"/>
  <c r="V128" i="3"/>
  <c r="W128" i="3"/>
  <c r="R129" i="3"/>
  <c r="S129" i="3"/>
  <c r="T129" i="3"/>
  <c r="U129" i="3"/>
  <c r="V129" i="3"/>
  <c r="W129" i="3"/>
  <c r="R130" i="3"/>
  <c r="S130" i="3"/>
  <c r="T130" i="3"/>
  <c r="U130" i="3"/>
  <c r="V130" i="3"/>
  <c r="W130" i="3"/>
  <c r="R134" i="3"/>
  <c r="S134" i="3"/>
  <c r="T134" i="3"/>
  <c r="U134" i="3"/>
  <c r="V134" i="3"/>
  <c r="W134" i="3"/>
  <c r="R135" i="3"/>
  <c r="S135" i="3"/>
  <c r="T135" i="3"/>
  <c r="U135" i="3"/>
  <c r="V135" i="3"/>
  <c r="W135" i="3"/>
  <c r="R136" i="3"/>
  <c r="S136" i="3"/>
  <c r="T136" i="3"/>
  <c r="U136" i="3"/>
  <c r="V136" i="3"/>
  <c r="W136" i="3"/>
  <c r="R137" i="3"/>
  <c r="S137" i="3"/>
  <c r="T137" i="3"/>
  <c r="U137" i="3"/>
  <c r="V137" i="3"/>
  <c r="W137" i="3"/>
  <c r="R138" i="3"/>
  <c r="S138" i="3"/>
  <c r="T138" i="3"/>
  <c r="U138" i="3"/>
  <c r="V138" i="3"/>
  <c r="W138" i="3"/>
  <c r="R139" i="3"/>
  <c r="S139" i="3"/>
  <c r="T139" i="3"/>
  <c r="U139" i="3"/>
  <c r="V139" i="3"/>
  <c r="W139" i="3"/>
  <c r="R140" i="3"/>
  <c r="S140" i="3"/>
  <c r="T140" i="3"/>
  <c r="U140" i="3"/>
  <c r="V140" i="3"/>
  <c r="W140" i="3"/>
  <c r="R141" i="3"/>
  <c r="S141" i="3"/>
  <c r="T141" i="3"/>
  <c r="U141" i="3"/>
  <c r="V141" i="3"/>
  <c r="W141" i="3"/>
  <c r="R145" i="3"/>
  <c r="S145" i="3"/>
  <c r="T145" i="3"/>
  <c r="U145" i="3"/>
  <c r="V145" i="3"/>
  <c r="W145" i="3"/>
  <c r="R146" i="3"/>
  <c r="S146" i="3"/>
  <c r="T146" i="3"/>
  <c r="U146" i="3"/>
  <c r="V146" i="3"/>
  <c r="W146" i="3"/>
  <c r="R147" i="3"/>
  <c r="S147" i="3"/>
  <c r="T147" i="3"/>
  <c r="U147" i="3"/>
  <c r="V147" i="3"/>
  <c r="W147" i="3"/>
  <c r="R148" i="3"/>
  <c r="S148" i="3"/>
  <c r="T148" i="3"/>
  <c r="U148" i="3"/>
  <c r="V148" i="3"/>
  <c r="W148" i="3"/>
  <c r="R149" i="3"/>
  <c r="S149" i="3"/>
  <c r="T149" i="3"/>
  <c r="U149" i="3"/>
  <c r="V149" i="3"/>
  <c r="W149" i="3"/>
  <c r="R150" i="3"/>
  <c r="S150" i="3"/>
  <c r="T150" i="3"/>
  <c r="U150" i="3"/>
  <c r="V150" i="3"/>
  <c r="W150" i="3"/>
  <c r="R151" i="3"/>
  <c r="S151" i="3"/>
  <c r="T151" i="3"/>
  <c r="U151" i="3"/>
  <c r="V151" i="3"/>
  <c r="W151" i="3"/>
  <c r="R152" i="3"/>
  <c r="S152" i="3"/>
  <c r="T152" i="3"/>
  <c r="U152" i="3"/>
  <c r="V152" i="3"/>
  <c r="W152" i="3"/>
  <c r="R156" i="3"/>
  <c r="S156" i="3"/>
  <c r="T156" i="3"/>
  <c r="U156" i="3"/>
  <c r="V156" i="3"/>
  <c r="W156" i="3"/>
  <c r="A157" i="3"/>
  <c r="A158" i="3" s="1"/>
  <c r="A159" i="3" s="1"/>
  <c r="A160" i="3" s="1"/>
  <c r="A161" i="3" s="1"/>
  <c r="A162" i="3" s="1"/>
  <c r="I157" i="3"/>
  <c r="I158" i="3" s="1"/>
  <c r="I159" i="3" s="1"/>
  <c r="I160" i="3" s="1"/>
  <c r="I161" i="3" s="1"/>
  <c r="I162" i="3" s="1"/>
  <c r="Q157" i="3"/>
  <c r="Q158" i="3" s="1"/>
  <c r="Q159" i="3" s="1"/>
  <c r="Q160" i="3" s="1"/>
  <c r="Q161" i="3" s="1"/>
  <c r="Q162" i="3" s="1"/>
  <c r="R157" i="3"/>
  <c r="S157" i="3"/>
  <c r="T157" i="3"/>
  <c r="U157" i="3"/>
  <c r="V157" i="3"/>
  <c r="W157" i="3"/>
  <c r="R158" i="3"/>
  <c r="S158" i="3"/>
  <c r="T158" i="3"/>
  <c r="U158" i="3"/>
  <c r="V158" i="3"/>
  <c r="W158" i="3"/>
  <c r="R159" i="3"/>
  <c r="S159" i="3"/>
  <c r="T159" i="3"/>
  <c r="U159" i="3"/>
  <c r="V159" i="3"/>
  <c r="W159" i="3"/>
  <c r="R160" i="3"/>
  <c r="S160" i="3"/>
  <c r="T160" i="3"/>
  <c r="U160" i="3"/>
  <c r="V160" i="3"/>
  <c r="W160" i="3"/>
  <c r="R161" i="3"/>
  <c r="S161" i="3"/>
  <c r="T161" i="3"/>
  <c r="U161" i="3"/>
  <c r="V161" i="3"/>
  <c r="W161" i="3"/>
  <c r="R162" i="3"/>
  <c r="S162" i="3"/>
  <c r="T162" i="3"/>
  <c r="U162" i="3"/>
  <c r="V162" i="3"/>
  <c r="W162" i="3"/>
  <c r="R163" i="3"/>
  <c r="S163" i="3"/>
  <c r="T163" i="3"/>
  <c r="U163" i="3"/>
  <c r="V163" i="3"/>
  <c r="W163" i="3"/>
  <c r="R167" i="3"/>
  <c r="S167" i="3"/>
  <c r="T167" i="3"/>
  <c r="U167" i="3"/>
  <c r="V167" i="3"/>
  <c r="W167" i="3"/>
  <c r="A168" i="3"/>
  <c r="A169" i="3" s="1"/>
  <c r="A170" i="3" s="1"/>
  <c r="A171" i="3" s="1"/>
  <c r="A172" i="3" s="1"/>
  <c r="A173" i="3" s="1"/>
  <c r="I168" i="3"/>
  <c r="I169" i="3" s="1"/>
  <c r="I170" i="3" s="1"/>
  <c r="I171" i="3" s="1"/>
  <c r="I172" i="3" s="1"/>
  <c r="I173" i="3" s="1"/>
  <c r="Q168" i="3"/>
  <c r="Q169" i="3" s="1"/>
  <c r="Q170" i="3" s="1"/>
  <c r="Q171" i="3" s="1"/>
  <c r="Q172" i="3" s="1"/>
  <c r="Q173" i="3" s="1"/>
  <c r="R168" i="3"/>
  <c r="S168" i="3"/>
  <c r="T168" i="3"/>
  <c r="U168" i="3"/>
  <c r="V168" i="3"/>
  <c r="W168" i="3"/>
  <c r="R169" i="3"/>
  <c r="S169" i="3"/>
  <c r="T169" i="3"/>
  <c r="U169" i="3"/>
  <c r="V169" i="3"/>
  <c r="W169" i="3"/>
  <c r="R170" i="3"/>
  <c r="S170" i="3"/>
  <c r="T170" i="3"/>
  <c r="U170" i="3"/>
  <c r="V170" i="3"/>
  <c r="W170" i="3"/>
  <c r="R171" i="3"/>
  <c r="S171" i="3"/>
  <c r="T171" i="3"/>
  <c r="U171" i="3"/>
  <c r="V171" i="3"/>
  <c r="W171" i="3"/>
  <c r="R172" i="3"/>
  <c r="S172" i="3"/>
  <c r="T172" i="3"/>
  <c r="U172" i="3"/>
  <c r="V172" i="3"/>
  <c r="W172" i="3"/>
  <c r="R173" i="3"/>
  <c r="S173" i="3"/>
  <c r="T173" i="3"/>
  <c r="U173" i="3"/>
  <c r="V173" i="3"/>
  <c r="W173" i="3"/>
  <c r="R174" i="3"/>
  <c r="S174" i="3"/>
  <c r="T174" i="3"/>
  <c r="U174" i="3"/>
  <c r="V174" i="3"/>
  <c r="W174" i="3"/>
  <c r="R178" i="3"/>
  <c r="S178" i="3"/>
  <c r="T178" i="3"/>
  <c r="U178" i="3"/>
  <c r="V178" i="3"/>
  <c r="W178" i="3"/>
  <c r="A179" i="3"/>
  <c r="A180" i="3" s="1"/>
  <c r="A181" i="3" s="1"/>
  <c r="A182" i="3" s="1"/>
  <c r="A183" i="3" s="1"/>
  <c r="A184" i="3" s="1"/>
  <c r="I179" i="3"/>
  <c r="I180" i="3" s="1"/>
  <c r="I181" i="3" s="1"/>
  <c r="I182" i="3" s="1"/>
  <c r="I183" i="3" s="1"/>
  <c r="I184" i="3" s="1"/>
  <c r="Q179" i="3"/>
  <c r="R179" i="3"/>
  <c r="S179" i="3"/>
  <c r="T179" i="3"/>
  <c r="U179" i="3"/>
  <c r="V179" i="3"/>
  <c r="W179" i="3"/>
  <c r="Q180" i="3"/>
  <c r="R180" i="3"/>
  <c r="S180" i="3"/>
  <c r="T180" i="3"/>
  <c r="U180" i="3"/>
  <c r="V180" i="3"/>
  <c r="W180" i="3"/>
  <c r="Q181" i="3"/>
  <c r="Q182" i="3" s="1"/>
  <c r="Q183" i="3" s="1"/>
  <c r="Q184" i="3" s="1"/>
  <c r="R181" i="3"/>
  <c r="S181" i="3"/>
  <c r="T181" i="3"/>
  <c r="U181" i="3"/>
  <c r="V181" i="3"/>
  <c r="W181" i="3"/>
  <c r="R182" i="3"/>
  <c r="S182" i="3"/>
  <c r="T182" i="3"/>
  <c r="U182" i="3"/>
  <c r="V182" i="3"/>
  <c r="W182" i="3"/>
  <c r="R183" i="3"/>
  <c r="S183" i="3"/>
  <c r="T183" i="3"/>
  <c r="U183" i="3"/>
  <c r="V183" i="3"/>
  <c r="W183" i="3"/>
  <c r="R184" i="3"/>
  <c r="S184" i="3"/>
  <c r="T184" i="3"/>
  <c r="U184" i="3"/>
  <c r="V184" i="3"/>
  <c r="W184" i="3"/>
  <c r="R185" i="3"/>
  <c r="S185" i="3"/>
  <c r="T185" i="3"/>
  <c r="U185" i="3"/>
  <c r="V185" i="3"/>
  <c r="W185" i="3"/>
  <c r="R194" i="3"/>
  <c r="S194" i="3"/>
  <c r="T194" i="3"/>
  <c r="U194" i="3"/>
  <c r="V194" i="3"/>
  <c r="W194" i="3"/>
  <c r="R195" i="3"/>
  <c r="S195" i="3"/>
  <c r="T195" i="3"/>
  <c r="U195" i="3"/>
  <c r="V195" i="3"/>
  <c r="W195" i="3"/>
  <c r="R196" i="3"/>
  <c r="S196" i="3"/>
  <c r="T196" i="3"/>
  <c r="U196" i="3"/>
  <c r="V196" i="3"/>
  <c r="W196" i="3"/>
  <c r="R197" i="3"/>
  <c r="S197" i="3"/>
  <c r="T197" i="3"/>
  <c r="U197" i="3"/>
  <c r="V197" i="3"/>
  <c r="W197" i="3"/>
  <c r="R198" i="3"/>
  <c r="S198" i="3"/>
  <c r="T198" i="3"/>
  <c r="U198" i="3"/>
  <c r="V198" i="3"/>
  <c r="W198" i="3"/>
  <c r="R199" i="3"/>
  <c r="S199" i="3"/>
  <c r="T199" i="3"/>
  <c r="U199" i="3"/>
  <c r="V199" i="3"/>
  <c r="W199" i="3"/>
  <c r="R200" i="3"/>
  <c r="S200" i="3"/>
  <c r="T200" i="3"/>
  <c r="U200" i="3"/>
  <c r="V200" i="3"/>
  <c r="W200" i="3"/>
  <c r="R201" i="3"/>
  <c r="S201" i="3"/>
  <c r="T201" i="3"/>
  <c r="U201" i="3"/>
  <c r="V201" i="3"/>
  <c r="W201" i="3"/>
  <c r="R205" i="3"/>
  <c r="S205" i="3"/>
  <c r="T205" i="3"/>
  <c r="U205" i="3"/>
  <c r="V205" i="3"/>
  <c r="W205" i="3"/>
  <c r="R206" i="3"/>
  <c r="S206" i="3"/>
  <c r="T206" i="3"/>
  <c r="U206" i="3"/>
  <c r="V206" i="3"/>
  <c r="W206" i="3"/>
  <c r="R207" i="3"/>
  <c r="S207" i="3"/>
  <c r="T207" i="3"/>
  <c r="U207" i="3"/>
  <c r="V207" i="3"/>
  <c r="W207" i="3"/>
  <c r="R208" i="3"/>
  <c r="S208" i="3"/>
  <c r="T208" i="3"/>
  <c r="U208" i="3"/>
  <c r="V208" i="3"/>
  <c r="W208" i="3"/>
  <c r="R209" i="3"/>
  <c r="S209" i="3"/>
  <c r="T209" i="3"/>
  <c r="U209" i="3"/>
  <c r="V209" i="3"/>
  <c r="W209" i="3"/>
  <c r="R210" i="3"/>
  <c r="S210" i="3"/>
  <c r="T210" i="3"/>
  <c r="U210" i="3"/>
  <c r="V210" i="3"/>
  <c r="W210" i="3"/>
  <c r="R211" i="3"/>
  <c r="S211" i="3"/>
  <c r="T211" i="3"/>
  <c r="U211" i="3"/>
  <c r="V211" i="3"/>
  <c r="W211" i="3"/>
  <c r="R212" i="3"/>
  <c r="S212" i="3"/>
  <c r="T212" i="3"/>
  <c r="U212" i="3"/>
  <c r="V212" i="3"/>
  <c r="W212" i="3"/>
  <c r="R216" i="3"/>
  <c r="S216" i="3"/>
  <c r="T216" i="3"/>
  <c r="U216" i="3"/>
  <c r="V216" i="3"/>
  <c r="W216" i="3"/>
  <c r="R217" i="3"/>
  <c r="S217" i="3"/>
  <c r="T217" i="3"/>
  <c r="U217" i="3"/>
  <c r="V217" i="3"/>
  <c r="W217" i="3"/>
  <c r="R218" i="3"/>
  <c r="S218" i="3"/>
  <c r="T218" i="3"/>
  <c r="U218" i="3"/>
  <c r="V218" i="3"/>
  <c r="W218" i="3"/>
  <c r="R219" i="3"/>
  <c r="S219" i="3"/>
  <c r="T219" i="3"/>
  <c r="U219" i="3"/>
  <c r="V219" i="3"/>
  <c r="W219" i="3"/>
  <c r="R220" i="3"/>
  <c r="S220" i="3"/>
  <c r="T220" i="3"/>
  <c r="U220" i="3"/>
  <c r="V220" i="3"/>
  <c r="W220" i="3"/>
  <c r="R221" i="3"/>
  <c r="S221" i="3"/>
  <c r="T221" i="3"/>
  <c r="U221" i="3"/>
  <c r="V221" i="3"/>
  <c r="W221" i="3"/>
  <c r="R222" i="3"/>
  <c r="S222" i="3"/>
  <c r="T222" i="3"/>
  <c r="U222" i="3"/>
  <c r="V222" i="3"/>
  <c r="W222" i="3"/>
  <c r="R223" i="3"/>
  <c r="S223" i="3"/>
  <c r="T223" i="3"/>
  <c r="U223" i="3"/>
  <c r="V223" i="3"/>
  <c r="W223" i="3"/>
  <c r="R227" i="3"/>
  <c r="S227" i="3"/>
  <c r="T227" i="3"/>
  <c r="U227" i="3"/>
  <c r="V227" i="3"/>
  <c r="W227" i="3"/>
  <c r="R228" i="3"/>
  <c r="S228" i="3"/>
  <c r="T228" i="3"/>
  <c r="U228" i="3"/>
  <c r="V228" i="3"/>
  <c r="W228" i="3"/>
  <c r="R229" i="3"/>
  <c r="S229" i="3"/>
  <c r="T229" i="3"/>
  <c r="U229" i="3"/>
  <c r="V229" i="3"/>
  <c r="W229" i="3"/>
  <c r="R230" i="3"/>
  <c r="S230" i="3"/>
  <c r="T230" i="3"/>
  <c r="U230" i="3"/>
  <c r="V230" i="3"/>
  <c r="W230" i="3"/>
  <c r="R231" i="3"/>
  <c r="S231" i="3"/>
  <c r="T231" i="3"/>
  <c r="U231" i="3"/>
  <c r="V231" i="3"/>
  <c r="W231" i="3"/>
  <c r="R232" i="3"/>
  <c r="S232" i="3"/>
  <c r="T232" i="3"/>
  <c r="U232" i="3"/>
  <c r="V232" i="3"/>
  <c r="W232" i="3"/>
  <c r="R233" i="3"/>
  <c r="S233" i="3"/>
  <c r="T233" i="3"/>
  <c r="U233" i="3"/>
  <c r="V233" i="3"/>
  <c r="W233" i="3"/>
  <c r="R234" i="3"/>
  <c r="S234" i="3"/>
  <c r="T234" i="3"/>
  <c r="U234" i="3"/>
  <c r="V234" i="3"/>
  <c r="W234" i="3"/>
  <c r="R238" i="3"/>
  <c r="S238" i="3"/>
  <c r="T238" i="3"/>
  <c r="U238" i="3"/>
  <c r="V238" i="3"/>
  <c r="W238" i="3"/>
  <c r="R239" i="3"/>
  <c r="S239" i="3"/>
  <c r="T239" i="3"/>
  <c r="U239" i="3"/>
  <c r="V239" i="3"/>
  <c r="W239" i="3"/>
  <c r="R240" i="3"/>
  <c r="S240" i="3"/>
  <c r="T240" i="3"/>
  <c r="U240" i="3"/>
  <c r="V240" i="3"/>
  <c r="W240" i="3"/>
  <c r="R241" i="3"/>
  <c r="S241" i="3"/>
  <c r="T241" i="3"/>
  <c r="U241" i="3"/>
  <c r="V241" i="3"/>
  <c r="W241" i="3"/>
  <c r="R242" i="3"/>
  <c r="S242" i="3"/>
  <c r="T242" i="3"/>
  <c r="U242" i="3"/>
  <c r="V242" i="3"/>
  <c r="W242" i="3"/>
  <c r="R243" i="3"/>
  <c r="S243" i="3"/>
  <c r="T243" i="3"/>
  <c r="U243" i="3"/>
  <c r="V243" i="3"/>
  <c r="W243" i="3"/>
  <c r="R244" i="3"/>
  <c r="S244" i="3"/>
  <c r="T244" i="3"/>
  <c r="U244" i="3"/>
  <c r="V244" i="3"/>
  <c r="W244" i="3"/>
  <c r="R245" i="3"/>
  <c r="S245" i="3"/>
  <c r="T245" i="3"/>
  <c r="U245" i="3"/>
  <c r="V245" i="3"/>
  <c r="W245" i="3"/>
  <c r="R249" i="3"/>
  <c r="S249" i="3"/>
  <c r="T249" i="3"/>
  <c r="U249" i="3"/>
  <c r="V249" i="3"/>
  <c r="W249" i="3"/>
  <c r="R250" i="3"/>
  <c r="S250" i="3"/>
  <c r="T250" i="3"/>
  <c r="U250" i="3"/>
  <c r="V250" i="3"/>
  <c r="W250" i="3"/>
  <c r="R251" i="3"/>
  <c r="S251" i="3"/>
  <c r="T251" i="3"/>
  <c r="U251" i="3"/>
  <c r="V251" i="3"/>
  <c r="W251" i="3"/>
  <c r="S252" i="3"/>
  <c r="AA196" i="3" s="1"/>
  <c r="T252" i="3"/>
  <c r="U252" i="3"/>
  <c r="V252" i="3"/>
  <c r="W252" i="3"/>
  <c r="S253" i="3"/>
  <c r="T253" i="3"/>
  <c r="U253" i="3"/>
  <c r="V253" i="3"/>
  <c r="W253" i="3"/>
  <c r="S254" i="3"/>
  <c r="T254" i="3"/>
  <c r="U254" i="3"/>
  <c r="V254" i="3"/>
  <c r="W254" i="3"/>
  <c r="S255" i="3"/>
  <c r="T255" i="3"/>
  <c r="U255" i="3"/>
  <c r="V255" i="3"/>
  <c r="W255" i="3"/>
  <c r="S256" i="3"/>
  <c r="T256" i="3"/>
  <c r="U256" i="3"/>
  <c r="V256" i="3"/>
  <c r="W256" i="3"/>
  <c r="AE200" i="3" l="1"/>
  <c r="AA200" i="3"/>
  <c r="AC195" i="3"/>
  <c r="AE194" i="3"/>
  <c r="AA194" i="3"/>
  <c r="Z196" i="3"/>
  <c r="Z194" i="3"/>
  <c r="AD198" i="3"/>
  <c r="AA15" i="3"/>
  <c r="AE86" i="3"/>
  <c r="Z15" i="3"/>
  <c r="Z13" i="3"/>
  <c r="Z11" i="3"/>
  <c r="Z9" i="3"/>
  <c r="AD13" i="3"/>
  <c r="AD9" i="3"/>
  <c r="AD200" i="3"/>
  <c r="AD196" i="3"/>
  <c r="AC199" i="3"/>
  <c r="AE198" i="3"/>
  <c r="AA198" i="3"/>
  <c r="AB196" i="3"/>
  <c r="AB195" i="3"/>
  <c r="AD194" i="3"/>
  <c r="AC193" i="3"/>
  <c r="AA83" i="3"/>
  <c r="AA13" i="3"/>
  <c r="AE82" i="3"/>
  <c r="Z198" i="3"/>
  <c r="AE196" i="3"/>
  <c r="AB193" i="3"/>
  <c r="Z79" i="3"/>
  <c r="Z82" i="3"/>
  <c r="Z80" i="3"/>
  <c r="AE84" i="3"/>
  <c r="AE80" i="3"/>
  <c r="AE85" i="3"/>
  <c r="AE83" i="3"/>
  <c r="AE81" i="3"/>
  <c r="AE79" i="3"/>
  <c r="AA11" i="3"/>
  <c r="Z200" i="3"/>
  <c r="AD15" i="3"/>
  <c r="AD11" i="3"/>
  <c r="AE15" i="3"/>
  <c r="AE13" i="3"/>
  <c r="AE11" i="3"/>
  <c r="AE9" i="3"/>
  <c r="AA9" i="3"/>
  <c r="Z178" i="6"/>
  <c r="Z176" i="6"/>
  <c r="Z172" i="6"/>
  <c r="Z179" i="6"/>
  <c r="Z175" i="6"/>
  <c r="Z174" i="6"/>
  <c r="AD224" i="4"/>
  <c r="AB112" i="4"/>
  <c r="AD117" i="4"/>
  <c r="AD115" i="4"/>
  <c r="AC122" i="4"/>
  <c r="AC120" i="4"/>
  <c r="AC118" i="4"/>
  <c r="AD13" i="4"/>
  <c r="AB10" i="4"/>
  <c r="Z18" i="4"/>
  <c r="Z14" i="4"/>
  <c r="AB11" i="4"/>
  <c r="AB9" i="4"/>
  <c r="AF17" i="4"/>
  <c r="AH14" i="4"/>
  <c r="AH12" i="4"/>
  <c r="AF13" i="4"/>
  <c r="AC216" i="4"/>
  <c r="AE223" i="4"/>
  <c r="AA223" i="4"/>
  <c r="AC224" i="4"/>
  <c r="AC222" i="4"/>
  <c r="AC220" i="4"/>
  <c r="AC218" i="4"/>
  <c r="AC113" i="4"/>
  <c r="AC123" i="4"/>
  <c r="AF118" i="4"/>
  <c r="AC117" i="4"/>
  <c r="AF116" i="4"/>
  <c r="AC115" i="4"/>
  <c r="AD121" i="4"/>
  <c r="AF120" i="4"/>
  <c r="AB120" i="4"/>
  <c r="AB118" i="4"/>
  <c r="AD123" i="4"/>
  <c r="AD120" i="4"/>
  <c r="AE10" i="4"/>
  <c r="AC18" i="4"/>
  <c r="AC14" i="4"/>
  <c r="AC12" i="4"/>
  <c r="AI9" i="4"/>
  <c r="AI17" i="4"/>
  <c r="AE17" i="4"/>
  <c r="AG12" i="4"/>
  <c r="AG18" i="4"/>
  <c r="AG16" i="4"/>
  <c r="AG14" i="4"/>
  <c r="AG11" i="4"/>
  <c r="Z224" i="4"/>
  <c r="Z113" i="4"/>
  <c r="Z117" i="4"/>
  <c r="Z115" i="4"/>
  <c r="AA121" i="4"/>
  <c r="AE119" i="4"/>
  <c r="AA117" i="4"/>
  <c r="AE123" i="4"/>
  <c r="AC116" i="4"/>
  <c r="AD15" i="4"/>
  <c r="AD9" i="4"/>
  <c r="AB15" i="4"/>
  <c r="Z12" i="4"/>
  <c r="Z10" i="4"/>
  <c r="AD18" i="4"/>
  <c r="AD16" i="4"/>
  <c r="AD12" i="4"/>
  <c r="AB216" i="4"/>
  <c r="AD223" i="4"/>
  <c r="Z223" i="4"/>
  <c r="AB224" i="4"/>
  <c r="AB222" i="4"/>
  <c r="AB220" i="4"/>
  <c r="AB218" i="4"/>
  <c r="AB116" i="4"/>
  <c r="AF122" i="4"/>
  <c r="AB122" i="4"/>
  <c r="AD119" i="4"/>
  <c r="AF9" i="4"/>
  <c r="AB18" i="4"/>
  <c r="AB14" i="4"/>
  <c r="AB12" i="4"/>
  <c r="AH17" i="4"/>
  <c r="AD17" i="4"/>
  <c r="AF12" i="4"/>
  <c r="AF18" i="4"/>
  <c r="AF16" i="4"/>
  <c r="AF14" i="4"/>
  <c r="AF11" i="4"/>
  <c r="AB223" i="4"/>
  <c r="AD113" i="4"/>
  <c r="Z123" i="4"/>
  <c r="Z119" i="4"/>
  <c r="AB114" i="4"/>
  <c r="AE121" i="4"/>
  <c r="AA119" i="4"/>
  <c r="AE117" i="4"/>
  <c r="AA123" i="4"/>
  <c r="AD11" i="4"/>
  <c r="AF10" i="4"/>
  <c r="AB13" i="4"/>
  <c r="AD10" i="4"/>
  <c r="AH18" i="4"/>
  <c r="AH16" i="4"/>
  <c r="AD14" i="4"/>
  <c r="AF15" i="4"/>
  <c r="AE216" i="4"/>
  <c r="AA216" i="4"/>
  <c r="AC215" i="4"/>
  <c r="AE224" i="4"/>
  <c r="AA224" i="4"/>
  <c r="AC223" i="4"/>
  <c r="AE222" i="4"/>
  <c r="AA222" i="4"/>
  <c r="AE220" i="4"/>
  <c r="AA220" i="4"/>
  <c r="AE218" i="4"/>
  <c r="AA218" i="4"/>
  <c r="AC221" i="4"/>
  <c r="AC219" i="4"/>
  <c r="AC217" i="4"/>
  <c r="AC112" i="4"/>
  <c r="AF117" i="4"/>
  <c r="AC114" i="4"/>
  <c r="AD122" i="4"/>
  <c r="AB117" i="4"/>
  <c r="AE116" i="4"/>
  <c r="AA116" i="4"/>
  <c r="AE122" i="4"/>
  <c r="AA122" i="4"/>
  <c r="AC121" i="4"/>
  <c r="AC119" i="4"/>
  <c r="AE118" i="4"/>
  <c r="AA118" i="4"/>
  <c r="AD116" i="4"/>
  <c r="AE15" i="4"/>
  <c r="AE13" i="4"/>
  <c r="AE11" i="4"/>
  <c r="AC10" i="4"/>
  <c r="AE9" i="4"/>
  <c r="AA18" i="4"/>
  <c r="AC15" i="4"/>
  <c r="AA14" i="4"/>
  <c r="AC13" i="4"/>
  <c r="AA12" i="4"/>
  <c r="AC11" i="4"/>
  <c r="AI10" i="4"/>
  <c r="AA10" i="4"/>
  <c r="AC9" i="4"/>
  <c r="AI18" i="4"/>
  <c r="AE18" i="4"/>
  <c r="AG17" i="4"/>
  <c r="AI16" i="4"/>
  <c r="AE16" i="4"/>
  <c r="AI14" i="4"/>
  <c r="AE14" i="4"/>
  <c r="AI12" i="4"/>
  <c r="AE12" i="4"/>
  <c r="AG15" i="4"/>
  <c r="AG13" i="4"/>
  <c r="AE199" i="3"/>
  <c r="AA197" i="3"/>
  <c r="AE195" i="3"/>
  <c r="AE193" i="3"/>
  <c r="AC200" i="3"/>
  <c r="AB198" i="3"/>
  <c r="AA81" i="3"/>
  <c r="Z86" i="3"/>
  <c r="AC83" i="3"/>
  <c r="AC79" i="3"/>
  <c r="AC86" i="3"/>
  <c r="AC82" i="3"/>
  <c r="AD16" i="3"/>
  <c r="Z14" i="3"/>
  <c r="AD12" i="3"/>
  <c r="AD10" i="3"/>
  <c r="AB15" i="3"/>
  <c r="AB13" i="3"/>
  <c r="AB9" i="3"/>
  <c r="AD197" i="3"/>
  <c r="Z195" i="3"/>
  <c r="AB200" i="3"/>
  <c r="AC197" i="3"/>
  <c r="AB83" i="3"/>
  <c r="AC16" i="3"/>
  <c r="AC10" i="3"/>
  <c r="Z199" i="3"/>
  <c r="Z197" i="3"/>
  <c r="AD193" i="3"/>
  <c r="AB79" i="3"/>
  <c r="AB199" i="3"/>
  <c r="AB197" i="3"/>
  <c r="AC194" i="3"/>
  <c r="Z83" i="3"/>
  <c r="AA79" i="3"/>
  <c r="AA85" i="3"/>
  <c r="AB16" i="3"/>
  <c r="AB14" i="3"/>
  <c r="AB12" i="3"/>
  <c r="AB10" i="3"/>
  <c r="AA199" i="3"/>
  <c r="AE197" i="3"/>
  <c r="AA195" i="3"/>
  <c r="AA193" i="3"/>
  <c r="Z84" i="3"/>
  <c r="AC85" i="3"/>
  <c r="AC81" i="3"/>
  <c r="AC84" i="3"/>
  <c r="AC80" i="3"/>
  <c r="Z16" i="3"/>
  <c r="AD14" i="3"/>
  <c r="Z12" i="3"/>
  <c r="Z10" i="3"/>
  <c r="AB11" i="3"/>
  <c r="AD199" i="3"/>
  <c r="AD195" i="3"/>
  <c r="Z193" i="3"/>
  <c r="Z81" i="3"/>
  <c r="AB85" i="3"/>
  <c r="AB81" i="3"/>
  <c r="AC14" i="3"/>
  <c r="AC12" i="3"/>
  <c r="AC198" i="3"/>
  <c r="AC196" i="3"/>
  <c r="AB194" i="3"/>
  <c r="Z85" i="3"/>
  <c r="AA86" i="3"/>
  <c r="AA84" i="3"/>
  <c r="AA82" i="3"/>
  <c r="AA80" i="3"/>
  <c r="AB86" i="3"/>
  <c r="AD85" i="3"/>
  <c r="AB84" i="3"/>
  <c r="AD83" i="3"/>
  <c r="AB82" i="3"/>
  <c r="AD81" i="3"/>
  <c r="AB80" i="3"/>
  <c r="AD79" i="3"/>
  <c r="AD86" i="3"/>
  <c r="AD84" i="3"/>
  <c r="AD82" i="3"/>
  <c r="AD80" i="3"/>
  <c r="AE16" i="3"/>
  <c r="AA16" i="3"/>
  <c r="AE14" i="3"/>
  <c r="AA14" i="3"/>
  <c r="AE12" i="3"/>
  <c r="AA12" i="3"/>
  <c r="AE10" i="3"/>
  <c r="AA10" i="3"/>
  <c r="AC15" i="3"/>
  <c r="AC13" i="3"/>
  <c r="AC11" i="3"/>
  <c r="AC9" i="3"/>
  <c r="Z164" i="5"/>
  <c r="Z162" i="5"/>
  <c r="AB161" i="5"/>
  <c r="AB167" i="5"/>
  <c r="AB163" i="5"/>
  <c r="AB165" i="5"/>
  <c r="AD164" i="5"/>
  <c r="AD162" i="5"/>
  <c r="AB215" i="4"/>
  <c r="Z222" i="4"/>
  <c r="AD220" i="4"/>
  <c r="Z218" i="4"/>
  <c r="Z216" i="4"/>
  <c r="AD222" i="4"/>
  <c r="Z220" i="4"/>
  <c r="AD216" i="4"/>
  <c r="AD218" i="4"/>
  <c r="AB221" i="4"/>
  <c r="AB219" i="4"/>
  <c r="AB217" i="4"/>
</calcChain>
</file>

<file path=xl/sharedStrings.xml><?xml version="1.0" encoding="utf-8"?>
<sst xmlns="http://schemas.openxmlformats.org/spreadsheetml/2006/main" count="2172" uniqueCount="74">
  <si>
    <t>ANTAGONISM</t>
  </si>
  <si>
    <t>Cumin</t>
  </si>
  <si>
    <t>Rosewood</t>
  </si>
  <si>
    <t>Oregano</t>
  </si>
  <si>
    <t>INDIFFERENT</t>
  </si>
  <si>
    <t>FIC</t>
  </si>
  <si>
    <t>MIC combination</t>
  </si>
  <si>
    <t>MIC alone</t>
  </si>
  <si>
    <t>INTERACTION</t>
  </si>
  <si>
    <t>FICI</t>
  </si>
  <si>
    <t>EO Component</t>
  </si>
  <si>
    <t>ANTAGONISTIC</t>
  </si>
  <si>
    <t>SYNERGISTIC</t>
  </si>
  <si>
    <t>NB All calculations were done as percentage and then converted into mg/ml, please see spreadsheet % to mgml conversion for values</t>
  </si>
  <si>
    <t>Cumin (%)</t>
  </si>
  <si>
    <t>Oregano (%)</t>
  </si>
  <si>
    <t>Average</t>
  </si>
  <si>
    <t>Absorbance change</t>
  </si>
  <si>
    <t>T + 24</t>
  </si>
  <si>
    <t>T = 0</t>
  </si>
  <si>
    <t>Oregano v cumin</t>
  </si>
  <si>
    <t>Rosewood (%)</t>
  </si>
  <si>
    <t>Oregano v rosewood</t>
  </si>
  <si>
    <t>Cumin v Rosewood</t>
  </si>
  <si>
    <t>FIC Whole EOs - MSSA</t>
  </si>
  <si>
    <t>Rosewoood (%)</t>
  </si>
  <si>
    <t>Oregano v Rosewood</t>
  </si>
  <si>
    <t>Oregano v Cumin</t>
  </si>
  <si>
    <t>FIC Whole EOs - MRSA</t>
  </si>
  <si>
    <t>rwd</t>
  </si>
  <si>
    <t>CS P aeruginosa</t>
  </si>
  <si>
    <t>Rosewood v Cumin</t>
  </si>
  <si>
    <t>Rosewood v Oregano</t>
  </si>
  <si>
    <t>Cumin v Oregano</t>
  </si>
  <si>
    <t>CR P aeruginosa</t>
  </si>
  <si>
    <t>CS E. coli</t>
  </si>
  <si>
    <t>CR E. coli</t>
  </si>
  <si>
    <t>%</t>
  </si>
  <si>
    <t>mg/ml</t>
  </si>
  <si>
    <t xml:space="preserve"> </t>
  </si>
  <si>
    <t>lin</t>
  </si>
  <si>
    <t>cumal</t>
  </si>
  <si>
    <t>MSSA</t>
  </si>
  <si>
    <t>Linalool</t>
  </si>
  <si>
    <t>Cuminaldehyde</t>
  </si>
  <si>
    <t>Cuminaldehyde v Linalool</t>
  </si>
  <si>
    <t>Carvacrol</t>
  </si>
  <si>
    <t>Carvacrol v Cuminaldehyde</t>
  </si>
  <si>
    <t>Carvacrol v Linalool</t>
  </si>
  <si>
    <t>NB All calculations were done as percentage and then converted into mM please see spreadsheet % to mM conversion for values</t>
  </si>
  <si>
    <t>FIC EO Components - MSSA</t>
  </si>
  <si>
    <t>linalool</t>
  </si>
  <si>
    <t>carvacrol</t>
  </si>
  <si>
    <t>Cumal</t>
  </si>
  <si>
    <t>Carv</t>
  </si>
  <si>
    <t>FIC EO Components - MRSA</t>
  </si>
  <si>
    <t>cuminaldehyde</t>
  </si>
  <si>
    <t>carv</t>
  </si>
  <si>
    <t>FIC EO Components - P. aeruginosa</t>
  </si>
  <si>
    <t>FIC EO Components - CR P. aeruginosa</t>
  </si>
  <si>
    <t>Cuminaldehyde (%)</t>
  </si>
  <si>
    <t>Carvacrol (%)</t>
  </si>
  <si>
    <t>Linalool (%)</t>
  </si>
  <si>
    <t>FIC EO Components - CS E. coli</t>
  </si>
  <si>
    <t>EC clin</t>
  </si>
  <si>
    <t>EC</t>
  </si>
  <si>
    <t>FIC EO Components - E. coli clinical</t>
  </si>
  <si>
    <t>INDFIFFERENT</t>
  </si>
  <si>
    <t>mM</t>
  </si>
  <si>
    <t>nM</t>
  </si>
  <si>
    <t>EO</t>
  </si>
  <si>
    <t>MIC alone (%)</t>
  </si>
  <si>
    <t>MIC combination (%)</t>
  </si>
  <si>
    <t>FIC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</si>
</sst>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</cellStyleXfs>
  <cellXfs count="79">
    <xf numFmtId="0" fontId="0" fillId="0" borderId="0" xfId="0"/>
    <xf numFmtId="0" fontId="0" fillId="0" borderId="3" xfId="0" applyBorder="1" applyAlignment="1">
      <alignment horizontal="center" vertical="center"/>
    </xf>
    <xf numFmtId="0" fontId="5" fillId="3" borderId="3" xfId="4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2" borderId="3" xfId="3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0" borderId="0" xfId="0" applyFill="1"/>
    <xf numFmtId="0" fontId="0" fillId="7" borderId="0" xfId="0" applyFill="1"/>
    <xf numFmtId="0" fontId="0" fillId="6" borderId="3" xfId="0" applyFill="1" applyBorder="1"/>
    <xf numFmtId="0" fontId="2" fillId="0" borderId="1" xfId="1"/>
    <xf numFmtId="0" fontId="0" fillId="8" borderId="0" xfId="0" applyFill="1"/>
    <xf numFmtId="0" fontId="0" fillId="0" borderId="0" xfId="0" applyFill="1" applyBorder="1"/>
    <xf numFmtId="2" fontId="0" fillId="5" borderId="0" xfId="0" applyNumberFormat="1" applyFill="1"/>
    <xf numFmtId="0" fontId="0" fillId="5" borderId="3" xfId="0" applyFill="1" applyBorder="1"/>
    <xf numFmtId="0" fontId="0" fillId="9" borderId="0" xfId="0" applyFill="1"/>
    <xf numFmtId="0" fontId="0" fillId="10" borderId="0" xfId="0" applyFill="1"/>
    <xf numFmtId="0" fontId="5" fillId="3" borderId="0" xfId="4"/>
    <xf numFmtId="0" fontId="5" fillId="0" borderId="0" xfId="4" applyFill="1"/>
    <xf numFmtId="0" fontId="1" fillId="0" borderId="0" xfId="0" applyFont="1" applyFill="1"/>
    <xf numFmtId="0" fontId="5" fillId="0" borderId="0" xfId="5" applyFont="1" applyFill="1"/>
    <xf numFmtId="0" fontId="5" fillId="6" borderId="0" xfId="5" applyFont="1" applyFill="1"/>
    <xf numFmtId="0" fontId="6" fillId="4" borderId="0" xfId="5"/>
    <xf numFmtId="0" fontId="5" fillId="6" borderId="3" xfId="5" applyFont="1" applyFill="1" applyBorder="1"/>
    <xf numFmtId="0" fontId="0" fillId="7" borderId="0" xfId="0" applyFill="1" applyBorder="1"/>
    <xf numFmtId="0" fontId="0" fillId="0" borderId="0" xfId="0" applyBorder="1"/>
    <xf numFmtId="0" fontId="0" fillId="0" borderId="3" xfId="0" applyBorder="1"/>
    <xf numFmtId="0" fontId="0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2" fontId="0" fillId="0" borderId="0" xfId="0" applyNumberFormat="1" applyFill="1" applyBorder="1"/>
    <xf numFmtId="0" fontId="0" fillId="0" borderId="4" xfId="0" applyBorder="1"/>
    <xf numFmtId="0" fontId="0" fillId="7" borderId="5" xfId="0" applyFill="1" applyBorder="1"/>
    <xf numFmtId="0" fontId="8" fillId="0" borderId="0" xfId="0" applyFont="1" applyFill="1" applyBorder="1"/>
    <xf numFmtId="0" fontId="3" fillId="0" borderId="2" xfId="2" applyAlignment="1">
      <alignment horizontal="center"/>
    </xf>
    <xf numFmtId="2" fontId="0" fillId="0" borderId="0" xfId="0" applyNumberFormat="1" applyFill="1"/>
    <xf numFmtId="0" fontId="0" fillId="0" borderId="3" xfId="0" applyFill="1" applyBorder="1"/>
    <xf numFmtId="0" fontId="8" fillId="0" borderId="0" xfId="0" applyFont="1"/>
    <xf numFmtId="2" fontId="8" fillId="0" borderId="0" xfId="0" applyNumberFormat="1" applyFont="1" applyFill="1" applyBorder="1"/>
    <xf numFmtId="0" fontId="8" fillId="0" borderId="3" xfId="0" applyFont="1" applyBorder="1"/>
    <xf numFmtId="164" fontId="0" fillId="0" borderId="0" xfId="0" applyNumberFormat="1" applyBorder="1"/>
    <xf numFmtId="165" fontId="0" fillId="0" borderId="0" xfId="0" applyNumberFormat="1" applyFill="1"/>
    <xf numFmtId="0" fontId="0" fillId="11" borderId="0" xfId="0" applyFill="1"/>
    <xf numFmtId="0" fontId="1" fillId="0" borderId="0" xfId="4" applyFont="1" applyFill="1"/>
    <xf numFmtId="0" fontId="1" fillId="0" borderId="0" xfId="4" applyFont="1" applyFill="1" applyBorder="1"/>
    <xf numFmtId="0" fontId="6" fillId="0" borderId="0" xfId="5" applyFill="1"/>
    <xf numFmtId="0" fontId="1" fillId="0" borderId="0" xfId="0" applyFont="1" applyFill="1" applyBorder="1"/>
    <xf numFmtId="0" fontId="6" fillId="0" borderId="0" xfId="5" applyFill="1" applyBorder="1"/>
    <xf numFmtId="2" fontId="1" fillId="0" borderId="0" xfId="4" applyNumberFormat="1" applyFont="1" applyFill="1" applyBorder="1"/>
    <xf numFmtId="0" fontId="1" fillId="6" borderId="0" xfId="4" applyFont="1" applyFill="1"/>
    <xf numFmtId="2" fontId="1" fillId="0" borderId="0" xfId="0" applyNumberFormat="1" applyFont="1" applyFill="1" applyBorder="1"/>
    <xf numFmtId="0" fontId="1" fillId="6" borderId="3" xfId="4" applyFont="1" applyFill="1" applyBorder="1"/>
    <xf numFmtId="0" fontId="0" fillId="0" borderId="0" xfId="0" applyFont="1" applyFill="1"/>
    <xf numFmtId="0" fontId="0" fillId="6" borderId="0" xfId="0" applyFont="1" applyFill="1"/>
    <xf numFmtId="0" fontId="0" fillId="6" borderId="3" xfId="0" applyFont="1" applyFill="1" applyBorder="1"/>
    <xf numFmtId="0" fontId="6" fillId="0" borderId="0" xfId="6" applyFill="1"/>
    <xf numFmtId="0" fontId="6" fillId="0" borderId="0" xfId="6" applyFill="1" applyBorder="1"/>
    <xf numFmtId="2" fontId="0" fillId="0" borderId="0" xfId="0" applyNumberFormat="1"/>
    <xf numFmtId="2" fontId="0" fillId="0" borderId="3" xfId="0" applyNumberFormat="1" applyBorder="1"/>
    <xf numFmtId="0" fontId="8" fillId="7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center"/>
    </xf>
    <xf numFmtId="2" fontId="0" fillId="0" borderId="0" xfId="0" applyNumberFormat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0" fontId="0" fillId="0" borderId="0" xfId="0" applyFill="1" applyBorder="1" applyAlignment="1"/>
    <xf numFmtId="0" fontId="0" fillId="7" borderId="0" xfId="0" applyFill="1" applyAlignment="1"/>
    <xf numFmtId="0" fontId="6" fillId="2" borderId="3" xfId="6" applyBorder="1" applyAlignment="1">
      <alignment horizontal="center" vertical="center"/>
    </xf>
    <xf numFmtId="164" fontId="0" fillId="0" borderId="0" xfId="0" applyNumberFormat="1"/>
    <xf numFmtId="0" fontId="5" fillId="3" borderId="3" xfId="4" applyBorder="1" applyAlignment="1">
      <alignment horizontal="center" vertical="center"/>
    </xf>
    <xf numFmtId="0" fontId="4" fillId="2" borderId="3" xfId="3" applyBorder="1" applyAlignment="1">
      <alignment horizontal="center" vertical="center"/>
    </xf>
    <xf numFmtId="0" fontId="3" fillId="0" borderId="2" xfId="2" applyAlignment="1">
      <alignment horizontal="center"/>
    </xf>
    <xf numFmtId="0" fontId="0" fillId="0" borderId="0" xfId="0" applyFill="1" applyBorder="1" applyAlignment="1">
      <alignment horizontal="center"/>
    </xf>
    <xf numFmtId="0" fontId="6" fillId="2" borderId="3" xfId="6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9" fillId="0" borderId="0" xfId="0" applyFont="1"/>
    <xf numFmtId="0" fontId="2" fillId="0" borderId="0" xfId="1" applyBorder="1" applyAlignment="1">
      <alignment horizontal="center"/>
    </xf>
    <xf numFmtId="2" fontId="9" fillId="0" borderId="0" xfId="0" applyNumberFormat="1" applyFont="1" applyFill="1" applyBorder="1"/>
  </cellXfs>
  <cellStyles count="7">
    <cellStyle name="20% - Accent1 2" xfId="4"/>
    <cellStyle name="60% - Accent1 2" xfId="5"/>
    <cellStyle name="Accent1" xfId="3" builtinId="29"/>
    <cellStyle name="Accent1 2" xfId="6"/>
    <cellStyle name="Heading 2" xfId="1" builtinId="17"/>
    <cellStyle name="Heading 3" xfId="2" builtinId="18"/>
    <cellStyle name="Normal" xfId="0" builtinId="0"/>
  </cellStyles>
  <dxfs count="297"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 patternType="solid"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19" sqref="D19"/>
    </sheetView>
  </sheetViews>
  <sheetFormatPr defaultRowHeight="15" x14ac:dyDescent="0.25"/>
  <sheetData>
    <row r="1" spans="1:8" x14ac:dyDescent="0.25">
      <c r="A1" t="s">
        <v>3</v>
      </c>
      <c r="D1" t="s">
        <v>2</v>
      </c>
      <c r="G1" t="s">
        <v>1</v>
      </c>
    </row>
    <row r="2" spans="1:8" x14ac:dyDescent="0.25">
      <c r="A2" t="s">
        <v>37</v>
      </c>
      <c r="B2" s="7" t="s">
        <v>38</v>
      </c>
      <c r="D2" t="s">
        <v>37</v>
      </c>
      <c r="E2" s="7" t="s">
        <v>38</v>
      </c>
      <c r="G2" t="s">
        <v>37</v>
      </c>
      <c r="H2" s="7" t="s">
        <v>38</v>
      </c>
    </row>
    <row r="3" spans="1:8" x14ac:dyDescent="0.25">
      <c r="A3" s="40">
        <v>8</v>
      </c>
      <c r="B3" s="12">
        <v>73.599999999999994</v>
      </c>
      <c r="D3">
        <v>8</v>
      </c>
      <c r="E3" s="7">
        <v>70.400000000000006</v>
      </c>
      <c r="G3" t="s">
        <v>39</v>
      </c>
      <c r="H3" s="41">
        <v>74.400000000000006</v>
      </c>
    </row>
    <row r="4" spans="1:8" x14ac:dyDescent="0.25">
      <c r="A4" s="40">
        <v>4</v>
      </c>
      <c r="B4" s="12">
        <f>B3/2</f>
        <v>36.799999999999997</v>
      </c>
      <c r="D4">
        <v>4</v>
      </c>
      <c r="E4" s="7">
        <f>E3/2</f>
        <v>35.200000000000003</v>
      </c>
      <c r="G4">
        <v>4</v>
      </c>
      <c r="H4" s="41">
        <f>H3/2</f>
        <v>37.200000000000003</v>
      </c>
    </row>
    <row r="5" spans="1:8" x14ac:dyDescent="0.25">
      <c r="A5" s="40">
        <v>2</v>
      </c>
      <c r="B5" s="12">
        <f t="shared" ref="B5:B16" si="0">B4/2</f>
        <v>18.399999999999999</v>
      </c>
      <c r="D5">
        <v>2</v>
      </c>
      <c r="E5" s="7">
        <f t="shared" ref="E5:E16" si="1">E4/2</f>
        <v>17.600000000000001</v>
      </c>
      <c r="G5">
        <v>2</v>
      </c>
      <c r="H5" s="41">
        <f t="shared" ref="H5:H16" si="2">H4/2</f>
        <v>18.600000000000001</v>
      </c>
    </row>
    <row r="6" spans="1:8" x14ac:dyDescent="0.25">
      <c r="A6" s="40">
        <v>1</v>
      </c>
      <c r="B6" s="30">
        <f>B5/2</f>
        <v>9.1999999999999993</v>
      </c>
      <c r="D6">
        <v>1</v>
      </c>
      <c r="E6" s="35">
        <f t="shared" si="1"/>
        <v>8.8000000000000007</v>
      </c>
      <c r="G6">
        <v>1</v>
      </c>
      <c r="H6" s="35">
        <f t="shared" si="2"/>
        <v>9.3000000000000007</v>
      </c>
    </row>
    <row r="7" spans="1:8" x14ac:dyDescent="0.25">
      <c r="A7" s="40">
        <v>0.5</v>
      </c>
      <c r="B7" s="30">
        <f>B6/2</f>
        <v>4.5999999999999996</v>
      </c>
      <c r="D7">
        <v>0.5</v>
      </c>
      <c r="E7" s="35">
        <f t="shared" si="1"/>
        <v>4.4000000000000004</v>
      </c>
      <c r="G7">
        <v>0.5</v>
      </c>
      <c r="H7" s="35">
        <f t="shared" si="2"/>
        <v>4.6500000000000004</v>
      </c>
    </row>
    <row r="8" spans="1:8" x14ac:dyDescent="0.25">
      <c r="A8" s="40">
        <v>0.25</v>
      </c>
      <c r="B8" s="30">
        <f t="shared" si="0"/>
        <v>2.2999999999999998</v>
      </c>
      <c r="D8">
        <v>0.25</v>
      </c>
      <c r="E8" s="35">
        <f t="shared" si="1"/>
        <v>2.2000000000000002</v>
      </c>
      <c r="G8">
        <v>0.25</v>
      </c>
      <c r="H8" s="35">
        <f t="shared" si="2"/>
        <v>2.3250000000000002</v>
      </c>
    </row>
    <row r="9" spans="1:8" x14ac:dyDescent="0.25">
      <c r="A9" s="40">
        <v>0.125</v>
      </c>
      <c r="B9" s="30">
        <f t="shared" si="0"/>
        <v>1.1499999999999999</v>
      </c>
      <c r="D9">
        <v>0.125</v>
      </c>
      <c r="E9" s="35">
        <f t="shared" si="1"/>
        <v>1.1000000000000001</v>
      </c>
      <c r="G9">
        <v>0.125</v>
      </c>
      <c r="H9" s="35">
        <f t="shared" si="2"/>
        <v>1.1625000000000001</v>
      </c>
    </row>
    <row r="10" spans="1:8" x14ac:dyDescent="0.25">
      <c r="A10" s="40">
        <f>A9/2</f>
        <v>6.25E-2</v>
      </c>
      <c r="B10" s="30">
        <f t="shared" si="0"/>
        <v>0.57499999999999996</v>
      </c>
      <c r="D10">
        <f>D9/2</f>
        <v>6.25E-2</v>
      </c>
      <c r="E10" s="35">
        <f t="shared" si="1"/>
        <v>0.55000000000000004</v>
      </c>
      <c r="G10">
        <f>G9/2</f>
        <v>6.25E-2</v>
      </c>
      <c r="H10" s="35">
        <f t="shared" si="2"/>
        <v>0.58125000000000004</v>
      </c>
    </row>
    <row r="11" spans="1:8" x14ac:dyDescent="0.25">
      <c r="A11" s="40">
        <f t="shared" ref="A11:A16" si="3">A10/2</f>
        <v>3.125E-2</v>
      </c>
      <c r="B11" s="30">
        <f t="shared" si="0"/>
        <v>0.28749999999999998</v>
      </c>
      <c r="D11">
        <f t="shared" ref="D11:D16" si="4">D10/2</f>
        <v>3.125E-2</v>
      </c>
      <c r="E11" s="35">
        <f t="shared" si="1"/>
        <v>0.27500000000000002</v>
      </c>
      <c r="G11">
        <f t="shared" ref="G11:G16" si="5">G10/2</f>
        <v>3.125E-2</v>
      </c>
      <c r="H11" s="35">
        <f t="shared" si="2"/>
        <v>0.29062500000000002</v>
      </c>
    </row>
    <row r="12" spans="1:8" x14ac:dyDescent="0.25">
      <c r="A12" s="40">
        <f t="shared" si="3"/>
        <v>1.5625E-2</v>
      </c>
      <c r="B12" s="30">
        <f t="shared" si="0"/>
        <v>0.14374999999999999</v>
      </c>
      <c r="D12">
        <f t="shared" si="4"/>
        <v>1.5625E-2</v>
      </c>
      <c r="E12" s="35">
        <f t="shared" si="1"/>
        <v>0.13750000000000001</v>
      </c>
      <c r="G12">
        <f t="shared" si="5"/>
        <v>1.5625E-2</v>
      </c>
      <c r="H12" s="35">
        <f t="shared" si="2"/>
        <v>0.14531250000000001</v>
      </c>
    </row>
    <row r="13" spans="1:8" x14ac:dyDescent="0.25">
      <c r="A13" s="40">
        <f t="shared" si="3"/>
        <v>7.8125E-3</v>
      </c>
      <c r="B13" s="30">
        <f t="shared" si="0"/>
        <v>7.1874999999999994E-2</v>
      </c>
      <c r="D13">
        <f t="shared" si="4"/>
        <v>7.8125E-3</v>
      </c>
      <c r="E13" s="35">
        <f t="shared" si="1"/>
        <v>6.8750000000000006E-2</v>
      </c>
      <c r="G13">
        <f t="shared" si="5"/>
        <v>7.8125E-3</v>
      </c>
      <c r="H13" s="35">
        <f t="shared" si="2"/>
        <v>7.2656250000000006E-2</v>
      </c>
    </row>
    <row r="14" spans="1:8" x14ac:dyDescent="0.25">
      <c r="A14" s="40">
        <f t="shared" si="3"/>
        <v>3.90625E-3</v>
      </c>
      <c r="B14" s="30">
        <f t="shared" si="0"/>
        <v>3.5937499999999997E-2</v>
      </c>
      <c r="D14">
        <f t="shared" si="4"/>
        <v>3.90625E-3</v>
      </c>
      <c r="E14" s="35">
        <f t="shared" si="1"/>
        <v>3.4375000000000003E-2</v>
      </c>
      <c r="G14">
        <f t="shared" si="5"/>
        <v>3.90625E-3</v>
      </c>
      <c r="H14" s="35">
        <f t="shared" si="2"/>
        <v>3.6328125000000003E-2</v>
      </c>
    </row>
    <row r="15" spans="1:8" x14ac:dyDescent="0.25">
      <c r="A15" s="40">
        <f t="shared" si="3"/>
        <v>1.953125E-3</v>
      </c>
      <c r="B15" s="30">
        <f t="shared" si="0"/>
        <v>1.7968749999999999E-2</v>
      </c>
      <c r="D15">
        <f t="shared" si="4"/>
        <v>1.953125E-3</v>
      </c>
      <c r="E15" s="35">
        <f t="shared" si="1"/>
        <v>1.7187500000000001E-2</v>
      </c>
      <c r="G15">
        <f t="shared" si="5"/>
        <v>1.953125E-3</v>
      </c>
      <c r="H15" s="35">
        <f t="shared" si="2"/>
        <v>1.8164062500000001E-2</v>
      </c>
    </row>
    <row r="16" spans="1:8" x14ac:dyDescent="0.25">
      <c r="A16" s="40">
        <f t="shared" si="3"/>
        <v>9.765625E-4</v>
      </c>
      <c r="B16" s="30">
        <f t="shared" si="0"/>
        <v>8.9843749999999993E-3</v>
      </c>
      <c r="D16">
        <f t="shared" si="4"/>
        <v>9.765625E-4</v>
      </c>
      <c r="E16" s="35">
        <f t="shared" si="1"/>
        <v>8.5937500000000007E-3</v>
      </c>
      <c r="G16">
        <f t="shared" si="5"/>
        <v>9.765625E-4</v>
      </c>
      <c r="H16" s="35">
        <f t="shared" si="2"/>
        <v>9.0820312500000007E-3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2"/>
  <sheetViews>
    <sheetView zoomScale="40" zoomScaleNormal="40" workbookViewId="0">
      <selection activeCell="AG91" sqref="AG91"/>
    </sheetView>
  </sheetViews>
  <sheetFormatPr defaultRowHeight="15" x14ac:dyDescent="0.25"/>
  <cols>
    <col min="8" max="8" width="9.140625" style="7"/>
    <col min="16" max="16" width="9.140625" style="7"/>
  </cols>
  <sheetData>
    <row r="1" spans="1:53" ht="18" thickBot="1" x14ac:dyDescent="0.35">
      <c r="A1" s="10" t="s">
        <v>58</v>
      </c>
      <c r="AT1" s="77" t="s">
        <v>73</v>
      </c>
      <c r="AU1" s="77"/>
      <c r="AV1" s="77"/>
      <c r="AW1" s="77"/>
      <c r="AX1" s="77"/>
      <c r="AY1" s="77"/>
      <c r="AZ1" s="77"/>
      <c r="BA1" s="77"/>
    </row>
    <row r="2" spans="1:53" ht="18.75" thickTop="1" thickBot="1" x14ac:dyDescent="0.35">
      <c r="A2" s="10"/>
    </row>
    <row r="3" spans="1:53" ht="18.75" thickTop="1" thickBot="1" x14ac:dyDescent="0.35">
      <c r="A3" s="10" t="s">
        <v>48</v>
      </c>
      <c r="AT3" s="73" t="s">
        <v>10</v>
      </c>
      <c r="AU3" s="73"/>
      <c r="AV3" s="73"/>
      <c r="AW3" s="73" t="s">
        <v>10</v>
      </c>
      <c r="AX3" s="73"/>
      <c r="AY3" s="73"/>
      <c r="AZ3" s="73" t="s">
        <v>9</v>
      </c>
      <c r="BA3" s="73" t="s">
        <v>8</v>
      </c>
    </row>
    <row r="4" spans="1:53" ht="16.5" thickTop="1" x14ac:dyDescent="0.25">
      <c r="AT4" s="67" t="s">
        <v>7</v>
      </c>
      <c r="AU4" s="67" t="s">
        <v>6</v>
      </c>
      <c r="AV4" s="67" t="s">
        <v>5</v>
      </c>
      <c r="AW4" s="67" t="s">
        <v>7</v>
      </c>
      <c r="AX4" s="67" t="s">
        <v>6</v>
      </c>
      <c r="AY4" s="67" t="s">
        <v>5</v>
      </c>
      <c r="AZ4" s="73"/>
      <c r="BA4" s="73"/>
    </row>
    <row r="5" spans="1:53" ht="16.5" thickBot="1" x14ac:dyDescent="0.3">
      <c r="A5" s="71" t="s">
        <v>19</v>
      </c>
      <c r="B5" s="71"/>
      <c r="C5" s="71"/>
      <c r="D5" s="71"/>
      <c r="E5" s="71"/>
      <c r="F5" s="71"/>
      <c r="G5" s="71"/>
      <c r="I5" s="71" t="s">
        <v>18</v>
      </c>
      <c r="J5" s="71"/>
      <c r="K5" s="71"/>
      <c r="L5" s="71"/>
      <c r="M5" s="71"/>
      <c r="N5" s="71"/>
      <c r="O5" s="71"/>
      <c r="Q5" s="71" t="s">
        <v>17</v>
      </c>
      <c r="R5" s="71"/>
      <c r="S5" s="71"/>
      <c r="T5" s="71"/>
      <c r="U5" s="71"/>
      <c r="V5" s="71"/>
      <c r="W5" s="71"/>
      <c r="Y5" s="71" t="s">
        <v>16</v>
      </c>
      <c r="Z5" s="71"/>
      <c r="AA5" s="71"/>
      <c r="AB5" s="71"/>
      <c r="AC5" s="71"/>
      <c r="AD5" s="71"/>
      <c r="AE5" s="71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69" t="s">
        <v>46</v>
      </c>
      <c r="AU5" s="69"/>
      <c r="AV5" s="69"/>
      <c r="AW5" s="69" t="s">
        <v>44</v>
      </c>
      <c r="AX5" s="69"/>
      <c r="AY5" s="69"/>
      <c r="AZ5" s="2"/>
      <c r="BA5" s="2"/>
    </row>
    <row r="6" spans="1:53" x14ac:dyDescent="0.25"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">
        <v>0.25</v>
      </c>
      <c r="AU6" s="1">
        <v>0.25</v>
      </c>
      <c r="AV6" s="3">
        <f>AU6/AT6</f>
        <v>1</v>
      </c>
      <c r="AW6" s="1">
        <v>4</v>
      </c>
      <c r="AX6" s="1">
        <v>2</v>
      </c>
      <c r="AY6" s="1">
        <f>AX6/AW6</f>
        <v>0.5</v>
      </c>
      <c r="AZ6" s="3">
        <f>AY6+AV6</f>
        <v>1.5</v>
      </c>
      <c r="BA6" s="1" t="s">
        <v>4</v>
      </c>
    </row>
    <row r="7" spans="1:53" ht="15.75" x14ac:dyDescent="0.25">
      <c r="A7" s="59"/>
      <c r="B7" s="59" t="s">
        <v>52</v>
      </c>
      <c r="C7" s="59"/>
      <c r="D7" s="59"/>
      <c r="E7" s="59"/>
      <c r="F7" s="59"/>
      <c r="G7" s="59"/>
      <c r="I7" s="59"/>
      <c r="J7" s="59" t="s">
        <v>52</v>
      </c>
      <c r="K7" s="59"/>
      <c r="L7" s="59"/>
      <c r="M7" s="59"/>
      <c r="N7" s="59"/>
      <c r="O7" s="59"/>
      <c r="Q7" s="59"/>
      <c r="R7" s="59" t="s">
        <v>52</v>
      </c>
      <c r="S7" s="59"/>
      <c r="T7" s="59"/>
      <c r="U7" s="59"/>
      <c r="V7" s="59"/>
      <c r="W7" s="59"/>
      <c r="Y7" s="8"/>
      <c r="Z7" s="8"/>
      <c r="AA7" s="8"/>
      <c r="AB7" s="8" t="s">
        <v>52</v>
      </c>
      <c r="AC7" s="8"/>
      <c r="AD7" s="8"/>
      <c r="AE7" s="8"/>
      <c r="AF7" s="8"/>
      <c r="AG7" s="8"/>
      <c r="AH7" s="8"/>
      <c r="AJ7" s="12"/>
      <c r="AK7" s="72"/>
      <c r="AL7" s="72"/>
      <c r="AM7" s="72"/>
      <c r="AN7" s="72"/>
      <c r="AO7" s="72"/>
      <c r="AP7" s="72"/>
      <c r="AQ7" s="72"/>
      <c r="AR7" s="72"/>
      <c r="AS7" s="72"/>
      <c r="AT7" s="69" t="s">
        <v>46</v>
      </c>
      <c r="AU7" s="69"/>
      <c r="AV7" s="69"/>
      <c r="AW7" s="69" t="s">
        <v>43</v>
      </c>
      <c r="AX7" s="69"/>
      <c r="AY7" s="69"/>
      <c r="AZ7" s="2"/>
      <c r="BA7" s="2"/>
    </row>
    <row r="8" spans="1:53" x14ac:dyDescent="0.25">
      <c r="A8" s="59" t="s">
        <v>51</v>
      </c>
      <c r="B8" s="59">
        <v>0.5</v>
      </c>
      <c r="C8" s="59">
        <v>0.25</v>
      </c>
      <c r="D8" s="59">
        <v>0.125</v>
      </c>
      <c r="E8" s="59">
        <v>0.06</v>
      </c>
      <c r="F8" s="59">
        <v>0.03</v>
      </c>
      <c r="G8" s="59">
        <v>0</v>
      </c>
      <c r="I8" s="59" t="s">
        <v>51</v>
      </c>
      <c r="J8" s="59">
        <v>0.5</v>
      </c>
      <c r="K8" s="59">
        <v>0.25</v>
      </c>
      <c r="L8" s="59">
        <v>0.125</v>
      </c>
      <c r="M8" s="59">
        <v>0.06</v>
      </c>
      <c r="N8" s="59">
        <v>0.03</v>
      </c>
      <c r="O8" s="59">
        <v>0</v>
      </c>
      <c r="Q8" s="59" t="s">
        <v>51</v>
      </c>
      <c r="R8" s="59">
        <v>0.5</v>
      </c>
      <c r="S8" s="59">
        <v>0.25</v>
      </c>
      <c r="T8" s="59">
        <v>0.125</v>
      </c>
      <c r="U8" s="59">
        <v>0.06</v>
      </c>
      <c r="V8" s="59">
        <v>0.03</v>
      </c>
      <c r="W8" s="59">
        <v>0</v>
      </c>
      <c r="Y8" s="8" t="s">
        <v>51</v>
      </c>
      <c r="Z8" s="8">
        <v>4</v>
      </c>
      <c r="AA8" s="8">
        <v>2</v>
      </c>
      <c r="AB8" s="8">
        <v>1</v>
      </c>
      <c r="AC8" s="8">
        <v>0.5</v>
      </c>
      <c r="AD8" s="8">
        <v>0.25</v>
      </c>
      <c r="AE8" s="8">
        <v>0.125</v>
      </c>
      <c r="AF8" s="8">
        <v>0.06</v>
      </c>
      <c r="AG8" s="8">
        <v>0.03</v>
      </c>
      <c r="AH8" s="8">
        <v>0</v>
      </c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">
        <v>0.25</v>
      </c>
      <c r="AU8" s="1">
        <v>1</v>
      </c>
      <c r="AV8" s="1">
        <f>AU8/AT8</f>
        <v>4</v>
      </c>
      <c r="AW8" s="1">
        <v>4</v>
      </c>
      <c r="AX8" s="1">
        <v>8</v>
      </c>
      <c r="AY8" s="1">
        <f>AX8/AW8</f>
        <v>2</v>
      </c>
      <c r="AZ8" s="1">
        <f>AY8+AV8</f>
        <v>6</v>
      </c>
      <c r="BA8" s="1" t="s">
        <v>11</v>
      </c>
    </row>
    <row r="9" spans="1:53" ht="15.75" x14ac:dyDescent="0.25">
      <c r="A9" s="8">
        <v>16</v>
      </c>
      <c r="B9">
        <v>0.1608</v>
      </c>
      <c r="C9">
        <v>0.20619999999999999</v>
      </c>
      <c r="D9">
        <v>0.13739999999999999</v>
      </c>
      <c r="E9">
        <v>0.1216</v>
      </c>
      <c r="F9">
        <v>0.15010000000000001</v>
      </c>
      <c r="G9">
        <v>0.161</v>
      </c>
      <c r="I9" s="8">
        <v>16</v>
      </c>
      <c r="J9">
        <v>0.1759</v>
      </c>
      <c r="K9">
        <v>0.21</v>
      </c>
      <c r="L9">
        <v>0.14940000000000001</v>
      </c>
      <c r="M9">
        <v>0.15890000000000001</v>
      </c>
      <c r="N9">
        <v>0.17030000000000001</v>
      </c>
      <c r="O9">
        <v>0.16250000000000001</v>
      </c>
      <c r="Q9" s="8">
        <v>16</v>
      </c>
      <c r="R9">
        <f t="shared" ref="R9:W16" si="0">J9-B9</f>
        <v>1.5100000000000002E-2</v>
      </c>
      <c r="S9">
        <f t="shared" si="0"/>
        <v>3.7999999999999978E-3</v>
      </c>
      <c r="T9">
        <f t="shared" si="0"/>
        <v>1.2000000000000011E-2</v>
      </c>
      <c r="U9">
        <f t="shared" si="0"/>
        <v>3.7300000000000014E-2</v>
      </c>
      <c r="V9">
        <f t="shared" si="0"/>
        <v>2.0199999999999996E-2</v>
      </c>
      <c r="W9">
        <f t="shared" si="0"/>
        <v>1.5000000000000013E-3</v>
      </c>
      <c r="Y9" s="8">
        <v>16</v>
      </c>
      <c r="Z9" s="7">
        <f t="shared" ref="Z9:AA14" si="1">AVERAGE(T85,V85,X85)</f>
        <v>9.0666666666666673E-2</v>
      </c>
      <c r="AA9" s="7">
        <f t="shared" si="1"/>
        <v>-2.5666666666666671E-2</v>
      </c>
      <c r="AB9" s="57">
        <f t="shared" ref="AB9:AB15" si="2">AVERAGE(R44,R55,R66)</f>
        <v>-3.1866666666666654E-2</v>
      </c>
      <c r="AC9" s="57">
        <f t="shared" ref="AC9:AF15" si="3">AVERAGE(R9,R21,R33,S44,S55,S66)</f>
        <v>-0.10721666666666668</v>
      </c>
      <c r="AD9" s="57">
        <f t="shared" si="3"/>
        <v>-0.20393333333333338</v>
      </c>
      <c r="AE9" s="57">
        <f t="shared" si="3"/>
        <v>-0.17476666666666665</v>
      </c>
      <c r="AF9" s="57">
        <f t="shared" si="3"/>
        <v>5.1966666666666682E-2</v>
      </c>
      <c r="AG9" s="57">
        <f t="shared" ref="AG9:AG15" si="4">AVERAGE(V9,V21,V33)</f>
        <v>-8.649999999999998E-2</v>
      </c>
      <c r="AH9" s="57">
        <f t="shared" ref="AH9:AH14" si="5">AVERAGE(W9,W21,W33,W44,W55,W66)</f>
        <v>-4.105000000000001E-2</v>
      </c>
      <c r="AJ9" s="12"/>
      <c r="AK9" s="30"/>
      <c r="AL9" s="30"/>
      <c r="AM9" s="30"/>
      <c r="AN9" s="30"/>
      <c r="AO9" s="30"/>
      <c r="AP9" s="30"/>
      <c r="AQ9" s="30"/>
      <c r="AR9" s="30"/>
      <c r="AS9" s="30"/>
      <c r="AT9" s="69" t="s">
        <v>43</v>
      </c>
      <c r="AU9" s="69"/>
      <c r="AV9" s="69"/>
      <c r="AW9" s="69" t="s">
        <v>44</v>
      </c>
      <c r="AX9" s="69"/>
      <c r="AY9" s="69"/>
      <c r="AZ9" s="2"/>
      <c r="BA9" s="2"/>
    </row>
    <row r="10" spans="1:53" x14ac:dyDescent="0.25">
      <c r="A10" s="8">
        <v>8</v>
      </c>
      <c r="B10">
        <v>0.2979</v>
      </c>
      <c r="C10">
        <v>0.18110000000000001</v>
      </c>
      <c r="D10">
        <v>0.14230000000000001</v>
      </c>
      <c r="E10">
        <v>0.17249999999999999</v>
      </c>
      <c r="F10">
        <v>0.17299999999999999</v>
      </c>
      <c r="G10">
        <v>0.1978</v>
      </c>
      <c r="I10" s="8">
        <v>8</v>
      </c>
      <c r="J10">
        <v>0.154</v>
      </c>
      <c r="K10">
        <v>0.1472</v>
      </c>
      <c r="L10">
        <v>0.32069999999999999</v>
      </c>
      <c r="M10">
        <v>0.94769999999999999</v>
      </c>
      <c r="N10">
        <v>0.34720000000000001</v>
      </c>
      <c r="O10">
        <v>0.38390000000000002</v>
      </c>
      <c r="Q10" s="8">
        <v>8</v>
      </c>
      <c r="R10">
        <f t="shared" si="0"/>
        <v>-0.1439</v>
      </c>
      <c r="S10">
        <f t="shared" si="0"/>
        <v>-3.3900000000000013E-2</v>
      </c>
      <c r="T10">
        <f t="shared" si="0"/>
        <v>0.17839999999999998</v>
      </c>
      <c r="U10">
        <f t="shared" si="0"/>
        <v>0.7752</v>
      </c>
      <c r="V10">
        <f t="shared" si="0"/>
        <v>0.17420000000000002</v>
      </c>
      <c r="W10">
        <f t="shared" si="0"/>
        <v>0.18610000000000002</v>
      </c>
      <c r="Y10" s="8">
        <v>8</v>
      </c>
      <c r="Z10" s="7">
        <f t="shared" si="1"/>
        <v>3.9899999999999998E-2</v>
      </c>
      <c r="AA10" s="7">
        <f t="shared" si="1"/>
        <v>-8.9233333333333331E-2</v>
      </c>
      <c r="AB10" s="58">
        <f t="shared" si="2"/>
        <v>-6.3199999999999992E-2</v>
      </c>
      <c r="AC10" s="57">
        <f t="shared" si="3"/>
        <v>0.18849999999999997</v>
      </c>
      <c r="AD10" s="57">
        <f t="shared" si="3"/>
        <v>0.35481666666666661</v>
      </c>
      <c r="AE10" s="57">
        <f t="shared" si="3"/>
        <v>0.35041666666666665</v>
      </c>
      <c r="AF10" s="57">
        <f t="shared" si="3"/>
        <v>0.51739999999999997</v>
      </c>
      <c r="AG10" s="57">
        <f t="shared" si="4"/>
        <v>0.31396666666666667</v>
      </c>
      <c r="AH10" s="57">
        <f t="shared" si="5"/>
        <v>0.21149999999999999</v>
      </c>
      <c r="AJ10" s="12"/>
      <c r="AK10" s="30"/>
      <c r="AL10" s="30"/>
      <c r="AM10" s="30"/>
      <c r="AN10" s="30"/>
      <c r="AO10" s="30"/>
      <c r="AP10" s="30"/>
      <c r="AQ10" s="30"/>
      <c r="AR10" s="30"/>
      <c r="AS10" s="30"/>
      <c r="AT10" s="1">
        <v>4</v>
      </c>
      <c r="AU10" s="1">
        <v>2</v>
      </c>
      <c r="AV10" s="1">
        <f>AU10/AT10</f>
        <v>0.5</v>
      </c>
      <c r="AW10" s="1">
        <v>4</v>
      </c>
      <c r="AX10" s="1">
        <v>2</v>
      </c>
      <c r="AY10" s="1">
        <f>AX10/AW10</f>
        <v>0.5</v>
      </c>
      <c r="AZ10" s="1">
        <f>AY10+AV10</f>
        <v>1</v>
      </c>
      <c r="BA10" s="1" t="s">
        <v>4</v>
      </c>
    </row>
    <row r="11" spans="1:53" x14ac:dyDescent="0.25">
      <c r="A11" s="8">
        <v>4</v>
      </c>
      <c r="B11">
        <v>0.39419999999999999</v>
      </c>
      <c r="C11">
        <v>0.1779</v>
      </c>
      <c r="D11">
        <v>0.15040000000000001</v>
      </c>
      <c r="E11">
        <v>0.1404</v>
      </c>
      <c r="F11">
        <v>0.1258</v>
      </c>
      <c r="G11">
        <v>0.1343</v>
      </c>
      <c r="I11" s="8">
        <v>4</v>
      </c>
      <c r="J11">
        <v>0.1507</v>
      </c>
      <c r="K11">
        <v>0.43619999999999998</v>
      </c>
      <c r="L11">
        <v>0.33389999999999997</v>
      </c>
      <c r="M11">
        <v>0.31419999999999998</v>
      </c>
      <c r="N11">
        <v>0.34329999999999999</v>
      </c>
      <c r="O11">
        <v>0.39610000000000001</v>
      </c>
      <c r="Q11" s="8">
        <v>4</v>
      </c>
      <c r="R11">
        <f t="shared" si="0"/>
        <v>-0.24349999999999999</v>
      </c>
      <c r="S11">
        <f t="shared" si="0"/>
        <v>0.25829999999999997</v>
      </c>
      <c r="T11">
        <f t="shared" si="0"/>
        <v>0.18349999999999997</v>
      </c>
      <c r="U11">
        <f t="shared" si="0"/>
        <v>0.17379999999999998</v>
      </c>
      <c r="V11">
        <f t="shared" si="0"/>
        <v>0.2175</v>
      </c>
      <c r="W11">
        <f t="shared" si="0"/>
        <v>0.26180000000000003</v>
      </c>
      <c r="Y11" s="8">
        <v>4</v>
      </c>
      <c r="Z11" s="7">
        <f t="shared" si="1"/>
        <v>5.396666666666667E-2</v>
      </c>
      <c r="AA11" s="7">
        <f t="shared" si="1"/>
        <v>1.0166666666666676E-2</v>
      </c>
      <c r="AB11" s="57">
        <f t="shared" si="2"/>
        <v>0.13803333333333331</v>
      </c>
      <c r="AC11" s="57">
        <f t="shared" si="3"/>
        <v>0.17408333333333334</v>
      </c>
      <c r="AD11" s="57">
        <f t="shared" si="3"/>
        <v>0.28831666666666672</v>
      </c>
      <c r="AE11" s="57">
        <f t="shared" si="3"/>
        <v>0.3271</v>
      </c>
      <c r="AF11" s="57">
        <f t="shared" si="3"/>
        <v>0.29886666666666667</v>
      </c>
      <c r="AG11" s="57">
        <f t="shared" si="4"/>
        <v>0.25656666666666667</v>
      </c>
      <c r="AH11" s="57">
        <f t="shared" si="5"/>
        <v>0.23948333333333335</v>
      </c>
      <c r="AJ11" s="12"/>
      <c r="AK11" s="30"/>
      <c r="AL11" s="30"/>
      <c r="AM11" s="30"/>
      <c r="AN11" s="30"/>
      <c r="AO11" s="30"/>
      <c r="AP11" s="30"/>
      <c r="AQ11" s="30"/>
      <c r="AR11" s="30"/>
      <c r="AS11" s="30"/>
    </row>
    <row r="12" spans="1:53" x14ac:dyDescent="0.25">
      <c r="A12" s="8">
        <v>2</v>
      </c>
      <c r="B12">
        <v>0.1741</v>
      </c>
      <c r="C12">
        <v>0.1623</v>
      </c>
      <c r="D12">
        <v>0.14199999999999999</v>
      </c>
      <c r="E12">
        <v>0.14050000000000001</v>
      </c>
      <c r="F12">
        <v>0.1492</v>
      </c>
      <c r="G12">
        <v>0.1328</v>
      </c>
      <c r="I12" s="8">
        <v>2</v>
      </c>
      <c r="J12">
        <v>0.33900000000000002</v>
      </c>
      <c r="K12">
        <v>0.41860000000000003</v>
      </c>
      <c r="L12">
        <v>0.36780000000000002</v>
      </c>
      <c r="M12">
        <v>0.38769999999999999</v>
      </c>
      <c r="N12">
        <v>0.41449999999999998</v>
      </c>
      <c r="O12">
        <v>0.44750000000000001</v>
      </c>
      <c r="Q12" s="8">
        <v>2</v>
      </c>
      <c r="R12">
        <f t="shared" si="0"/>
        <v>0.16490000000000002</v>
      </c>
      <c r="S12">
        <f t="shared" si="0"/>
        <v>0.25630000000000003</v>
      </c>
      <c r="T12">
        <f t="shared" si="0"/>
        <v>0.22580000000000003</v>
      </c>
      <c r="U12">
        <f t="shared" si="0"/>
        <v>0.24719999999999998</v>
      </c>
      <c r="V12">
        <f t="shared" si="0"/>
        <v>0.26529999999999998</v>
      </c>
      <c r="W12">
        <f t="shared" si="0"/>
        <v>0.31469999999999998</v>
      </c>
      <c r="Y12" s="8">
        <v>2</v>
      </c>
      <c r="Z12" s="7">
        <f t="shared" si="1"/>
        <v>7.4366666666666678E-2</v>
      </c>
      <c r="AA12" s="7">
        <f t="shared" si="1"/>
        <v>-2.3500000000000007E-2</v>
      </c>
      <c r="AB12" s="57">
        <f t="shared" si="2"/>
        <v>8.0533333333333318E-2</v>
      </c>
      <c r="AC12" s="57">
        <f t="shared" si="3"/>
        <v>0.19265000000000002</v>
      </c>
      <c r="AD12" s="57">
        <f t="shared" si="3"/>
        <v>0.25873333333333332</v>
      </c>
      <c r="AE12" s="57">
        <f t="shared" si="3"/>
        <v>0.31209999999999999</v>
      </c>
      <c r="AF12" s="57">
        <f t="shared" si="3"/>
        <v>0.29473333333333329</v>
      </c>
      <c r="AG12" s="57">
        <f t="shared" si="4"/>
        <v>0.25823333333333331</v>
      </c>
      <c r="AH12" s="57">
        <f t="shared" si="5"/>
        <v>0.23656666666666668</v>
      </c>
      <c r="AJ12" s="12"/>
      <c r="AK12" s="30"/>
      <c r="AL12" s="30"/>
      <c r="AM12" s="30"/>
      <c r="AN12" s="30"/>
      <c r="AO12" s="30"/>
      <c r="AP12" s="30"/>
      <c r="AQ12" s="30"/>
      <c r="AR12" s="30"/>
      <c r="AS12" s="30"/>
      <c r="AT12" s="78" t="s">
        <v>49</v>
      </c>
    </row>
    <row r="13" spans="1:53" x14ac:dyDescent="0.25">
      <c r="A13" s="8">
        <v>1</v>
      </c>
      <c r="B13">
        <v>0.155</v>
      </c>
      <c r="C13">
        <v>0.1545</v>
      </c>
      <c r="D13">
        <v>0.16389999999999999</v>
      </c>
      <c r="E13">
        <v>0.14130000000000001</v>
      </c>
      <c r="F13">
        <v>0.1343</v>
      </c>
      <c r="G13">
        <v>0.14849999999999999</v>
      </c>
      <c r="I13" s="8">
        <v>1</v>
      </c>
      <c r="J13">
        <v>0.32800000000000001</v>
      </c>
      <c r="K13">
        <v>0.47639999999999999</v>
      </c>
      <c r="L13">
        <v>0.3725</v>
      </c>
      <c r="M13">
        <v>0.46689999999999998</v>
      </c>
      <c r="N13">
        <v>0.34689999999999999</v>
      </c>
      <c r="O13">
        <v>0.30609999999999998</v>
      </c>
      <c r="Q13" s="8">
        <v>1</v>
      </c>
      <c r="R13">
        <f t="shared" si="0"/>
        <v>0.17300000000000001</v>
      </c>
      <c r="S13">
        <f t="shared" si="0"/>
        <v>0.32189999999999996</v>
      </c>
      <c r="T13">
        <f t="shared" si="0"/>
        <v>0.20860000000000001</v>
      </c>
      <c r="U13">
        <f t="shared" si="0"/>
        <v>0.3256</v>
      </c>
      <c r="V13">
        <f t="shared" si="0"/>
        <v>0.21259999999999998</v>
      </c>
      <c r="W13">
        <f t="shared" si="0"/>
        <v>0.15759999999999999</v>
      </c>
      <c r="Y13" s="8">
        <v>1</v>
      </c>
      <c r="Z13" s="7">
        <f t="shared" si="1"/>
        <v>5.3166666666666688E-2</v>
      </c>
      <c r="AA13" s="7">
        <f t="shared" si="1"/>
        <v>4.0633333333333334E-2</v>
      </c>
      <c r="AB13" s="57">
        <f t="shared" si="2"/>
        <v>8.7300000000000003E-2</v>
      </c>
      <c r="AC13" s="57">
        <f t="shared" si="3"/>
        <v>0.28909999999999997</v>
      </c>
      <c r="AD13" s="57">
        <f t="shared" si="3"/>
        <v>0.25166666666666665</v>
      </c>
      <c r="AE13" s="57">
        <f t="shared" si="3"/>
        <v>0.25766666666666665</v>
      </c>
      <c r="AF13" s="57">
        <f t="shared" si="3"/>
        <v>0.27991666666666665</v>
      </c>
      <c r="AG13" s="57">
        <f t="shared" si="4"/>
        <v>0.26899999999999996</v>
      </c>
      <c r="AH13" s="57">
        <f t="shared" si="5"/>
        <v>0.28858333333333336</v>
      </c>
      <c r="AJ13" s="12"/>
      <c r="AK13" s="30"/>
      <c r="AL13" s="30"/>
      <c r="AM13" s="30"/>
      <c r="AN13" s="30"/>
      <c r="AO13" s="30"/>
      <c r="AP13" s="30"/>
      <c r="AQ13" s="30"/>
      <c r="AR13" s="30"/>
      <c r="AS13" s="30"/>
    </row>
    <row r="14" spans="1:53" x14ac:dyDescent="0.25">
      <c r="A14" s="8">
        <v>0.5</v>
      </c>
      <c r="B14">
        <v>0.23150000000000001</v>
      </c>
      <c r="C14">
        <v>0.1552</v>
      </c>
      <c r="D14">
        <v>0.1628</v>
      </c>
      <c r="E14">
        <v>0.15679999999999999</v>
      </c>
      <c r="F14">
        <v>0.15079999999999999</v>
      </c>
      <c r="G14">
        <v>0.15909999999999999</v>
      </c>
      <c r="I14" s="8">
        <v>0.5</v>
      </c>
      <c r="J14">
        <v>0.4446</v>
      </c>
      <c r="K14">
        <v>0.42309999999999998</v>
      </c>
      <c r="L14">
        <v>0.40039999999999998</v>
      </c>
      <c r="M14">
        <v>0.4647</v>
      </c>
      <c r="N14">
        <v>0.39779999999999999</v>
      </c>
      <c r="O14">
        <v>0.42970000000000003</v>
      </c>
      <c r="Q14" s="8">
        <v>0.5</v>
      </c>
      <c r="R14">
        <f t="shared" si="0"/>
        <v>0.21309999999999998</v>
      </c>
      <c r="S14">
        <f t="shared" si="0"/>
        <v>0.26789999999999997</v>
      </c>
      <c r="T14">
        <f t="shared" si="0"/>
        <v>0.23759999999999998</v>
      </c>
      <c r="U14">
        <f t="shared" si="0"/>
        <v>0.30790000000000001</v>
      </c>
      <c r="V14">
        <f t="shared" si="0"/>
        <v>0.247</v>
      </c>
      <c r="W14">
        <f t="shared" si="0"/>
        <v>0.27060000000000006</v>
      </c>
      <c r="Y14" s="8">
        <v>0.5</v>
      </c>
      <c r="Z14" s="7">
        <f t="shared" si="1"/>
        <v>0.12139999999999999</v>
      </c>
      <c r="AA14" s="7">
        <f t="shared" si="1"/>
        <v>1.9933333333333331E-2</v>
      </c>
      <c r="AB14" s="57">
        <f t="shared" si="2"/>
        <v>0.1449</v>
      </c>
      <c r="AC14" s="57">
        <f t="shared" si="3"/>
        <v>0.25791666666666663</v>
      </c>
      <c r="AD14" s="57">
        <f t="shared" si="3"/>
        <v>0.32348333333333329</v>
      </c>
      <c r="AE14" s="57">
        <f t="shared" si="3"/>
        <v>0.32725000000000004</v>
      </c>
      <c r="AF14" s="57">
        <f t="shared" si="3"/>
        <v>0.29683333333333334</v>
      </c>
      <c r="AG14" s="57">
        <f t="shared" si="4"/>
        <v>0.26666666666666666</v>
      </c>
      <c r="AH14" s="57">
        <f t="shared" si="5"/>
        <v>0.29643333333333333</v>
      </c>
      <c r="AJ14" s="12"/>
      <c r="AK14" s="30"/>
      <c r="AL14" s="30"/>
      <c r="AM14" s="30"/>
      <c r="AN14" s="30"/>
      <c r="AO14" s="30"/>
      <c r="AP14" s="30"/>
      <c r="AQ14" s="30"/>
      <c r="AR14" s="30"/>
      <c r="AS14" s="30"/>
    </row>
    <row r="15" spans="1:53" x14ac:dyDescent="0.25">
      <c r="A15" s="8">
        <v>0.25</v>
      </c>
      <c r="B15">
        <v>0.2341</v>
      </c>
      <c r="C15">
        <v>0.20069999999999999</v>
      </c>
      <c r="D15">
        <v>0.1726</v>
      </c>
      <c r="E15">
        <v>0.1961</v>
      </c>
      <c r="F15">
        <v>0.1588</v>
      </c>
      <c r="G15">
        <v>0.16719999999999999</v>
      </c>
      <c r="I15" s="8">
        <v>0.25</v>
      </c>
      <c r="J15">
        <v>0.30859999999999999</v>
      </c>
      <c r="K15">
        <v>0.59630000000000005</v>
      </c>
      <c r="L15">
        <v>0.50609999999999999</v>
      </c>
      <c r="M15">
        <v>0.47389999999999999</v>
      </c>
      <c r="N15">
        <v>0.4531</v>
      </c>
      <c r="O15">
        <v>1.0650999999999999</v>
      </c>
      <c r="Q15" s="8">
        <v>0.25</v>
      </c>
      <c r="R15">
        <f t="shared" si="0"/>
        <v>7.4499999999999983E-2</v>
      </c>
      <c r="S15">
        <f t="shared" si="0"/>
        <v>0.39560000000000006</v>
      </c>
      <c r="T15">
        <f t="shared" si="0"/>
        <v>0.33350000000000002</v>
      </c>
      <c r="U15">
        <f t="shared" si="0"/>
        <v>0.27779999999999999</v>
      </c>
      <c r="V15">
        <f t="shared" si="0"/>
        <v>0.29430000000000001</v>
      </c>
      <c r="W15">
        <f t="shared" si="0"/>
        <v>0.89789999999999992</v>
      </c>
      <c r="Y15" s="8">
        <v>0.25</v>
      </c>
      <c r="Z15" s="7">
        <f>AVERAGE(T91,V91,X91,T77:V77)</f>
        <v>-7.2849999999999984E-2</v>
      </c>
      <c r="AA15" s="7">
        <f>AVERAGE(U91,W91,Y91,W77:Y77)</f>
        <v>-0.12671666666666667</v>
      </c>
      <c r="AB15" s="57">
        <f t="shared" si="2"/>
        <v>9.2400000000000038E-2</v>
      </c>
      <c r="AC15" s="57">
        <f t="shared" si="3"/>
        <v>0.21453333333333333</v>
      </c>
      <c r="AD15" s="57">
        <f t="shared" si="3"/>
        <v>0.27063333333333334</v>
      </c>
      <c r="AE15" s="57">
        <f t="shared" si="3"/>
        <v>0.31551666666666667</v>
      </c>
      <c r="AF15" s="57">
        <f t="shared" si="3"/>
        <v>0.25694999999999996</v>
      </c>
      <c r="AG15" s="57">
        <f t="shared" si="4"/>
        <v>0.28196666666666664</v>
      </c>
      <c r="AH15" s="57">
        <f>AVERAGE(W15,W27,W39,W50,W61,W72,Z77)</f>
        <v>0.38455714285714288</v>
      </c>
      <c r="AJ15" s="12"/>
      <c r="AK15" s="30"/>
      <c r="AL15" s="30"/>
      <c r="AM15" s="30"/>
      <c r="AN15" s="30"/>
      <c r="AO15" s="30"/>
      <c r="AP15" s="30"/>
      <c r="AQ15" s="30"/>
      <c r="AR15" s="30"/>
      <c r="AS15" s="30"/>
    </row>
    <row r="16" spans="1:53" x14ac:dyDescent="0.25">
      <c r="A16" s="8">
        <v>0</v>
      </c>
      <c r="B16">
        <v>0.20469999999999999</v>
      </c>
      <c r="C16">
        <v>0.2616</v>
      </c>
      <c r="D16">
        <v>0.17710000000000001</v>
      </c>
      <c r="E16">
        <v>0.21579999999999999</v>
      </c>
      <c r="F16">
        <v>0.2019</v>
      </c>
      <c r="G16">
        <v>0.19040000000000001</v>
      </c>
      <c r="I16" s="8">
        <v>0</v>
      </c>
      <c r="J16">
        <v>0.38519999999999999</v>
      </c>
      <c r="K16">
        <v>0.52790000000000004</v>
      </c>
      <c r="L16">
        <v>0.44790000000000002</v>
      </c>
      <c r="M16">
        <v>0.40250000000000002</v>
      </c>
      <c r="N16">
        <v>0.51229999999999998</v>
      </c>
      <c r="O16">
        <v>0.60699999999999998</v>
      </c>
      <c r="Q16" s="8">
        <v>0</v>
      </c>
      <c r="R16">
        <f t="shared" si="0"/>
        <v>0.18049999999999999</v>
      </c>
      <c r="S16">
        <f t="shared" si="0"/>
        <v>0.26630000000000004</v>
      </c>
      <c r="T16">
        <f t="shared" si="0"/>
        <v>0.27080000000000004</v>
      </c>
      <c r="U16">
        <f t="shared" si="0"/>
        <v>0.18670000000000003</v>
      </c>
      <c r="V16">
        <f t="shared" si="0"/>
        <v>0.31040000000000001</v>
      </c>
      <c r="W16">
        <f t="shared" si="0"/>
        <v>0.41659999999999997</v>
      </c>
      <c r="Y16" s="8">
        <v>0.125</v>
      </c>
      <c r="Z16" s="7">
        <f>AVERAGE(T78:V78)</f>
        <v>-0.18183333333333337</v>
      </c>
      <c r="AA16" s="7">
        <f>AVERAGE(W78:Y78)</f>
        <v>-0.24046666666666669</v>
      </c>
      <c r="AB16" s="57"/>
      <c r="AC16" s="57"/>
      <c r="AD16" s="57"/>
      <c r="AE16" s="57"/>
      <c r="AF16" s="57"/>
      <c r="AG16" s="57"/>
      <c r="AH16">
        <v>0.2984</v>
      </c>
      <c r="AJ16" s="12"/>
      <c r="AK16" s="30"/>
      <c r="AL16" s="30"/>
      <c r="AM16" s="30"/>
      <c r="AN16" s="30"/>
      <c r="AO16" s="30"/>
      <c r="AP16" s="30"/>
      <c r="AQ16" s="30"/>
      <c r="AR16" s="30"/>
      <c r="AS16" s="30"/>
    </row>
    <row r="17" spans="1:46" x14ac:dyDescent="0.25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Q17" s="7"/>
      <c r="R17" s="7"/>
      <c r="S17" s="7"/>
      <c r="T17" s="7"/>
      <c r="U17" s="7"/>
      <c r="V17" s="7"/>
      <c r="W17" s="7"/>
      <c r="X17" s="7"/>
      <c r="Y17" s="8">
        <v>0.06</v>
      </c>
      <c r="Z17" s="7">
        <f>AVERAGE(T79:V79)</f>
        <v>-0.15243333333333334</v>
      </c>
      <c r="AA17" s="7">
        <f>AVERAGE(W79:Y79)</f>
        <v>-0.12303333333333333</v>
      </c>
      <c r="AB17" s="57"/>
      <c r="AC17" s="57"/>
      <c r="AD17" s="57"/>
      <c r="AE17" s="57"/>
      <c r="AF17" s="57"/>
      <c r="AG17" s="57"/>
      <c r="AH17">
        <v>0.26180000000000003</v>
      </c>
      <c r="AI17" s="7"/>
      <c r="AJ17" s="12"/>
      <c r="AK17" s="30"/>
      <c r="AL17" s="30"/>
      <c r="AM17" s="30"/>
      <c r="AN17" s="30"/>
      <c r="AO17" s="30"/>
      <c r="AP17" s="30"/>
      <c r="AQ17" s="30"/>
      <c r="AR17" s="30"/>
      <c r="AS17" s="30"/>
      <c r="AT17" s="7"/>
    </row>
    <row r="18" spans="1:46" x14ac:dyDescent="0.25">
      <c r="A18" s="7"/>
      <c r="B18" s="7"/>
      <c r="C18" s="7"/>
      <c r="D18" s="7"/>
      <c r="E18" s="7"/>
      <c r="F18" s="7"/>
      <c r="G18" s="7"/>
      <c r="I18" s="7"/>
      <c r="J18" s="7"/>
      <c r="K18" s="7"/>
      <c r="L18" s="7"/>
      <c r="M18" s="7"/>
      <c r="N18" s="7"/>
      <c r="O18" s="7"/>
      <c r="Q18" s="7"/>
      <c r="R18" s="7"/>
      <c r="S18" s="7"/>
      <c r="T18" s="7"/>
      <c r="U18" s="7"/>
      <c r="V18" s="7"/>
      <c r="W18" s="7"/>
      <c r="X18" s="7"/>
      <c r="Y18" s="8">
        <v>0.03</v>
      </c>
      <c r="Z18" s="7">
        <f>AVERAGE(T80:V80)</f>
        <v>-7.1600000000000011E-2</v>
      </c>
      <c r="AA18" s="7">
        <f>AVERAGE(W80:Y80)</f>
        <v>-9.8333333333333328E-2</v>
      </c>
      <c r="AB18" s="57"/>
      <c r="AC18" s="57"/>
      <c r="AD18" s="57"/>
      <c r="AE18" s="57"/>
      <c r="AF18" s="57"/>
      <c r="AG18" s="57"/>
      <c r="AH18">
        <v>0.3246</v>
      </c>
      <c r="AI18" s="7"/>
      <c r="AJ18" s="12"/>
      <c r="AK18" s="30"/>
      <c r="AL18" s="30"/>
      <c r="AM18" s="30"/>
      <c r="AN18" s="30"/>
      <c r="AO18" s="30"/>
      <c r="AP18" s="30"/>
      <c r="AQ18" s="30"/>
      <c r="AR18" s="30"/>
      <c r="AS18" s="30"/>
      <c r="AT18" s="7"/>
    </row>
    <row r="19" spans="1:46" x14ac:dyDescent="0.25">
      <c r="A19" s="59"/>
      <c r="B19" s="59" t="s">
        <v>52</v>
      </c>
      <c r="C19" s="59"/>
      <c r="D19" s="59"/>
      <c r="E19" s="59"/>
      <c r="F19" s="59"/>
      <c r="G19" s="59"/>
      <c r="H19" s="60"/>
      <c r="I19" s="59"/>
      <c r="J19" s="59" t="s">
        <v>52</v>
      </c>
      <c r="K19" s="59"/>
      <c r="L19" s="59"/>
      <c r="M19" s="59"/>
      <c r="N19" s="59"/>
      <c r="O19" s="59"/>
      <c r="P19" s="60"/>
      <c r="Q19" s="59"/>
      <c r="R19" s="59" t="s">
        <v>52</v>
      </c>
      <c r="S19" s="59"/>
      <c r="T19" s="59"/>
      <c r="U19" s="59"/>
      <c r="V19" s="59"/>
      <c r="W19" s="59"/>
      <c r="Y19" s="8">
        <v>0</v>
      </c>
      <c r="Z19" s="7">
        <f>AVERAGE(T92,V92,X92,T81:V81)</f>
        <v>4.5500000000000006E-2</v>
      </c>
      <c r="AA19" s="7">
        <f>AVERAGE(U92,W92,Y92,W81:Y81)</f>
        <v>-4.0833333333333234E-3</v>
      </c>
      <c r="AB19" s="57">
        <f>AVERAGE(R51,R62,R73)</f>
        <v>0.17069999999999999</v>
      </c>
      <c r="AC19" s="57">
        <f>AVERAGE(R16,R28,R40,S51,S62,S73)</f>
        <v>0.15674999999999997</v>
      </c>
      <c r="AD19" s="57">
        <f>AVERAGE(S16,S28,S40,T51,T62,T73)</f>
        <v>0.24400000000000008</v>
      </c>
      <c r="AE19" s="57">
        <f>AVERAGE(T16,T28,T40,U51,U62,U73)</f>
        <v>0.26193333333333335</v>
      </c>
      <c r="AF19" s="57">
        <f>AVERAGE(U16,U28,U40,V51,V62,V73)</f>
        <v>0.26198333333333329</v>
      </c>
      <c r="AG19" s="57">
        <f>AVERAGE(V16,V28,V40)</f>
        <v>0.24590000000000001</v>
      </c>
      <c r="AH19" s="57">
        <f>AVERAGE(W16,W28,W40,W51,W62,W73,Z81)</f>
        <v>0.30432857142857139</v>
      </c>
      <c r="AJ19" s="12"/>
      <c r="AK19" s="30"/>
      <c r="AL19" s="30"/>
      <c r="AM19" s="30"/>
      <c r="AN19" s="30"/>
      <c r="AO19" s="30"/>
      <c r="AP19" s="30"/>
      <c r="AQ19" s="30"/>
      <c r="AR19" s="30"/>
      <c r="AS19" s="30"/>
    </row>
    <row r="20" spans="1:46" x14ac:dyDescent="0.25">
      <c r="A20" s="59" t="s">
        <v>51</v>
      </c>
      <c r="B20" s="59">
        <v>0.5</v>
      </c>
      <c r="C20" s="59">
        <v>0.25</v>
      </c>
      <c r="D20" s="59">
        <v>0.125</v>
      </c>
      <c r="E20" s="59">
        <v>0.06</v>
      </c>
      <c r="F20" s="59">
        <v>0.03</v>
      </c>
      <c r="G20" s="59">
        <v>0</v>
      </c>
      <c r="H20" s="60"/>
      <c r="I20" s="59" t="s">
        <v>51</v>
      </c>
      <c r="J20" s="59">
        <v>0.5</v>
      </c>
      <c r="K20" s="59">
        <v>0.25</v>
      </c>
      <c r="L20" s="59">
        <v>0.125</v>
      </c>
      <c r="M20" s="59">
        <v>0.06</v>
      </c>
      <c r="N20" s="59">
        <v>0.03</v>
      </c>
      <c r="O20" s="59">
        <v>0</v>
      </c>
      <c r="P20" s="60"/>
      <c r="Q20" s="59" t="s">
        <v>51</v>
      </c>
      <c r="R20" s="59">
        <v>0.5</v>
      </c>
      <c r="S20" s="59">
        <v>0.25</v>
      </c>
      <c r="T20" s="59">
        <v>0.125</v>
      </c>
      <c r="U20" s="59">
        <v>0.06</v>
      </c>
      <c r="V20" s="59">
        <v>0.03</v>
      </c>
      <c r="W20" s="59">
        <v>0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6" x14ac:dyDescent="0.25">
      <c r="A21" s="8">
        <v>16</v>
      </c>
      <c r="B21">
        <v>0.33810000000000001</v>
      </c>
      <c r="C21">
        <v>1.2549999999999999</v>
      </c>
      <c r="D21">
        <v>1.0785</v>
      </c>
      <c r="E21">
        <v>0.3473</v>
      </c>
      <c r="F21">
        <v>0.75319999999999998</v>
      </c>
      <c r="G21">
        <v>0.50990000000000002</v>
      </c>
      <c r="I21" s="8">
        <v>16</v>
      </c>
      <c r="J21">
        <v>0.253</v>
      </c>
      <c r="K21">
        <v>0.1603</v>
      </c>
      <c r="L21">
        <v>0.28039999999999998</v>
      </c>
      <c r="M21">
        <v>0.20630000000000001</v>
      </c>
      <c r="N21">
        <v>0.4667</v>
      </c>
      <c r="O21">
        <v>0.3483</v>
      </c>
      <c r="Q21" s="8">
        <v>16</v>
      </c>
      <c r="R21">
        <f t="shared" ref="R21:W28" si="6">J21-B21</f>
        <v>-8.5100000000000009E-2</v>
      </c>
      <c r="S21">
        <f t="shared" si="6"/>
        <v>-1.0947</v>
      </c>
      <c r="T21">
        <f t="shared" si="6"/>
        <v>-0.79810000000000003</v>
      </c>
      <c r="U21">
        <f t="shared" si="6"/>
        <v>-0.14099999999999999</v>
      </c>
      <c r="V21">
        <f t="shared" si="6"/>
        <v>-0.28649999999999998</v>
      </c>
      <c r="W21">
        <f t="shared" si="6"/>
        <v>-0.16160000000000002</v>
      </c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46" x14ac:dyDescent="0.25">
      <c r="A22" s="8">
        <v>8</v>
      </c>
      <c r="B22">
        <v>0.2384</v>
      </c>
      <c r="C22">
        <v>0.2268</v>
      </c>
      <c r="D22">
        <v>0.28239999999999998</v>
      </c>
      <c r="E22">
        <v>0.187</v>
      </c>
      <c r="F22">
        <v>0.1706</v>
      </c>
      <c r="G22">
        <v>0.17469999999999999</v>
      </c>
      <c r="I22" s="8">
        <v>8</v>
      </c>
      <c r="J22">
        <v>0.58209999999999995</v>
      </c>
      <c r="K22">
        <v>0.55689999999999995</v>
      </c>
      <c r="L22">
        <v>0.59709999999999996</v>
      </c>
      <c r="M22">
        <v>0.82150000000000001</v>
      </c>
      <c r="N22">
        <v>0.4788</v>
      </c>
      <c r="O22">
        <v>0.44350000000000001</v>
      </c>
      <c r="Q22" s="8">
        <v>8</v>
      </c>
      <c r="R22">
        <f t="shared" si="6"/>
        <v>0.34369999999999995</v>
      </c>
      <c r="S22">
        <f t="shared" si="6"/>
        <v>0.33009999999999995</v>
      </c>
      <c r="T22">
        <f t="shared" si="6"/>
        <v>0.31469999999999998</v>
      </c>
      <c r="U22">
        <f t="shared" si="6"/>
        <v>0.63450000000000006</v>
      </c>
      <c r="V22">
        <f t="shared" si="6"/>
        <v>0.30820000000000003</v>
      </c>
      <c r="W22">
        <f t="shared" si="6"/>
        <v>0.26880000000000004</v>
      </c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46" x14ac:dyDescent="0.25">
      <c r="A23" s="8">
        <v>4</v>
      </c>
      <c r="B23">
        <v>0.31140000000000001</v>
      </c>
      <c r="C23">
        <v>0.3221</v>
      </c>
      <c r="D23">
        <v>0.21679999999999999</v>
      </c>
      <c r="E23">
        <v>0.2094</v>
      </c>
      <c r="F23">
        <v>0.15920000000000001</v>
      </c>
      <c r="G23">
        <v>0.16370000000000001</v>
      </c>
      <c r="I23" s="8">
        <v>4</v>
      </c>
      <c r="J23">
        <v>0.27710000000000001</v>
      </c>
      <c r="K23">
        <v>0.49220000000000003</v>
      </c>
      <c r="L23">
        <v>0.51219999999999999</v>
      </c>
      <c r="M23">
        <v>0.38890000000000002</v>
      </c>
      <c r="N23">
        <v>0.44490000000000002</v>
      </c>
      <c r="O23">
        <v>0.44069999999999998</v>
      </c>
      <c r="Q23" s="8">
        <v>4</v>
      </c>
      <c r="R23">
        <f t="shared" si="6"/>
        <v>-3.4299999999999997E-2</v>
      </c>
      <c r="S23">
        <f t="shared" si="6"/>
        <v>0.17010000000000003</v>
      </c>
      <c r="T23">
        <f t="shared" si="6"/>
        <v>0.2954</v>
      </c>
      <c r="U23">
        <f t="shared" si="6"/>
        <v>0.17950000000000002</v>
      </c>
      <c r="V23">
        <f t="shared" si="6"/>
        <v>0.28570000000000001</v>
      </c>
      <c r="W23">
        <f t="shared" si="6"/>
        <v>0.27699999999999997</v>
      </c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46" x14ac:dyDescent="0.25">
      <c r="A24" s="8">
        <v>2</v>
      </c>
      <c r="B24">
        <v>0.38540000000000002</v>
      </c>
      <c r="C24">
        <v>0.38479999999999998</v>
      </c>
      <c r="D24">
        <v>0.21379999999999999</v>
      </c>
      <c r="E24">
        <v>0.1731</v>
      </c>
      <c r="F24">
        <v>0.17949999999999999</v>
      </c>
      <c r="G24">
        <v>0.16789999999999999</v>
      </c>
      <c r="I24" s="8">
        <v>2</v>
      </c>
      <c r="J24">
        <v>0.53149999999999997</v>
      </c>
      <c r="K24">
        <v>0.58750000000000002</v>
      </c>
      <c r="L24">
        <v>0.50639999999999996</v>
      </c>
      <c r="M24">
        <v>0.45319999999999999</v>
      </c>
      <c r="N24">
        <v>0.41699999999999998</v>
      </c>
      <c r="O24">
        <v>0.42</v>
      </c>
      <c r="Q24" s="8">
        <v>2</v>
      </c>
      <c r="R24">
        <f t="shared" si="6"/>
        <v>0.14609999999999995</v>
      </c>
      <c r="S24">
        <f t="shared" si="6"/>
        <v>0.20270000000000005</v>
      </c>
      <c r="T24">
        <f t="shared" si="6"/>
        <v>0.29259999999999997</v>
      </c>
      <c r="U24">
        <f t="shared" si="6"/>
        <v>0.28010000000000002</v>
      </c>
      <c r="V24">
        <f t="shared" si="6"/>
        <v>0.23749999999999999</v>
      </c>
      <c r="W24">
        <f t="shared" si="6"/>
        <v>0.25209999999999999</v>
      </c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1:46" x14ac:dyDescent="0.25">
      <c r="A25" s="8">
        <v>1</v>
      </c>
      <c r="B25">
        <v>0.4027</v>
      </c>
      <c r="C25">
        <v>0.25430000000000003</v>
      </c>
      <c r="D25">
        <v>0.19159999999999999</v>
      </c>
      <c r="E25">
        <v>0.2056</v>
      </c>
      <c r="F25">
        <v>0.17530000000000001</v>
      </c>
      <c r="G25">
        <v>0.16470000000000001</v>
      </c>
      <c r="I25" s="8">
        <v>1</v>
      </c>
      <c r="J25">
        <v>0.39450000000000002</v>
      </c>
      <c r="K25">
        <v>0.36349999999999999</v>
      </c>
      <c r="L25">
        <v>0.41620000000000001</v>
      </c>
      <c r="M25">
        <v>0.45860000000000001</v>
      </c>
      <c r="N25">
        <v>0.4849</v>
      </c>
      <c r="O25">
        <v>0.4556</v>
      </c>
      <c r="Q25" s="8">
        <v>1</v>
      </c>
      <c r="R25">
        <f t="shared" si="6"/>
        <v>-8.1999999999999851E-3</v>
      </c>
      <c r="S25">
        <f t="shared" si="6"/>
        <v>0.10919999999999996</v>
      </c>
      <c r="T25">
        <f t="shared" si="6"/>
        <v>0.22460000000000002</v>
      </c>
      <c r="U25">
        <f t="shared" si="6"/>
        <v>0.253</v>
      </c>
      <c r="V25">
        <f t="shared" si="6"/>
        <v>0.30959999999999999</v>
      </c>
      <c r="W25">
        <f t="shared" si="6"/>
        <v>0.29089999999999999</v>
      </c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46" x14ac:dyDescent="0.25">
      <c r="A26" s="8">
        <v>0.5</v>
      </c>
      <c r="B26">
        <v>0.46879999999999999</v>
      </c>
      <c r="C26">
        <v>0.27329999999999999</v>
      </c>
      <c r="D26">
        <v>0.21640000000000001</v>
      </c>
      <c r="E26">
        <v>0.2424</v>
      </c>
      <c r="F26">
        <v>0.2024</v>
      </c>
      <c r="G26">
        <v>0.18129999999999999</v>
      </c>
      <c r="I26" s="8">
        <v>0.5</v>
      </c>
      <c r="J26">
        <v>0.67010000000000003</v>
      </c>
      <c r="K26">
        <v>0.497</v>
      </c>
      <c r="L26">
        <v>0.43930000000000002</v>
      </c>
      <c r="M26">
        <v>0.44259999999999999</v>
      </c>
      <c r="N26">
        <v>0.47389999999999999</v>
      </c>
      <c r="O26">
        <v>0.40789999999999998</v>
      </c>
      <c r="Q26" s="8">
        <v>0.5</v>
      </c>
      <c r="R26">
        <f t="shared" si="6"/>
        <v>0.20130000000000003</v>
      </c>
      <c r="S26">
        <f t="shared" si="6"/>
        <v>0.22370000000000001</v>
      </c>
      <c r="T26">
        <f t="shared" si="6"/>
        <v>0.22290000000000001</v>
      </c>
      <c r="U26">
        <f t="shared" si="6"/>
        <v>0.20019999999999999</v>
      </c>
      <c r="V26">
        <f t="shared" si="6"/>
        <v>0.27149999999999996</v>
      </c>
      <c r="W26">
        <f t="shared" si="6"/>
        <v>0.2266</v>
      </c>
    </row>
    <row r="27" spans="1:46" x14ac:dyDescent="0.25">
      <c r="A27" s="8">
        <v>0.25</v>
      </c>
      <c r="B27">
        <v>0.78180000000000005</v>
      </c>
      <c r="C27">
        <v>0.7117</v>
      </c>
      <c r="D27">
        <v>0.64070000000000005</v>
      </c>
      <c r="E27">
        <v>0.50649999999999995</v>
      </c>
      <c r="F27">
        <v>0.3619</v>
      </c>
      <c r="G27">
        <v>0.23630000000000001</v>
      </c>
      <c r="I27" s="8">
        <v>0.25</v>
      </c>
      <c r="J27">
        <v>0.9375</v>
      </c>
      <c r="K27">
        <v>0.70309999999999995</v>
      </c>
      <c r="L27">
        <v>0.69830000000000003</v>
      </c>
      <c r="M27">
        <v>0.49459999999999998</v>
      </c>
      <c r="N27">
        <v>0.61499999999999999</v>
      </c>
      <c r="O27">
        <v>0.43680000000000002</v>
      </c>
      <c r="Q27" s="8">
        <v>0.25</v>
      </c>
      <c r="R27">
        <f t="shared" si="6"/>
        <v>0.15569999999999995</v>
      </c>
      <c r="S27">
        <f t="shared" si="6"/>
        <v>-8.600000000000052E-3</v>
      </c>
      <c r="T27">
        <f t="shared" si="6"/>
        <v>5.7599999999999985E-2</v>
      </c>
      <c r="U27">
        <f t="shared" si="6"/>
        <v>-1.1899999999999966E-2</v>
      </c>
      <c r="V27">
        <f t="shared" si="6"/>
        <v>0.25309999999999999</v>
      </c>
      <c r="W27">
        <f t="shared" si="6"/>
        <v>0.20050000000000001</v>
      </c>
    </row>
    <row r="28" spans="1:46" x14ac:dyDescent="0.25">
      <c r="A28" s="8">
        <v>0</v>
      </c>
      <c r="B28">
        <v>1.0679000000000001</v>
      </c>
      <c r="C28">
        <v>0.98819999999999997</v>
      </c>
      <c r="D28">
        <v>0.78759999999999997</v>
      </c>
      <c r="E28">
        <v>0.69950000000000001</v>
      </c>
      <c r="F28">
        <v>0.48520000000000002</v>
      </c>
      <c r="G28">
        <v>0.29709999999999998</v>
      </c>
      <c r="I28" s="8">
        <v>0</v>
      </c>
      <c r="J28">
        <v>0.98270000000000002</v>
      </c>
      <c r="K28">
        <v>0.9627</v>
      </c>
      <c r="L28">
        <v>0.77639999999999998</v>
      </c>
      <c r="M28">
        <v>0.70679999999999998</v>
      </c>
      <c r="N28">
        <v>0.57789999999999997</v>
      </c>
      <c r="O28">
        <v>0.42709999999999998</v>
      </c>
      <c r="Q28" s="8">
        <v>0</v>
      </c>
      <c r="R28">
        <f t="shared" si="6"/>
        <v>-8.5200000000000053E-2</v>
      </c>
      <c r="S28">
        <f t="shared" si="6"/>
        <v>-2.5499999999999967E-2</v>
      </c>
      <c r="T28">
        <f t="shared" si="6"/>
        <v>-1.1199999999999988E-2</v>
      </c>
      <c r="U28">
        <f t="shared" si="6"/>
        <v>7.2999999999999732E-3</v>
      </c>
      <c r="V28">
        <f t="shared" si="6"/>
        <v>9.2699999999999949E-2</v>
      </c>
      <c r="W28">
        <f t="shared" si="6"/>
        <v>0.13</v>
      </c>
    </row>
    <row r="29" spans="1:46" x14ac:dyDescent="0.25">
      <c r="A29" s="7"/>
      <c r="B29" s="7"/>
      <c r="C29" s="7"/>
      <c r="D29" s="7"/>
      <c r="E29" s="7"/>
      <c r="F29" s="7"/>
      <c r="G29" s="7"/>
      <c r="I29" s="7"/>
      <c r="J29" s="7"/>
      <c r="K29" s="7"/>
      <c r="L29" s="7"/>
      <c r="M29" s="7"/>
      <c r="N29" s="7"/>
      <c r="O29" s="7"/>
      <c r="Q29" s="7"/>
      <c r="R29" s="7"/>
      <c r="S29" s="7"/>
      <c r="T29" s="7"/>
      <c r="U29" s="7"/>
      <c r="V29" s="7"/>
      <c r="W29" s="7"/>
      <c r="X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x14ac:dyDescent="0.25">
      <c r="A30" s="7"/>
      <c r="B30" s="7"/>
      <c r="C30" s="7"/>
      <c r="D30" s="7"/>
      <c r="E30" s="7"/>
      <c r="F30" s="7"/>
      <c r="G30" s="7"/>
      <c r="I30" s="7"/>
      <c r="J30" s="7"/>
      <c r="K30" s="7"/>
      <c r="L30" s="7"/>
      <c r="M30" s="7"/>
      <c r="N30" s="7"/>
      <c r="O30" s="7"/>
      <c r="Q30" s="7"/>
      <c r="R30" s="7"/>
      <c r="S30" s="7"/>
      <c r="T30" s="7"/>
      <c r="U30" s="7"/>
      <c r="V30" s="7"/>
      <c r="W30" s="7"/>
      <c r="X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x14ac:dyDescent="0.25">
      <c r="A31" s="59"/>
      <c r="B31" s="59" t="s">
        <v>52</v>
      </c>
      <c r="C31" s="59"/>
      <c r="D31" s="59"/>
      <c r="E31" s="59"/>
      <c r="F31" s="59"/>
      <c r="G31" s="59"/>
      <c r="H31" s="60"/>
      <c r="I31" s="59"/>
      <c r="J31" s="59" t="s">
        <v>52</v>
      </c>
      <c r="K31" s="59"/>
      <c r="L31" s="59"/>
      <c r="M31" s="59"/>
      <c r="N31" s="59"/>
      <c r="O31" s="59"/>
      <c r="P31" s="60"/>
      <c r="Q31" s="59"/>
      <c r="R31" s="59" t="s">
        <v>52</v>
      </c>
      <c r="S31" s="59"/>
      <c r="T31" s="59"/>
      <c r="U31" s="59"/>
      <c r="V31" s="59"/>
      <c r="W31" s="59"/>
    </row>
    <row r="32" spans="1:46" x14ac:dyDescent="0.25">
      <c r="A32" s="59" t="s">
        <v>51</v>
      </c>
      <c r="B32" s="59">
        <v>0.5</v>
      </c>
      <c r="C32" s="59">
        <v>0.25</v>
      </c>
      <c r="D32" s="59">
        <v>0.125</v>
      </c>
      <c r="E32" s="59">
        <v>0.06</v>
      </c>
      <c r="F32" s="59">
        <v>0.03</v>
      </c>
      <c r="G32" s="59">
        <v>0</v>
      </c>
      <c r="H32" s="60"/>
      <c r="I32" s="59" t="s">
        <v>51</v>
      </c>
      <c r="J32" s="59">
        <v>0.5</v>
      </c>
      <c r="K32" s="59">
        <v>0.25</v>
      </c>
      <c r="L32" s="59">
        <v>0.125</v>
      </c>
      <c r="M32" s="59">
        <v>0.06</v>
      </c>
      <c r="N32" s="59">
        <v>0.03</v>
      </c>
      <c r="O32" s="59">
        <v>0</v>
      </c>
      <c r="P32" s="60"/>
      <c r="Q32" s="59" t="s">
        <v>51</v>
      </c>
      <c r="R32" s="59">
        <v>0.5</v>
      </c>
      <c r="S32" s="59">
        <v>0.25</v>
      </c>
      <c r="T32" s="59">
        <v>0.125</v>
      </c>
      <c r="U32" s="59">
        <v>0.06</v>
      </c>
      <c r="V32" s="59">
        <v>0.03</v>
      </c>
      <c r="W32" s="59">
        <v>0</v>
      </c>
    </row>
    <row r="33" spans="1:46" x14ac:dyDescent="0.25">
      <c r="A33" s="8">
        <v>16</v>
      </c>
      <c r="B33">
        <v>0.18090000000000001</v>
      </c>
      <c r="C33">
        <v>0.20810000000000001</v>
      </c>
      <c r="D33">
        <v>0.15079999999999999</v>
      </c>
      <c r="E33">
        <v>0.15840000000000001</v>
      </c>
      <c r="F33">
        <v>0.18790000000000001</v>
      </c>
      <c r="G33">
        <v>0.14530000000000001</v>
      </c>
      <c r="I33" s="8">
        <v>16</v>
      </c>
      <c r="J33">
        <v>0.1731</v>
      </c>
      <c r="K33">
        <v>0.19950000000000001</v>
      </c>
      <c r="L33">
        <v>0.1641</v>
      </c>
      <c r="M33">
        <v>0.17760000000000001</v>
      </c>
      <c r="N33">
        <v>0.19470000000000001</v>
      </c>
      <c r="O33">
        <v>0.1447</v>
      </c>
      <c r="Q33" s="8">
        <v>16</v>
      </c>
      <c r="R33">
        <f t="shared" ref="R33:W40" si="7">J33-B33</f>
        <v>-7.8000000000000014E-3</v>
      </c>
      <c r="S33">
        <f t="shared" si="7"/>
        <v>-8.5999999999999965E-3</v>
      </c>
      <c r="T33">
        <f t="shared" si="7"/>
        <v>1.3300000000000006E-2</v>
      </c>
      <c r="U33">
        <f t="shared" si="7"/>
        <v>1.9199999999999995E-2</v>
      </c>
      <c r="V33">
        <f t="shared" si="7"/>
        <v>6.8000000000000005E-3</v>
      </c>
      <c r="W33">
        <f t="shared" si="7"/>
        <v>-6.0000000000001719E-4</v>
      </c>
    </row>
    <row r="34" spans="1:46" x14ac:dyDescent="0.25">
      <c r="A34" s="8">
        <v>8</v>
      </c>
      <c r="B34">
        <v>0.1867</v>
      </c>
      <c r="C34">
        <v>0.1706</v>
      </c>
      <c r="D34">
        <v>0.1739</v>
      </c>
      <c r="E34">
        <v>0.1363</v>
      </c>
      <c r="F34">
        <v>0.1588</v>
      </c>
      <c r="G34">
        <v>0.16120000000000001</v>
      </c>
      <c r="I34" s="8">
        <v>8</v>
      </c>
      <c r="J34">
        <v>0.20100000000000001</v>
      </c>
      <c r="K34">
        <v>0.1812</v>
      </c>
      <c r="L34">
        <v>0.39429999999999998</v>
      </c>
      <c r="M34">
        <v>0.56399999999999995</v>
      </c>
      <c r="N34">
        <v>0.61829999999999996</v>
      </c>
      <c r="O34">
        <v>0.37330000000000002</v>
      </c>
      <c r="Q34" s="8">
        <v>8</v>
      </c>
      <c r="R34">
        <f t="shared" si="7"/>
        <v>1.4300000000000007E-2</v>
      </c>
      <c r="S34">
        <f t="shared" si="7"/>
        <v>1.0599999999999998E-2</v>
      </c>
      <c r="T34">
        <f t="shared" si="7"/>
        <v>0.22039999999999998</v>
      </c>
      <c r="U34">
        <f t="shared" si="7"/>
        <v>0.42769999999999997</v>
      </c>
      <c r="V34">
        <f t="shared" si="7"/>
        <v>0.45949999999999996</v>
      </c>
      <c r="W34">
        <f t="shared" si="7"/>
        <v>0.21210000000000001</v>
      </c>
    </row>
    <row r="35" spans="1:46" x14ac:dyDescent="0.25">
      <c r="A35" s="8">
        <v>4</v>
      </c>
      <c r="B35">
        <v>0.16400000000000001</v>
      </c>
      <c r="C35">
        <v>0.14829999999999999</v>
      </c>
      <c r="D35">
        <v>0.1477</v>
      </c>
      <c r="E35">
        <v>0.13900000000000001</v>
      </c>
      <c r="F35">
        <v>0.12559999999999999</v>
      </c>
      <c r="G35">
        <v>0.15429999999999999</v>
      </c>
      <c r="I35" s="8">
        <v>4</v>
      </c>
      <c r="J35">
        <v>0.2087</v>
      </c>
      <c r="K35">
        <v>0.3145</v>
      </c>
      <c r="L35">
        <v>0.27939999999999998</v>
      </c>
      <c r="M35">
        <v>0.31990000000000002</v>
      </c>
      <c r="N35">
        <v>0.3921</v>
      </c>
      <c r="O35">
        <v>0.439</v>
      </c>
      <c r="Q35" s="8">
        <v>4</v>
      </c>
      <c r="R35">
        <f t="shared" si="7"/>
        <v>4.469999999999999E-2</v>
      </c>
      <c r="S35">
        <f t="shared" si="7"/>
        <v>0.16620000000000001</v>
      </c>
      <c r="T35">
        <f t="shared" si="7"/>
        <v>0.13169999999999998</v>
      </c>
      <c r="U35">
        <f t="shared" si="7"/>
        <v>0.18090000000000001</v>
      </c>
      <c r="V35">
        <f t="shared" si="7"/>
        <v>0.26650000000000001</v>
      </c>
      <c r="W35">
        <f t="shared" si="7"/>
        <v>0.28470000000000001</v>
      </c>
    </row>
    <row r="36" spans="1:46" x14ac:dyDescent="0.25">
      <c r="A36" s="8">
        <v>2</v>
      </c>
      <c r="B36">
        <v>0.17699999999999999</v>
      </c>
      <c r="C36">
        <v>0.1825</v>
      </c>
      <c r="D36">
        <v>0.1482</v>
      </c>
      <c r="E36">
        <v>0.13689999999999999</v>
      </c>
      <c r="F36">
        <v>0.11940000000000001</v>
      </c>
      <c r="G36">
        <v>0.1404</v>
      </c>
      <c r="I36" s="8">
        <v>2</v>
      </c>
      <c r="J36">
        <v>0.27900000000000003</v>
      </c>
      <c r="K36">
        <v>0.3947</v>
      </c>
      <c r="L36">
        <v>0.39240000000000003</v>
      </c>
      <c r="M36">
        <v>0.36270000000000002</v>
      </c>
      <c r="N36">
        <v>0.39129999999999998</v>
      </c>
      <c r="O36">
        <v>0.4103</v>
      </c>
      <c r="Q36" s="8">
        <v>2</v>
      </c>
      <c r="R36">
        <f t="shared" si="7"/>
        <v>0.10200000000000004</v>
      </c>
      <c r="S36">
        <f t="shared" si="7"/>
        <v>0.2122</v>
      </c>
      <c r="T36">
        <f t="shared" si="7"/>
        <v>0.24420000000000003</v>
      </c>
      <c r="U36">
        <f t="shared" si="7"/>
        <v>0.22580000000000003</v>
      </c>
      <c r="V36">
        <f t="shared" si="7"/>
        <v>0.27189999999999998</v>
      </c>
      <c r="W36">
        <f t="shared" si="7"/>
        <v>0.26990000000000003</v>
      </c>
    </row>
    <row r="37" spans="1:46" x14ac:dyDescent="0.25">
      <c r="A37" s="8">
        <v>1</v>
      </c>
      <c r="B37">
        <v>0.17929999999999999</v>
      </c>
      <c r="C37">
        <v>0.15</v>
      </c>
      <c r="D37">
        <v>0.1419</v>
      </c>
      <c r="E37">
        <v>0.1744</v>
      </c>
      <c r="F37">
        <v>0.127</v>
      </c>
      <c r="G37">
        <v>0.14369999999999999</v>
      </c>
      <c r="I37" s="8">
        <v>1</v>
      </c>
      <c r="J37">
        <v>0.439</v>
      </c>
      <c r="K37">
        <v>0.30669999999999997</v>
      </c>
      <c r="L37">
        <v>0.37759999999999999</v>
      </c>
      <c r="M37">
        <v>0.34260000000000002</v>
      </c>
      <c r="N37">
        <v>0.4118</v>
      </c>
      <c r="O37">
        <v>0.3135</v>
      </c>
      <c r="Q37" s="8">
        <v>1</v>
      </c>
      <c r="R37">
        <f t="shared" si="7"/>
        <v>0.25970000000000004</v>
      </c>
      <c r="S37">
        <f t="shared" si="7"/>
        <v>0.15669999999999998</v>
      </c>
      <c r="T37">
        <f t="shared" si="7"/>
        <v>0.23569999999999999</v>
      </c>
      <c r="U37">
        <f t="shared" si="7"/>
        <v>0.16820000000000002</v>
      </c>
      <c r="V37">
        <f t="shared" si="7"/>
        <v>0.2848</v>
      </c>
      <c r="W37">
        <f t="shared" si="7"/>
        <v>0.16980000000000001</v>
      </c>
    </row>
    <row r="38" spans="1:46" x14ac:dyDescent="0.25">
      <c r="A38" s="8">
        <v>0.5</v>
      </c>
      <c r="B38">
        <v>0.16520000000000001</v>
      </c>
      <c r="C38">
        <v>0.15629999999999999</v>
      </c>
      <c r="D38">
        <v>0.1651</v>
      </c>
      <c r="E38">
        <v>0.15459999999999999</v>
      </c>
      <c r="F38">
        <v>0.1295</v>
      </c>
      <c r="G38">
        <v>0.15240000000000001</v>
      </c>
      <c r="I38" s="8">
        <v>0.5</v>
      </c>
      <c r="J38">
        <v>0.3306</v>
      </c>
      <c r="K38">
        <v>0.42120000000000002</v>
      </c>
      <c r="L38">
        <v>0.47220000000000001</v>
      </c>
      <c r="M38">
        <v>0.45629999999999998</v>
      </c>
      <c r="N38">
        <v>0.41099999999999998</v>
      </c>
      <c r="O38">
        <v>0.36</v>
      </c>
      <c r="Q38" s="8">
        <v>0.5</v>
      </c>
      <c r="R38">
        <f t="shared" si="7"/>
        <v>0.16539999999999999</v>
      </c>
      <c r="S38">
        <f t="shared" si="7"/>
        <v>0.26490000000000002</v>
      </c>
      <c r="T38">
        <f t="shared" si="7"/>
        <v>0.30710000000000004</v>
      </c>
      <c r="U38">
        <f t="shared" si="7"/>
        <v>0.30169999999999997</v>
      </c>
      <c r="V38">
        <f t="shared" si="7"/>
        <v>0.28149999999999997</v>
      </c>
      <c r="W38">
        <f t="shared" si="7"/>
        <v>0.20759999999999998</v>
      </c>
    </row>
    <row r="39" spans="1:46" x14ac:dyDescent="0.25">
      <c r="A39" s="8">
        <v>0.25</v>
      </c>
      <c r="B39">
        <v>0.21879999999999999</v>
      </c>
      <c r="C39">
        <v>0.19389999999999999</v>
      </c>
      <c r="D39">
        <v>0.1867</v>
      </c>
      <c r="E39">
        <v>0.16539999999999999</v>
      </c>
      <c r="F39">
        <v>0.15279999999999999</v>
      </c>
      <c r="G39">
        <v>0.17460000000000001</v>
      </c>
      <c r="I39" s="8">
        <v>0.25</v>
      </c>
      <c r="J39">
        <v>0.37619999999999998</v>
      </c>
      <c r="K39">
        <v>0.4612</v>
      </c>
      <c r="L39">
        <v>0.58499999999999996</v>
      </c>
      <c r="M39">
        <v>0.50970000000000004</v>
      </c>
      <c r="N39">
        <v>0.45129999999999998</v>
      </c>
      <c r="O39">
        <v>0.42580000000000001</v>
      </c>
      <c r="Q39" s="8">
        <v>0.25</v>
      </c>
      <c r="R39">
        <f t="shared" si="7"/>
        <v>0.15739999999999998</v>
      </c>
      <c r="S39">
        <f t="shared" si="7"/>
        <v>0.26729999999999998</v>
      </c>
      <c r="T39">
        <f t="shared" si="7"/>
        <v>0.39829999999999999</v>
      </c>
      <c r="U39">
        <f t="shared" si="7"/>
        <v>0.34430000000000005</v>
      </c>
      <c r="V39">
        <f t="shared" si="7"/>
        <v>0.29849999999999999</v>
      </c>
      <c r="W39">
        <f t="shared" si="7"/>
        <v>0.25119999999999998</v>
      </c>
    </row>
    <row r="40" spans="1:46" x14ac:dyDescent="0.25">
      <c r="A40" s="8">
        <v>0</v>
      </c>
      <c r="B40">
        <v>0.28310000000000002</v>
      </c>
      <c r="C40">
        <v>0.25169999999999998</v>
      </c>
      <c r="D40">
        <v>0.2064</v>
      </c>
      <c r="E40">
        <v>0.22900000000000001</v>
      </c>
      <c r="F40">
        <v>0.1986</v>
      </c>
      <c r="G40">
        <v>0.189</v>
      </c>
      <c r="I40" s="8">
        <v>0</v>
      </c>
      <c r="J40">
        <v>0.55159999999999998</v>
      </c>
      <c r="K40">
        <v>0.55059999999999998</v>
      </c>
      <c r="L40">
        <v>0.52110000000000001</v>
      </c>
      <c r="M40">
        <v>0.51919999999999999</v>
      </c>
      <c r="N40">
        <v>0.53320000000000001</v>
      </c>
      <c r="O40">
        <v>0.42359999999999998</v>
      </c>
      <c r="Q40" s="8">
        <v>0</v>
      </c>
      <c r="R40">
        <f t="shared" si="7"/>
        <v>0.26849999999999996</v>
      </c>
      <c r="S40">
        <f t="shared" si="7"/>
        <v>0.2989</v>
      </c>
      <c r="T40">
        <f t="shared" si="7"/>
        <v>0.31469999999999998</v>
      </c>
      <c r="U40">
        <f t="shared" si="7"/>
        <v>0.29020000000000001</v>
      </c>
      <c r="V40">
        <f t="shared" si="7"/>
        <v>0.33460000000000001</v>
      </c>
      <c r="W40">
        <f t="shared" si="7"/>
        <v>0.23459999999999998</v>
      </c>
    </row>
    <row r="41" spans="1:46" x14ac:dyDescent="0.25">
      <c r="A41" s="7"/>
      <c r="B41" s="7"/>
      <c r="C41" s="7"/>
      <c r="D41" s="7"/>
      <c r="E41" s="7"/>
      <c r="F41" s="7"/>
      <c r="G41" s="7"/>
      <c r="I41" s="7"/>
      <c r="J41" s="7"/>
      <c r="K41" s="7"/>
      <c r="L41" s="7"/>
      <c r="M41" s="7"/>
      <c r="N41" s="7"/>
      <c r="O41" s="7"/>
      <c r="Q41" s="7"/>
      <c r="R41" s="7"/>
      <c r="S41" s="7"/>
      <c r="T41" s="7"/>
      <c r="U41" s="7"/>
      <c r="V41" s="7"/>
      <c r="W41" s="7"/>
      <c r="X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x14ac:dyDescent="0.25">
      <c r="A42" s="59"/>
      <c r="B42" s="59" t="s">
        <v>52</v>
      </c>
      <c r="C42" s="59"/>
      <c r="D42" s="59"/>
      <c r="E42" s="59"/>
      <c r="F42" s="59"/>
      <c r="G42" s="59"/>
      <c r="H42" s="60"/>
      <c r="I42" s="59"/>
      <c r="J42" s="59" t="s">
        <v>52</v>
      </c>
      <c r="K42" s="59"/>
      <c r="L42" s="59"/>
      <c r="M42" s="59"/>
      <c r="N42" s="59"/>
      <c r="O42" s="59"/>
      <c r="P42" s="60"/>
      <c r="Q42" s="59"/>
      <c r="R42" s="59" t="s">
        <v>52</v>
      </c>
      <c r="S42" s="59"/>
      <c r="T42" s="59"/>
      <c r="U42" s="59"/>
      <c r="V42" s="59"/>
      <c r="W42" s="59"/>
    </row>
    <row r="43" spans="1:46" x14ac:dyDescent="0.25">
      <c r="A43" s="59" t="s">
        <v>51</v>
      </c>
      <c r="B43" s="59">
        <v>1</v>
      </c>
      <c r="C43" s="59">
        <v>0.5</v>
      </c>
      <c r="D43" s="59">
        <v>0.25</v>
      </c>
      <c r="E43" s="59">
        <v>0.125</v>
      </c>
      <c r="F43" s="59">
        <v>0.06</v>
      </c>
      <c r="G43" s="59">
        <v>0</v>
      </c>
      <c r="H43" s="60"/>
      <c r="I43" s="59" t="s">
        <v>51</v>
      </c>
      <c r="J43" s="59">
        <v>1</v>
      </c>
      <c r="K43" s="59">
        <v>0.5</v>
      </c>
      <c r="L43" s="59">
        <v>0.25</v>
      </c>
      <c r="M43" s="59">
        <v>0.125</v>
      </c>
      <c r="N43" s="59">
        <v>0.06</v>
      </c>
      <c r="O43" s="59">
        <v>0</v>
      </c>
      <c r="P43" s="60"/>
      <c r="Q43" s="59" t="s">
        <v>51</v>
      </c>
      <c r="R43" s="59">
        <v>1</v>
      </c>
      <c r="S43" s="59">
        <v>0.5</v>
      </c>
      <c r="T43" s="59">
        <v>0.25</v>
      </c>
      <c r="U43" s="59">
        <v>0.125</v>
      </c>
      <c r="V43" s="59">
        <v>0.06</v>
      </c>
      <c r="W43" s="59">
        <v>0</v>
      </c>
    </row>
    <row r="44" spans="1:46" x14ac:dyDescent="0.25">
      <c r="A44" s="8">
        <v>16</v>
      </c>
      <c r="B44">
        <v>0.21160000000000001</v>
      </c>
      <c r="C44">
        <v>0.96450000000000002</v>
      </c>
      <c r="D44">
        <v>1.2210000000000001</v>
      </c>
      <c r="E44">
        <v>0.76900000000000002</v>
      </c>
      <c r="F44">
        <v>0.1804</v>
      </c>
      <c r="G44">
        <v>0.38919999999999999</v>
      </c>
      <c r="I44" s="8">
        <v>16</v>
      </c>
      <c r="J44">
        <v>0.2185</v>
      </c>
      <c r="K44">
        <v>0.19689999999999999</v>
      </c>
      <c r="L44">
        <v>0.80889999999999995</v>
      </c>
      <c r="M44">
        <v>0.41870000000000002</v>
      </c>
      <c r="N44">
        <v>0.24310000000000001</v>
      </c>
      <c r="O44">
        <v>0.34329999999999999</v>
      </c>
      <c r="Q44" s="8">
        <v>16</v>
      </c>
      <c r="R44">
        <f t="shared" ref="R44:W51" si="8">J44-B44</f>
        <v>6.8999999999999895E-3</v>
      </c>
      <c r="S44">
        <f t="shared" si="8"/>
        <v>-0.76760000000000006</v>
      </c>
      <c r="T44">
        <f t="shared" si="8"/>
        <v>-0.41210000000000013</v>
      </c>
      <c r="U44">
        <f t="shared" si="8"/>
        <v>-0.3503</v>
      </c>
      <c r="V44">
        <f t="shared" si="8"/>
        <v>6.2700000000000006E-2</v>
      </c>
      <c r="W44">
        <f t="shared" si="8"/>
        <v>-4.5899999999999996E-2</v>
      </c>
    </row>
    <row r="45" spans="1:46" x14ac:dyDescent="0.25">
      <c r="A45" s="8">
        <v>8</v>
      </c>
      <c r="B45">
        <v>0.746</v>
      </c>
      <c r="C45">
        <v>1.2870999999999999</v>
      </c>
      <c r="D45">
        <v>0.54139999999999999</v>
      </c>
      <c r="E45">
        <v>0.19500000000000001</v>
      </c>
      <c r="F45">
        <v>0.46300000000000002</v>
      </c>
      <c r="G45">
        <v>0.2092</v>
      </c>
      <c r="I45" s="8">
        <v>8</v>
      </c>
      <c r="J45">
        <v>0.60670000000000002</v>
      </c>
      <c r="K45">
        <v>1.4816</v>
      </c>
      <c r="L45">
        <v>0.96279999999999999</v>
      </c>
      <c r="M45">
        <v>1.163</v>
      </c>
      <c r="N45">
        <v>1.5424</v>
      </c>
      <c r="O45">
        <v>0.4194</v>
      </c>
      <c r="Q45" s="8">
        <v>8</v>
      </c>
      <c r="R45">
        <f t="shared" si="8"/>
        <v>-0.13929999999999998</v>
      </c>
      <c r="S45">
        <f t="shared" si="8"/>
        <v>0.19450000000000012</v>
      </c>
      <c r="T45">
        <f t="shared" si="8"/>
        <v>0.4214</v>
      </c>
      <c r="U45">
        <f t="shared" si="8"/>
        <v>0.96799999999999997</v>
      </c>
      <c r="V45">
        <f t="shared" si="8"/>
        <v>1.0793999999999999</v>
      </c>
      <c r="W45">
        <f t="shared" si="8"/>
        <v>0.2102</v>
      </c>
    </row>
    <row r="46" spans="1:46" x14ac:dyDescent="0.25">
      <c r="A46" s="8">
        <v>4</v>
      </c>
      <c r="B46">
        <v>0.35620000000000002</v>
      </c>
      <c r="C46">
        <v>0.24010000000000001</v>
      </c>
      <c r="D46">
        <v>0.16120000000000001</v>
      </c>
      <c r="E46">
        <v>0.16370000000000001</v>
      </c>
      <c r="F46">
        <v>0.20699999999999999</v>
      </c>
      <c r="G46">
        <v>0.15260000000000001</v>
      </c>
      <c r="I46" s="8">
        <v>4</v>
      </c>
      <c r="J46">
        <v>0.42470000000000002</v>
      </c>
      <c r="K46">
        <v>0.61209999999999998</v>
      </c>
      <c r="L46">
        <v>0.58230000000000004</v>
      </c>
      <c r="M46">
        <v>0.68640000000000001</v>
      </c>
      <c r="N46">
        <v>0.64429999999999998</v>
      </c>
      <c r="O46">
        <v>0.501</v>
      </c>
      <c r="Q46" s="8">
        <v>4</v>
      </c>
      <c r="R46">
        <f t="shared" si="8"/>
        <v>6.8500000000000005E-2</v>
      </c>
      <c r="S46">
        <f t="shared" si="8"/>
        <v>0.372</v>
      </c>
      <c r="T46">
        <f t="shared" si="8"/>
        <v>0.42110000000000003</v>
      </c>
      <c r="U46">
        <f t="shared" si="8"/>
        <v>0.52269999999999994</v>
      </c>
      <c r="V46">
        <f t="shared" si="8"/>
        <v>0.43730000000000002</v>
      </c>
      <c r="W46">
        <f t="shared" si="8"/>
        <v>0.34839999999999999</v>
      </c>
    </row>
    <row r="47" spans="1:46" x14ac:dyDescent="0.25">
      <c r="A47" s="8">
        <v>2</v>
      </c>
      <c r="B47">
        <v>0.5524</v>
      </c>
      <c r="C47">
        <v>0.24299999999999999</v>
      </c>
      <c r="D47">
        <v>0.1938</v>
      </c>
      <c r="E47">
        <v>0.2114</v>
      </c>
      <c r="F47">
        <v>0.2026</v>
      </c>
      <c r="G47">
        <v>0.15770000000000001</v>
      </c>
      <c r="I47" s="8">
        <v>2</v>
      </c>
      <c r="J47">
        <v>0.50829999999999997</v>
      </c>
      <c r="K47">
        <v>0.49270000000000003</v>
      </c>
      <c r="L47">
        <v>0.54620000000000002</v>
      </c>
      <c r="M47">
        <v>0.59240000000000004</v>
      </c>
      <c r="N47">
        <v>0.57530000000000003</v>
      </c>
      <c r="O47">
        <v>0.45290000000000002</v>
      </c>
      <c r="Q47" s="8">
        <v>2</v>
      </c>
      <c r="R47">
        <f t="shared" si="8"/>
        <v>-4.4100000000000028E-2</v>
      </c>
      <c r="S47">
        <f t="shared" si="8"/>
        <v>0.24970000000000003</v>
      </c>
      <c r="T47">
        <f t="shared" si="8"/>
        <v>0.35240000000000005</v>
      </c>
      <c r="U47">
        <f t="shared" si="8"/>
        <v>0.38100000000000001</v>
      </c>
      <c r="V47">
        <f t="shared" si="8"/>
        <v>0.37270000000000003</v>
      </c>
      <c r="W47">
        <f t="shared" si="8"/>
        <v>0.29520000000000002</v>
      </c>
    </row>
    <row r="48" spans="1:46" x14ac:dyDescent="0.25">
      <c r="A48" s="8">
        <v>1</v>
      </c>
      <c r="B48">
        <v>0.32150000000000001</v>
      </c>
      <c r="C48">
        <v>0.158</v>
      </c>
      <c r="D48">
        <v>0.16600000000000001</v>
      </c>
      <c r="E48">
        <v>0.1726</v>
      </c>
      <c r="F48">
        <v>0.16450000000000001</v>
      </c>
      <c r="G48">
        <v>0.13039999999999999</v>
      </c>
      <c r="I48" s="8">
        <v>1</v>
      </c>
      <c r="J48">
        <v>0.41689999999999999</v>
      </c>
      <c r="K48">
        <v>0.67710000000000004</v>
      </c>
      <c r="L48">
        <v>0.62790000000000001</v>
      </c>
      <c r="M48">
        <v>0.52259999999999995</v>
      </c>
      <c r="N48">
        <v>0.64429999999999998</v>
      </c>
      <c r="O48">
        <v>0.59209999999999996</v>
      </c>
      <c r="Q48" s="8">
        <v>1</v>
      </c>
      <c r="R48">
        <f t="shared" si="8"/>
        <v>9.5399999999999985E-2</v>
      </c>
      <c r="S48">
        <f t="shared" si="8"/>
        <v>0.51910000000000001</v>
      </c>
      <c r="T48">
        <f t="shared" si="8"/>
        <v>0.46189999999999998</v>
      </c>
      <c r="U48">
        <f t="shared" si="8"/>
        <v>0.35</v>
      </c>
      <c r="V48">
        <f t="shared" si="8"/>
        <v>0.4798</v>
      </c>
      <c r="W48">
        <f t="shared" si="8"/>
        <v>0.4617</v>
      </c>
    </row>
    <row r="49" spans="1:46" x14ac:dyDescent="0.25">
      <c r="A49" s="8">
        <v>0.5</v>
      </c>
      <c r="B49">
        <v>0.37409999999999999</v>
      </c>
      <c r="C49">
        <v>0.26929999999999998</v>
      </c>
      <c r="D49">
        <v>0.2392</v>
      </c>
      <c r="E49">
        <v>0.21229999999999999</v>
      </c>
      <c r="F49">
        <v>0.2036</v>
      </c>
      <c r="G49">
        <v>0.19439999999999999</v>
      </c>
      <c r="I49" s="8">
        <v>0.5</v>
      </c>
      <c r="J49">
        <v>0.60570000000000002</v>
      </c>
      <c r="K49">
        <v>0.74029999999999996</v>
      </c>
      <c r="L49">
        <v>0.6905</v>
      </c>
      <c r="M49">
        <v>0.68300000000000005</v>
      </c>
      <c r="N49">
        <v>0.58699999999999997</v>
      </c>
      <c r="O49">
        <v>0.93640000000000001</v>
      </c>
      <c r="Q49" s="8">
        <v>0.5</v>
      </c>
      <c r="R49">
        <f t="shared" si="8"/>
        <v>0.23160000000000003</v>
      </c>
      <c r="S49">
        <f t="shared" si="8"/>
        <v>0.47099999999999997</v>
      </c>
      <c r="T49">
        <f t="shared" si="8"/>
        <v>0.45130000000000003</v>
      </c>
      <c r="U49">
        <f t="shared" si="8"/>
        <v>0.47070000000000006</v>
      </c>
      <c r="V49">
        <f t="shared" si="8"/>
        <v>0.38339999999999996</v>
      </c>
      <c r="W49">
        <f t="shared" si="8"/>
        <v>0.74199999999999999</v>
      </c>
    </row>
    <row r="50" spans="1:46" x14ac:dyDescent="0.25">
      <c r="A50" s="8">
        <v>0.25</v>
      </c>
      <c r="B50">
        <v>0.66949999999999998</v>
      </c>
      <c r="C50">
        <v>0.40639999999999998</v>
      </c>
      <c r="D50">
        <v>0.43780000000000002</v>
      </c>
      <c r="E50">
        <v>0.3931</v>
      </c>
      <c r="F50">
        <v>0.29809999999999998</v>
      </c>
      <c r="G50">
        <v>0.22800000000000001</v>
      </c>
      <c r="I50" s="8">
        <v>0.25</v>
      </c>
      <c r="J50">
        <v>0.88360000000000005</v>
      </c>
      <c r="K50">
        <v>0.72789999999999999</v>
      </c>
      <c r="L50">
        <v>0.85960000000000003</v>
      </c>
      <c r="M50">
        <v>0.86770000000000003</v>
      </c>
      <c r="N50">
        <v>0.82299999999999995</v>
      </c>
      <c r="O50">
        <v>0.53320000000000001</v>
      </c>
      <c r="Q50" s="8">
        <v>0.25</v>
      </c>
      <c r="R50">
        <f t="shared" si="8"/>
        <v>0.21410000000000007</v>
      </c>
      <c r="S50">
        <f t="shared" si="8"/>
        <v>0.32150000000000001</v>
      </c>
      <c r="T50">
        <f t="shared" si="8"/>
        <v>0.42180000000000001</v>
      </c>
      <c r="U50">
        <f t="shared" si="8"/>
        <v>0.47460000000000002</v>
      </c>
      <c r="V50">
        <f t="shared" si="8"/>
        <v>0.52489999999999992</v>
      </c>
      <c r="W50">
        <f t="shared" si="8"/>
        <v>0.30520000000000003</v>
      </c>
    </row>
    <row r="51" spans="1:46" x14ac:dyDescent="0.25">
      <c r="A51" s="8">
        <v>0</v>
      </c>
      <c r="B51">
        <v>0.79649999999999999</v>
      </c>
      <c r="C51">
        <v>0.64029999999999998</v>
      </c>
      <c r="D51">
        <v>0.79949999999999999</v>
      </c>
      <c r="E51">
        <v>0.66069999999999995</v>
      </c>
      <c r="F51">
        <v>0.4869</v>
      </c>
      <c r="G51">
        <v>0.40660000000000002</v>
      </c>
      <c r="I51" s="8">
        <v>0</v>
      </c>
      <c r="J51">
        <v>1.1004</v>
      </c>
      <c r="K51">
        <v>0.97399999999999998</v>
      </c>
      <c r="L51">
        <v>0.93740000000000001</v>
      </c>
      <c r="M51">
        <v>0.86160000000000003</v>
      </c>
      <c r="N51">
        <v>0.7722</v>
      </c>
      <c r="O51">
        <v>0.70199999999999996</v>
      </c>
      <c r="Q51" s="8">
        <v>0</v>
      </c>
      <c r="R51">
        <f t="shared" si="8"/>
        <v>0.30390000000000006</v>
      </c>
      <c r="S51">
        <f t="shared" si="8"/>
        <v>0.3337</v>
      </c>
      <c r="T51">
        <f t="shared" si="8"/>
        <v>0.13790000000000002</v>
      </c>
      <c r="U51">
        <f t="shared" si="8"/>
        <v>0.20090000000000008</v>
      </c>
      <c r="V51">
        <f t="shared" si="8"/>
        <v>0.2853</v>
      </c>
      <c r="W51">
        <f t="shared" si="8"/>
        <v>0.29539999999999994</v>
      </c>
    </row>
    <row r="52" spans="1:46" x14ac:dyDescent="0.25">
      <c r="A52" s="7"/>
      <c r="B52" s="7"/>
      <c r="C52" s="7"/>
      <c r="D52" s="7"/>
      <c r="E52" s="7"/>
      <c r="F52" s="7"/>
      <c r="G52" s="7"/>
      <c r="I52" s="7"/>
      <c r="J52" s="7"/>
      <c r="K52" s="7"/>
      <c r="L52" s="7"/>
      <c r="M52" s="7"/>
      <c r="N52" s="7"/>
      <c r="O52" s="7"/>
      <c r="Q52" s="7"/>
      <c r="R52" s="7"/>
      <c r="S52" s="7"/>
      <c r="T52" s="7"/>
      <c r="U52" s="7"/>
      <c r="V52" s="7"/>
      <c r="W52" s="7"/>
      <c r="X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</row>
    <row r="53" spans="1:46" x14ac:dyDescent="0.25">
      <c r="A53" s="59"/>
      <c r="B53" s="59" t="s">
        <v>52</v>
      </c>
      <c r="C53" s="59"/>
      <c r="D53" s="59"/>
      <c r="E53" s="59"/>
      <c r="F53" s="59"/>
      <c r="G53" s="59"/>
      <c r="H53" s="60"/>
      <c r="I53" s="59"/>
      <c r="J53" s="59" t="s">
        <v>52</v>
      </c>
      <c r="K53" s="59"/>
      <c r="L53" s="59"/>
      <c r="M53" s="59"/>
      <c r="N53" s="59"/>
      <c r="O53" s="59"/>
      <c r="P53" s="60"/>
      <c r="Q53" s="59"/>
      <c r="R53" s="59" t="s">
        <v>52</v>
      </c>
      <c r="S53" s="59"/>
      <c r="T53" s="59"/>
      <c r="U53" s="59"/>
      <c r="V53" s="59"/>
      <c r="W53" s="59"/>
    </row>
    <row r="54" spans="1:46" x14ac:dyDescent="0.25">
      <c r="A54" s="59" t="s">
        <v>51</v>
      </c>
      <c r="B54" s="59">
        <v>1</v>
      </c>
      <c r="C54" s="59">
        <v>0.5</v>
      </c>
      <c r="D54" s="59">
        <v>0.25</v>
      </c>
      <c r="E54" s="59">
        <v>0.125</v>
      </c>
      <c r="F54" s="59">
        <v>0.06</v>
      </c>
      <c r="G54" s="59">
        <v>0</v>
      </c>
      <c r="H54" s="60"/>
      <c r="I54" s="59" t="s">
        <v>51</v>
      </c>
      <c r="J54" s="59">
        <v>1</v>
      </c>
      <c r="K54" s="59">
        <v>0.5</v>
      </c>
      <c r="L54" s="59">
        <v>0.25</v>
      </c>
      <c r="M54" s="59">
        <v>0.125</v>
      </c>
      <c r="N54" s="59">
        <v>0.06</v>
      </c>
      <c r="O54" s="59">
        <v>0</v>
      </c>
      <c r="P54" s="60"/>
      <c r="Q54" s="59" t="s">
        <v>51</v>
      </c>
      <c r="R54" s="59">
        <v>1</v>
      </c>
      <c r="S54" s="59">
        <v>0.5</v>
      </c>
      <c r="T54" s="59">
        <v>0.25</v>
      </c>
      <c r="U54" s="59">
        <v>0.125</v>
      </c>
      <c r="V54" s="59">
        <v>0.06</v>
      </c>
      <c r="W54" s="59">
        <v>0</v>
      </c>
    </row>
    <row r="55" spans="1:46" x14ac:dyDescent="0.25">
      <c r="A55" s="8">
        <v>16</v>
      </c>
      <c r="B55">
        <v>0.1321</v>
      </c>
      <c r="C55">
        <v>0.2031</v>
      </c>
      <c r="D55">
        <v>0.1391</v>
      </c>
      <c r="E55">
        <v>0.15049999999999999</v>
      </c>
      <c r="F55">
        <v>0.19889999999999999</v>
      </c>
      <c r="G55">
        <v>0.1469</v>
      </c>
      <c r="I55" s="8">
        <v>16</v>
      </c>
      <c r="J55">
        <v>0.19270000000000001</v>
      </c>
      <c r="K55">
        <v>0.42059999999999997</v>
      </c>
      <c r="L55">
        <v>0.39779999999999999</v>
      </c>
      <c r="M55">
        <v>0.222</v>
      </c>
      <c r="N55">
        <v>0.42220000000000002</v>
      </c>
      <c r="O55">
        <v>0.14299999999999999</v>
      </c>
      <c r="Q55" s="8">
        <v>16</v>
      </c>
      <c r="R55">
        <f t="shared" ref="R55:W62" si="9">J55-B55</f>
        <v>6.0600000000000015E-2</v>
      </c>
      <c r="S55">
        <f t="shared" si="9"/>
        <v>0.21749999999999997</v>
      </c>
      <c r="T55">
        <f t="shared" si="9"/>
        <v>0.25869999999999999</v>
      </c>
      <c r="U55">
        <f t="shared" si="9"/>
        <v>7.1500000000000008E-2</v>
      </c>
      <c r="V55">
        <f t="shared" si="9"/>
        <v>0.22330000000000003</v>
      </c>
      <c r="W55">
        <f t="shared" si="9"/>
        <v>-3.9000000000000146E-3</v>
      </c>
    </row>
    <row r="56" spans="1:46" x14ac:dyDescent="0.25">
      <c r="A56" s="8">
        <v>8</v>
      </c>
      <c r="B56">
        <v>0.2142</v>
      </c>
      <c r="C56">
        <v>0.17</v>
      </c>
      <c r="D56">
        <v>0.1968</v>
      </c>
      <c r="E56">
        <v>0.14849999999999999</v>
      </c>
      <c r="F56">
        <v>0.16109999999999999</v>
      </c>
      <c r="G56">
        <v>0.14849999999999999</v>
      </c>
      <c r="I56" s="8">
        <v>8</v>
      </c>
      <c r="J56">
        <v>0.18229999999999999</v>
      </c>
      <c r="K56">
        <v>0.90339999999999998</v>
      </c>
      <c r="L56">
        <v>1.5170999999999999</v>
      </c>
      <c r="M56">
        <v>0.55959999999999999</v>
      </c>
      <c r="N56">
        <v>0.36299999999999999</v>
      </c>
      <c r="O56">
        <v>0.38240000000000002</v>
      </c>
      <c r="Q56" s="8">
        <v>8</v>
      </c>
      <c r="R56">
        <f t="shared" si="9"/>
        <v>-3.1900000000000012E-2</v>
      </c>
      <c r="S56">
        <f t="shared" si="9"/>
        <v>0.73339999999999994</v>
      </c>
      <c r="T56">
        <f t="shared" si="9"/>
        <v>1.3202999999999998</v>
      </c>
      <c r="U56">
        <f t="shared" si="9"/>
        <v>0.41110000000000002</v>
      </c>
      <c r="V56">
        <f t="shared" si="9"/>
        <v>0.2019</v>
      </c>
      <c r="W56">
        <f t="shared" si="9"/>
        <v>0.23390000000000002</v>
      </c>
    </row>
    <row r="57" spans="1:46" x14ac:dyDescent="0.25">
      <c r="A57" s="8">
        <v>4</v>
      </c>
      <c r="B57">
        <v>0.18</v>
      </c>
      <c r="C57">
        <v>0.14230000000000001</v>
      </c>
      <c r="D57">
        <v>0.14630000000000001</v>
      </c>
      <c r="E57">
        <v>0.1336</v>
      </c>
      <c r="F57">
        <v>0.13159999999999999</v>
      </c>
      <c r="G57">
        <v>0.1356</v>
      </c>
      <c r="I57" s="8">
        <v>4</v>
      </c>
      <c r="J57">
        <v>0.36059999999999998</v>
      </c>
      <c r="K57">
        <v>0.59019999999999995</v>
      </c>
      <c r="L57">
        <v>0.55889999999999995</v>
      </c>
      <c r="M57">
        <v>0.48830000000000001</v>
      </c>
      <c r="N57">
        <v>0.46250000000000002</v>
      </c>
      <c r="O57">
        <v>0.28060000000000002</v>
      </c>
      <c r="Q57" s="8">
        <v>4</v>
      </c>
      <c r="R57">
        <f t="shared" si="9"/>
        <v>0.18059999999999998</v>
      </c>
      <c r="S57">
        <f t="shared" si="9"/>
        <v>0.44789999999999996</v>
      </c>
      <c r="T57">
        <f t="shared" si="9"/>
        <v>0.41259999999999997</v>
      </c>
      <c r="U57">
        <f t="shared" si="9"/>
        <v>0.35470000000000002</v>
      </c>
      <c r="V57">
        <f t="shared" si="9"/>
        <v>0.33090000000000003</v>
      </c>
      <c r="W57">
        <f t="shared" si="9"/>
        <v>0.14500000000000002</v>
      </c>
    </row>
    <row r="58" spans="1:46" x14ac:dyDescent="0.25">
      <c r="A58" s="8">
        <v>2</v>
      </c>
      <c r="B58">
        <v>0.1953</v>
      </c>
      <c r="C58">
        <v>0.1547</v>
      </c>
      <c r="D58">
        <v>0.1371</v>
      </c>
      <c r="E58">
        <v>0.12479999999999999</v>
      </c>
      <c r="F58">
        <v>0.13450000000000001</v>
      </c>
      <c r="G58">
        <v>0.13270000000000001</v>
      </c>
      <c r="I58" s="8">
        <v>2</v>
      </c>
      <c r="J58">
        <v>0.33729999999999999</v>
      </c>
      <c r="K58">
        <v>0.3836</v>
      </c>
      <c r="L58">
        <v>0.40770000000000001</v>
      </c>
      <c r="M58">
        <v>0.48670000000000002</v>
      </c>
      <c r="N58">
        <v>0.32279999999999998</v>
      </c>
      <c r="O58">
        <v>0.2878</v>
      </c>
      <c r="Q58" s="8">
        <v>2</v>
      </c>
      <c r="R58">
        <f t="shared" si="9"/>
        <v>0.14199999999999999</v>
      </c>
      <c r="S58">
        <f t="shared" si="9"/>
        <v>0.22889999999999999</v>
      </c>
      <c r="T58">
        <f t="shared" si="9"/>
        <v>0.27060000000000001</v>
      </c>
      <c r="U58">
        <f t="shared" si="9"/>
        <v>0.3619</v>
      </c>
      <c r="V58">
        <f t="shared" si="9"/>
        <v>0.18829999999999997</v>
      </c>
      <c r="W58">
        <f t="shared" si="9"/>
        <v>0.15509999999999999</v>
      </c>
    </row>
    <row r="59" spans="1:46" x14ac:dyDescent="0.25">
      <c r="A59" s="8">
        <v>1</v>
      </c>
      <c r="B59">
        <v>0.16120000000000001</v>
      </c>
      <c r="C59">
        <v>0.14380000000000001</v>
      </c>
      <c r="D59">
        <v>0.15890000000000001</v>
      </c>
      <c r="E59">
        <v>0.13789999999999999</v>
      </c>
      <c r="F59">
        <v>0.12809999999999999</v>
      </c>
      <c r="G59">
        <v>0.13950000000000001</v>
      </c>
      <c r="I59" s="8">
        <v>1</v>
      </c>
      <c r="J59">
        <v>0.28820000000000001</v>
      </c>
      <c r="K59">
        <v>0.64190000000000003</v>
      </c>
      <c r="L59">
        <v>0.51039999999999996</v>
      </c>
      <c r="M59">
        <v>0.51970000000000005</v>
      </c>
      <c r="N59">
        <v>0.46539999999999998</v>
      </c>
      <c r="O59">
        <v>0.61580000000000001</v>
      </c>
      <c r="Q59" s="8">
        <v>1</v>
      </c>
      <c r="R59">
        <f t="shared" si="9"/>
        <v>0.127</v>
      </c>
      <c r="S59">
        <f t="shared" si="9"/>
        <v>0.49809999999999999</v>
      </c>
      <c r="T59">
        <f t="shared" si="9"/>
        <v>0.35149999999999992</v>
      </c>
      <c r="U59">
        <f t="shared" si="9"/>
        <v>0.38180000000000003</v>
      </c>
      <c r="V59">
        <f t="shared" si="9"/>
        <v>0.33729999999999999</v>
      </c>
      <c r="W59">
        <f t="shared" si="9"/>
        <v>0.4763</v>
      </c>
    </row>
    <row r="60" spans="1:46" x14ac:dyDescent="0.25">
      <c r="A60" s="8">
        <v>0.5</v>
      </c>
      <c r="B60">
        <v>0.1817</v>
      </c>
      <c r="C60">
        <v>0.14149999999999999</v>
      </c>
      <c r="D60">
        <v>0.16589999999999999</v>
      </c>
      <c r="E60">
        <v>0.14299999999999999</v>
      </c>
      <c r="F60">
        <v>0.1293</v>
      </c>
      <c r="G60">
        <v>0.1371</v>
      </c>
      <c r="I60" s="8">
        <v>0.5</v>
      </c>
      <c r="J60">
        <v>0.37559999999999999</v>
      </c>
      <c r="K60">
        <v>0.33900000000000002</v>
      </c>
      <c r="L60">
        <v>0.63180000000000003</v>
      </c>
      <c r="M60">
        <v>0.6502</v>
      </c>
      <c r="N60">
        <v>0.58689999999999998</v>
      </c>
      <c r="O60">
        <v>0.31519999999999998</v>
      </c>
      <c r="Q60" s="8">
        <v>0.5</v>
      </c>
      <c r="R60">
        <f t="shared" si="9"/>
        <v>0.19389999999999999</v>
      </c>
      <c r="S60">
        <f t="shared" si="9"/>
        <v>0.19750000000000004</v>
      </c>
      <c r="T60">
        <f t="shared" si="9"/>
        <v>0.46590000000000004</v>
      </c>
      <c r="U60">
        <f t="shared" si="9"/>
        <v>0.50719999999999998</v>
      </c>
      <c r="V60">
        <f t="shared" si="9"/>
        <v>0.45760000000000001</v>
      </c>
      <c r="W60">
        <f t="shared" si="9"/>
        <v>0.17809999999999998</v>
      </c>
    </row>
    <row r="61" spans="1:46" x14ac:dyDescent="0.25">
      <c r="A61" s="8">
        <v>0.25</v>
      </c>
      <c r="B61">
        <v>0.2094</v>
      </c>
      <c r="C61">
        <v>0.1719</v>
      </c>
      <c r="D61">
        <v>0.1706</v>
      </c>
      <c r="E61">
        <v>0.15490000000000001</v>
      </c>
      <c r="F61">
        <v>0.14949999999999999</v>
      </c>
      <c r="G61">
        <v>0.16800000000000001</v>
      </c>
      <c r="I61" s="8">
        <v>0.25</v>
      </c>
      <c r="J61">
        <v>0.25169999999999998</v>
      </c>
      <c r="K61">
        <v>0.45140000000000002</v>
      </c>
      <c r="L61">
        <v>0.4859</v>
      </c>
      <c r="M61">
        <v>0.54849999999999999</v>
      </c>
      <c r="N61">
        <v>0.46300000000000002</v>
      </c>
      <c r="O61">
        <v>0.41170000000000001</v>
      </c>
      <c r="Q61" s="8">
        <v>0.25</v>
      </c>
      <c r="R61">
        <f t="shared" si="9"/>
        <v>4.2299999999999977E-2</v>
      </c>
      <c r="S61">
        <f t="shared" si="9"/>
        <v>0.27950000000000003</v>
      </c>
      <c r="T61">
        <f t="shared" si="9"/>
        <v>0.31530000000000002</v>
      </c>
      <c r="U61">
        <f t="shared" si="9"/>
        <v>0.39359999999999995</v>
      </c>
      <c r="V61">
        <f t="shared" si="9"/>
        <v>0.3135</v>
      </c>
      <c r="W61">
        <f t="shared" si="9"/>
        <v>0.2437</v>
      </c>
    </row>
    <row r="62" spans="1:46" x14ac:dyDescent="0.25">
      <c r="A62" s="8">
        <v>0</v>
      </c>
      <c r="B62">
        <v>0.22020000000000001</v>
      </c>
      <c r="C62">
        <v>0.18390000000000001</v>
      </c>
      <c r="D62">
        <v>0.2039</v>
      </c>
      <c r="E62">
        <v>0.2107</v>
      </c>
      <c r="F62">
        <v>0.2185</v>
      </c>
      <c r="G62">
        <v>0.19939999999999999</v>
      </c>
      <c r="I62" s="8">
        <v>0</v>
      </c>
      <c r="J62">
        <v>0.41149999999999998</v>
      </c>
      <c r="K62">
        <v>0.20849999999999999</v>
      </c>
      <c r="L62">
        <v>0.69920000000000004</v>
      </c>
      <c r="M62">
        <v>0.59819999999999995</v>
      </c>
      <c r="N62">
        <v>0.6552</v>
      </c>
      <c r="O62">
        <v>0.50409999999999999</v>
      </c>
      <c r="Q62" s="8">
        <v>0</v>
      </c>
      <c r="R62">
        <f t="shared" si="9"/>
        <v>0.19129999999999997</v>
      </c>
      <c r="S62">
        <f t="shared" si="9"/>
        <v>2.4599999999999983E-2</v>
      </c>
      <c r="T62">
        <f t="shared" si="9"/>
        <v>0.49530000000000007</v>
      </c>
      <c r="U62">
        <f t="shared" si="9"/>
        <v>0.38749999999999996</v>
      </c>
      <c r="V62">
        <f t="shared" si="9"/>
        <v>0.43669999999999998</v>
      </c>
      <c r="W62">
        <f t="shared" si="9"/>
        <v>0.30469999999999997</v>
      </c>
    </row>
    <row r="63" spans="1:46" x14ac:dyDescent="0.25">
      <c r="A63" s="7"/>
      <c r="B63" s="7"/>
      <c r="C63" s="7"/>
      <c r="D63" s="7"/>
      <c r="E63" s="7"/>
      <c r="F63" s="7"/>
      <c r="G63" s="7"/>
      <c r="I63" s="7"/>
      <c r="J63" s="7"/>
      <c r="K63" s="7"/>
      <c r="L63" s="7"/>
      <c r="M63" s="7"/>
      <c r="N63" s="7"/>
      <c r="O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x14ac:dyDescent="0.25">
      <c r="A64" s="59"/>
      <c r="B64" s="59" t="s">
        <v>52</v>
      </c>
      <c r="C64" s="59"/>
      <c r="D64" s="59"/>
      <c r="E64" s="59"/>
      <c r="F64" s="59"/>
      <c r="G64" s="59"/>
      <c r="H64" s="60"/>
      <c r="I64" s="59"/>
      <c r="J64" s="59" t="s">
        <v>52</v>
      </c>
      <c r="K64" s="59"/>
      <c r="L64" s="59"/>
      <c r="M64" s="59"/>
      <c r="N64" s="59"/>
      <c r="O64" s="59"/>
      <c r="P64" s="60"/>
      <c r="Q64" s="59"/>
      <c r="R64" s="59" t="s">
        <v>52</v>
      </c>
      <c r="S64" s="59"/>
      <c r="T64" s="59"/>
      <c r="U64" s="59"/>
      <c r="V64" s="59"/>
      <c r="W64" s="59"/>
    </row>
    <row r="65" spans="1:46" x14ac:dyDescent="0.25">
      <c r="A65" s="59" t="s">
        <v>51</v>
      </c>
      <c r="B65" s="59">
        <v>1</v>
      </c>
      <c r="C65" s="59">
        <v>0.5</v>
      </c>
      <c r="D65" s="59">
        <v>0.25</v>
      </c>
      <c r="E65" s="59">
        <v>0.125</v>
      </c>
      <c r="F65" s="59">
        <v>0.06</v>
      </c>
      <c r="G65" s="59">
        <v>0</v>
      </c>
      <c r="H65" s="60"/>
      <c r="I65" s="59" t="s">
        <v>51</v>
      </c>
      <c r="J65" s="59">
        <v>1</v>
      </c>
      <c r="K65" s="59">
        <v>0.5</v>
      </c>
      <c r="L65" s="59">
        <v>0.25</v>
      </c>
      <c r="M65" s="59">
        <v>0.125</v>
      </c>
      <c r="N65" s="59">
        <v>0.06</v>
      </c>
      <c r="O65" s="59">
        <v>0</v>
      </c>
      <c r="P65" s="60"/>
      <c r="Q65" s="59" t="s">
        <v>51</v>
      </c>
      <c r="R65" s="59">
        <v>1</v>
      </c>
      <c r="S65" s="59">
        <v>0.5</v>
      </c>
      <c r="T65" s="59">
        <v>0.25</v>
      </c>
      <c r="U65" s="59">
        <v>0.125</v>
      </c>
      <c r="V65" s="59">
        <v>0.06</v>
      </c>
      <c r="W65" s="59">
        <v>0</v>
      </c>
    </row>
    <row r="66" spans="1:46" x14ac:dyDescent="0.25">
      <c r="A66" s="8">
        <v>16</v>
      </c>
      <c r="B66">
        <v>0.44529999999999997</v>
      </c>
      <c r="C66">
        <v>0.24440000000000001</v>
      </c>
      <c r="D66">
        <v>0.36520000000000002</v>
      </c>
      <c r="E66">
        <v>0.192</v>
      </c>
      <c r="F66">
        <v>0.14369999999999999</v>
      </c>
      <c r="G66">
        <v>0.20910000000000001</v>
      </c>
      <c r="I66" s="8">
        <v>16</v>
      </c>
      <c r="J66">
        <v>0.28220000000000001</v>
      </c>
      <c r="K66">
        <v>0.22900000000000001</v>
      </c>
      <c r="L66">
        <v>0.39450000000000002</v>
      </c>
      <c r="M66">
        <v>0.19500000000000001</v>
      </c>
      <c r="N66">
        <v>0.254</v>
      </c>
      <c r="O66">
        <v>0.17330000000000001</v>
      </c>
      <c r="Q66" s="8">
        <v>16</v>
      </c>
      <c r="R66">
        <f t="shared" ref="R66:W73" si="10">J66-B66</f>
        <v>-0.16309999999999997</v>
      </c>
      <c r="S66">
        <f t="shared" si="10"/>
        <v>-1.5399999999999997E-2</v>
      </c>
      <c r="T66">
        <f t="shared" si="10"/>
        <v>2.9299999999999993E-2</v>
      </c>
      <c r="U66">
        <f t="shared" si="10"/>
        <v>3.0000000000000027E-3</v>
      </c>
      <c r="V66">
        <f t="shared" si="10"/>
        <v>0.11030000000000001</v>
      </c>
      <c r="W66">
        <f t="shared" si="10"/>
        <v>-3.5799999999999998E-2</v>
      </c>
    </row>
    <row r="67" spans="1:46" x14ac:dyDescent="0.25">
      <c r="A67" s="8">
        <v>8</v>
      </c>
      <c r="B67">
        <v>0.25629999999999997</v>
      </c>
      <c r="C67">
        <v>0.2034</v>
      </c>
      <c r="D67">
        <v>0.18509999999999999</v>
      </c>
      <c r="E67">
        <v>0.18140000000000001</v>
      </c>
      <c r="F67">
        <v>0.1598</v>
      </c>
      <c r="G67">
        <v>0.1656</v>
      </c>
      <c r="I67" s="8">
        <v>8</v>
      </c>
      <c r="J67">
        <v>0.2379</v>
      </c>
      <c r="K67">
        <v>0.19239999999999999</v>
      </c>
      <c r="L67">
        <v>0.26550000000000001</v>
      </c>
      <c r="M67">
        <v>0.1913</v>
      </c>
      <c r="N67">
        <v>0.14549999999999999</v>
      </c>
      <c r="O67">
        <v>0.32350000000000001</v>
      </c>
      <c r="Q67" s="8">
        <v>8</v>
      </c>
      <c r="R67">
        <f t="shared" si="10"/>
        <v>-1.8399999999999972E-2</v>
      </c>
      <c r="S67">
        <f t="shared" si="10"/>
        <v>-1.100000000000001E-2</v>
      </c>
      <c r="T67">
        <f t="shared" si="10"/>
        <v>8.0400000000000027E-2</v>
      </c>
      <c r="U67">
        <f t="shared" si="10"/>
        <v>9.8999999999999921E-3</v>
      </c>
      <c r="V67">
        <f t="shared" si="10"/>
        <v>-1.4300000000000007E-2</v>
      </c>
      <c r="W67">
        <f t="shared" si="10"/>
        <v>0.15790000000000001</v>
      </c>
    </row>
    <row r="68" spans="1:46" x14ac:dyDescent="0.25">
      <c r="A68" s="8">
        <v>4</v>
      </c>
      <c r="B68">
        <v>0.22470000000000001</v>
      </c>
      <c r="C68">
        <v>0.1681</v>
      </c>
      <c r="D68">
        <v>0.1608</v>
      </c>
      <c r="E68">
        <v>0.1598</v>
      </c>
      <c r="F68">
        <v>0.16400000000000001</v>
      </c>
      <c r="G68">
        <v>0.1459</v>
      </c>
      <c r="I68" s="8">
        <v>4</v>
      </c>
      <c r="J68">
        <v>0.38969999999999999</v>
      </c>
      <c r="K68">
        <v>0.62580000000000002</v>
      </c>
      <c r="L68">
        <v>0.46239999999999998</v>
      </c>
      <c r="M68">
        <v>0.63439999999999996</v>
      </c>
      <c r="N68">
        <v>0.65480000000000005</v>
      </c>
      <c r="O68">
        <v>0.26590000000000003</v>
      </c>
      <c r="Q68" s="8">
        <v>4</v>
      </c>
      <c r="R68">
        <f t="shared" si="10"/>
        <v>0.16499999999999998</v>
      </c>
      <c r="S68">
        <f t="shared" si="10"/>
        <v>0.4577</v>
      </c>
      <c r="T68">
        <f t="shared" si="10"/>
        <v>0.30159999999999998</v>
      </c>
      <c r="U68">
        <f t="shared" si="10"/>
        <v>0.47459999999999997</v>
      </c>
      <c r="V68">
        <f t="shared" si="10"/>
        <v>0.49080000000000001</v>
      </c>
      <c r="W68">
        <f t="shared" si="10"/>
        <v>0.12000000000000002</v>
      </c>
    </row>
    <row r="69" spans="1:46" x14ac:dyDescent="0.25">
      <c r="A69" s="8">
        <v>2</v>
      </c>
      <c r="B69">
        <v>0.19769999999999999</v>
      </c>
      <c r="C69">
        <v>0.22239999999999999</v>
      </c>
      <c r="D69">
        <v>0.21079999999999999</v>
      </c>
      <c r="E69">
        <v>0.1673</v>
      </c>
      <c r="F69">
        <v>0.1792</v>
      </c>
      <c r="G69">
        <v>0.14219999999999999</v>
      </c>
      <c r="I69" s="8">
        <v>2</v>
      </c>
      <c r="J69">
        <v>0.34139999999999998</v>
      </c>
      <c r="K69">
        <v>0.48670000000000002</v>
      </c>
      <c r="L69">
        <v>0.46899999999999997</v>
      </c>
      <c r="M69">
        <v>0.53439999999999999</v>
      </c>
      <c r="N69">
        <v>0.63349999999999995</v>
      </c>
      <c r="O69">
        <v>0.27460000000000001</v>
      </c>
      <c r="Q69" s="8">
        <v>2</v>
      </c>
      <c r="R69">
        <f t="shared" si="10"/>
        <v>0.14369999999999999</v>
      </c>
      <c r="S69">
        <f t="shared" si="10"/>
        <v>0.26430000000000003</v>
      </c>
      <c r="T69">
        <f t="shared" si="10"/>
        <v>0.25819999999999999</v>
      </c>
      <c r="U69">
        <f t="shared" si="10"/>
        <v>0.36709999999999998</v>
      </c>
      <c r="V69">
        <f t="shared" si="10"/>
        <v>0.45429999999999993</v>
      </c>
      <c r="W69">
        <f t="shared" si="10"/>
        <v>0.13240000000000002</v>
      </c>
    </row>
    <row r="70" spans="1:46" x14ac:dyDescent="0.25">
      <c r="A70" s="8">
        <v>1</v>
      </c>
      <c r="B70">
        <v>0.17169999999999999</v>
      </c>
      <c r="C70">
        <v>0.17430000000000001</v>
      </c>
      <c r="D70">
        <v>0.19800000000000001</v>
      </c>
      <c r="E70">
        <v>0.12759999999999999</v>
      </c>
      <c r="F70">
        <v>0.17299999999999999</v>
      </c>
      <c r="G70">
        <v>0.14430000000000001</v>
      </c>
      <c r="I70" s="8">
        <v>1</v>
      </c>
      <c r="J70">
        <v>0.2112</v>
      </c>
      <c r="K70">
        <v>0.4672</v>
      </c>
      <c r="L70">
        <v>0.30680000000000002</v>
      </c>
      <c r="M70">
        <v>0.27289999999999998</v>
      </c>
      <c r="N70">
        <v>0.28860000000000002</v>
      </c>
      <c r="O70">
        <v>0.31950000000000001</v>
      </c>
      <c r="Q70" s="8">
        <v>1</v>
      </c>
      <c r="R70">
        <f t="shared" si="10"/>
        <v>3.9500000000000007E-2</v>
      </c>
      <c r="S70">
        <f t="shared" si="10"/>
        <v>0.29289999999999999</v>
      </c>
      <c r="T70">
        <f t="shared" si="10"/>
        <v>0.10880000000000001</v>
      </c>
      <c r="U70">
        <f t="shared" si="10"/>
        <v>0.14529999999999998</v>
      </c>
      <c r="V70">
        <f t="shared" si="10"/>
        <v>0.11560000000000004</v>
      </c>
      <c r="W70">
        <f t="shared" si="10"/>
        <v>0.17519999999999999</v>
      </c>
    </row>
    <row r="71" spans="1:46" x14ac:dyDescent="0.25">
      <c r="A71" s="8">
        <v>0.5</v>
      </c>
      <c r="B71">
        <v>0.21329999999999999</v>
      </c>
      <c r="C71">
        <v>0.15090000000000001</v>
      </c>
      <c r="D71">
        <v>0.23730000000000001</v>
      </c>
      <c r="E71">
        <v>0.2172</v>
      </c>
      <c r="F71">
        <v>0.1694</v>
      </c>
      <c r="G71">
        <v>0.13550000000000001</v>
      </c>
      <c r="I71" s="8">
        <v>0.5</v>
      </c>
      <c r="J71">
        <v>0.2225</v>
      </c>
      <c r="K71">
        <v>0.4501</v>
      </c>
      <c r="L71">
        <v>0.50449999999999995</v>
      </c>
      <c r="M71">
        <v>0.43519999999999998</v>
      </c>
      <c r="N71">
        <v>0.29959999999999998</v>
      </c>
      <c r="O71">
        <v>0.28920000000000001</v>
      </c>
      <c r="Q71" s="8">
        <v>0.5</v>
      </c>
      <c r="R71">
        <f t="shared" si="10"/>
        <v>9.2000000000000137E-3</v>
      </c>
      <c r="S71">
        <f t="shared" si="10"/>
        <v>0.29920000000000002</v>
      </c>
      <c r="T71">
        <f t="shared" si="10"/>
        <v>0.26719999999999994</v>
      </c>
      <c r="U71">
        <f t="shared" si="10"/>
        <v>0.21799999999999997</v>
      </c>
      <c r="V71">
        <f t="shared" si="10"/>
        <v>0.13019999999999998</v>
      </c>
      <c r="W71">
        <f t="shared" si="10"/>
        <v>0.1537</v>
      </c>
    </row>
    <row r="72" spans="1:46" x14ac:dyDescent="0.25">
      <c r="A72" s="8">
        <v>0.25</v>
      </c>
      <c r="B72">
        <v>0.2417</v>
      </c>
      <c r="C72">
        <v>0.16089999999999999</v>
      </c>
      <c r="D72">
        <v>0.2072</v>
      </c>
      <c r="E72">
        <v>0.21479999999999999</v>
      </c>
      <c r="F72">
        <v>0.189</v>
      </c>
      <c r="G72">
        <v>0.1474</v>
      </c>
      <c r="I72" s="8">
        <v>0.25</v>
      </c>
      <c r="J72">
        <v>0.26250000000000001</v>
      </c>
      <c r="K72">
        <v>0.45950000000000002</v>
      </c>
      <c r="L72">
        <v>0.43959999999999999</v>
      </c>
      <c r="M72">
        <v>0.45029999999999998</v>
      </c>
      <c r="N72">
        <v>0.28210000000000002</v>
      </c>
      <c r="O72">
        <v>0.58160000000000001</v>
      </c>
      <c r="Q72" s="8">
        <v>0.25</v>
      </c>
      <c r="R72">
        <f t="shared" si="10"/>
        <v>2.0800000000000013E-2</v>
      </c>
      <c r="S72">
        <f t="shared" si="10"/>
        <v>0.29860000000000003</v>
      </c>
      <c r="T72">
        <f t="shared" si="10"/>
        <v>0.2324</v>
      </c>
      <c r="U72">
        <f t="shared" si="10"/>
        <v>0.23549999999999999</v>
      </c>
      <c r="V72">
        <f t="shared" si="10"/>
        <v>9.3100000000000016E-2</v>
      </c>
      <c r="W72">
        <f t="shared" si="10"/>
        <v>0.43420000000000003</v>
      </c>
    </row>
    <row r="73" spans="1:46" x14ac:dyDescent="0.25">
      <c r="A73" s="8">
        <v>0</v>
      </c>
      <c r="B73">
        <v>0.2271</v>
      </c>
      <c r="C73">
        <v>0.21729999999999999</v>
      </c>
      <c r="D73">
        <v>0.1888</v>
      </c>
      <c r="E73">
        <v>0.2034</v>
      </c>
      <c r="F73">
        <v>0.19639999999999999</v>
      </c>
      <c r="G73">
        <v>0.1711</v>
      </c>
      <c r="I73" s="8">
        <v>0</v>
      </c>
      <c r="J73">
        <v>0.24399999999999999</v>
      </c>
      <c r="K73">
        <v>0.43569999999999998</v>
      </c>
      <c r="L73">
        <v>0.47989999999999999</v>
      </c>
      <c r="M73">
        <v>0.61229999999999996</v>
      </c>
      <c r="N73">
        <v>0.56210000000000004</v>
      </c>
      <c r="O73">
        <v>0.66990000000000005</v>
      </c>
      <c r="Q73" s="8">
        <v>0</v>
      </c>
      <c r="R73">
        <f t="shared" si="10"/>
        <v>1.6899999999999998E-2</v>
      </c>
      <c r="S73">
        <f t="shared" si="10"/>
        <v>0.21839999999999998</v>
      </c>
      <c r="T73">
        <f t="shared" si="10"/>
        <v>0.29110000000000003</v>
      </c>
      <c r="U73">
        <f t="shared" si="10"/>
        <v>0.40889999999999993</v>
      </c>
      <c r="V73">
        <f t="shared" si="10"/>
        <v>0.36570000000000003</v>
      </c>
      <c r="W73">
        <f t="shared" si="10"/>
        <v>0.49880000000000002</v>
      </c>
    </row>
    <row r="74" spans="1:46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</row>
    <row r="75" spans="1:46" x14ac:dyDescent="0.25">
      <c r="A75" s="8"/>
      <c r="B75" s="8" t="s">
        <v>57</v>
      </c>
      <c r="C75" s="8"/>
      <c r="D75" s="8"/>
      <c r="E75" s="8"/>
      <c r="F75" s="8"/>
      <c r="G75" s="8"/>
      <c r="H75" s="8"/>
      <c r="I75" s="7"/>
      <c r="J75" s="8"/>
      <c r="K75" s="8"/>
      <c r="L75" s="8"/>
      <c r="M75" s="8"/>
      <c r="N75" s="8"/>
      <c r="O75" s="8"/>
      <c r="P75" s="8"/>
      <c r="Q75" s="8"/>
      <c r="R75" s="7"/>
      <c r="S75" s="8"/>
      <c r="T75" s="8"/>
      <c r="U75" s="8"/>
      <c r="V75" s="8"/>
      <c r="W75" s="8"/>
      <c r="X75" s="8"/>
      <c r="Y75" s="8"/>
      <c r="Z75" s="8"/>
    </row>
    <row r="76" spans="1:46" x14ac:dyDescent="0.25">
      <c r="A76" s="8" t="s">
        <v>40</v>
      </c>
      <c r="B76" s="8">
        <v>4</v>
      </c>
      <c r="C76" s="8">
        <v>4</v>
      </c>
      <c r="D76" s="8">
        <v>4</v>
      </c>
      <c r="E76" s="8">
        <v>2</v>
      </c>
      <c r="F76" s="8">
        <v>2</v>
      </c>
      <c r="G76" s="8">
        <v>2</v>
      </c>
      <c r="H76" s="8">
        <v>0</v>
      </c>
      <c r="I76" s="7"/>
      <c r="J76" s="8" t="s">
        <v>40</v>
      </c>
      <c r="K76" s="8">
        <v>4</v>
      </c>
      <c r="L76" s="8">
        <v>4</v>
      </c>
      <c r="M76" s="8">
        <v>4</v>
      </c>
      <c r="N76" s="8">
        <v>2</v>
      </c>
      <c r="O76" s="8">
        <v>2</v>
      </c>
      <c r="P76" s="8">
        <v>2</v>
      </c>
      <c r="Q76" s="8">
        <v>0</v>
      </c>
      <c r="R76" s="7"/>
      <c r="S76" s="8" t="s">
        <v>40</v>
      </c>
      <c r="T76" s="8">
        <v>4</v>
      </c>
      <c r="U76" s="8">
        <v>4</v>
      </c>
      <c r="V76" s="8">
        <v>4</v>
      </c>
      <c r="W76" s="8">
        <v>2</v>
      </c>
      <c r="X76" s="8">
        <v>2</v>
      </c>
      <c r="Y76" s="8">
        <v>2</v>
      </c>
      <c r="Z76" s="8">
        <v>0</v>
      </c>
    </row>
    <row r="77" spans="1:46" x14ac:dyDescent="0.25">
      <c r="A77" s="8">
        <v>0.25</v>
      </c>
      <c r="B77">
        <v>0.69299999999999995</v>
      </c>
      <c r="C77">
        <v>0.62719999999999998</v>
      </c>
      <c r="D77">
        <v>0.55840000000000001</v>
      </c>
      <c r="E77">
        <v>0.53690000000000004</v>
      </c>
      <c r="F77">
        <v>0.53149999999999997</v>
      </c>
      <c r="G77">
        <v>0.46079999999999999</v>
      </c>
      <c r="H77">
        <v>0.1115</v>
      </c>
      <c r="I77" s="7"/>
      <c r="J77" s="8">
        <v>0.25</v>
      </c>
      <c r="K77">
        <v>0.36159999999999998</v>
      </c>
      <c r="L77">
        <v>0.36659999999999998</v>
      </c>
      <c r="M77">
        <v>0.31979999999999997</v>
      </c>
      <c r="N77">
        <v>0.33339999999999997</v>
      </c>
      <c r="O77">
        <v>0.32779999999999998</v>
      </c>
      <c r="P77">
        <v>0.1115</v>
      </c>
      <c r="Q77">
        <v>0.47070000000000001</v>
      </c>
      <c r="R77" s="7"/>
      <c r="S77" s="8">
        <v>0.25</v>
      </c>
      <c r="T77">
        <f t="shared" ref="T77:Z81" si="11">K77-B77</f>
        <v>-0.33139999999999997</v>
      </c>
      <c r="U77">
        <f t="shared" si="11"/>
        <v>-0.2606</v>
      </c>
      <c r="V77">
        <f t="shared" si="11"/>
        <v>-0.23860000000000003</v>
      </c>
      <c r="W77">
        <f t="shared" si="11"/>
        <v>-0.20350000000000007</v>
      </c>
      <c r="X77">
        <f t="shared" si="11"/>
        <v>-0.20369999999999999</v>
      </c>
      <c r="Y77">
        <f t="shared" si="11"/>
        <v>-0.3493</v>
      </c>
      <c r="Z77">
        <f t="shared" si="11"/>
        <v>0.35920000000000002</v>
      </c>
    </row>
    <row r="78" spans="1:46" x14ac:dyDescent="0.25">
      <c r="A78" s="8">
        <v>0.125</v>
      </c>
      <c r="B78">
        <v>0.60240000000000005</v>
      </c>
      <c r="C78">
        <v>0.56030000000000002</v>
      </c>
      <c r="D78">
        <v>0.57650000000000001</v>
      </c>
      <c r="E78">
        <v>0.58699999999999997</v>
      </c>
      <c r="F78">
        <v>0.51539999999999997</v>
      </c>
      <c r="G78">
        <v>0.4924</v>
      </c>
      <c r="H78">
        <v>0.11119999999999999</v>
      </c>
      <c r="I78" s="7"/>
      <c r="J78" s="8">
        <v>0.125</v>
      </c>
      <c r="K78">
        <v>0.44309999999999999</v>
      </c>
      <c r="L78">
        <v>0.38950000000000001</v>
      </c>
      <c r="M78">
        <v>0.36109999999999998</v>
      </c>
      <c r="N78">
        <v>0.30930000000000002</v>
      </c>
      <c r="O78">
        <v>0.29099999999999998</v>
      </c>
      <c r="P78">
        <v>0.27310000000000001</v>
      </c>
      <c r="Q78">
        <v>0.40960000000000002</v>
      </c>
      <c r="R78" s="7"/>
      <c r="S78" s="8">
        <v>0.125</v>
      </c>
      <c r="T78">
        <f t="shared" si="11"/>
        <v>-0.15930000000000005</v>
      </c>
      <c r="U78">
        <f t="shared" si="11"/>
        <v>-0.17080000000000001</v>
      </c>
      <c r="V78">
        <f t="shared" si="11"/>
        <v>-0.21540000000000004</v>
      </c>
      <c r="W78">
        <f t="shared" si="11"/>
        <v>-0.27769999999999995</v>
      </c>
      <c r="X78">
        <f t="shared" si="11"/>
        <v>-0.22439999999999999</v>
      </c>
      <c r="Y78">
        <f t="shared" si="11"/>
        <v>-0.21929999999999999</v>
      </c>
      <c r="Z78">
        <f t="shared" si="11"/>
        <v>0.2984</v>
      </c>
    </row>
    <row r="79" spans="1:46" x14ac:dyDescent="0.25">
      <c r="A79" s="8">
        <v>0.06</v>
      </c>
      <c r="B79">
        <v>0.38990000000000002</v>
      </c>
      <c r="C79">
        <v>0.4632</v>
      </c>
      <c r="D79">
        <v>0.4834</v>
      </c>
      <c r="E79">
        <v>0.34849999999999998</v>
      </c>
      <c r="F79">
        <v>0.3528</v>
      </c>
      <c r="G79">
        <v>0.32640000000000002</v>
      </c>
      <c r="H79">
        <v>0.1056</v>
      </c>
      <c r="I79" s="7"/>
      <c r="J79" s="8">
        <v>0.06</v>
      </c>
      <c r="K79">
        <v>0.30669999999999997</v>
      </c>
      <c r="L79">
        <v>0.25790000000000002</v>
      </c>
      <c r="M79">
        <v>0.31459999999999999</v>
      </c>
      <c r="N79">
        <v>0.2278</v>
      </c>
      <c r="O79">
        <v>0.19389999999999999</v>
      </c>
      <c r="P79">
        <v>0.2369</v>
      </c>
      <c r="Q79">
        <v>0.3674</v>
      </c>
      <c r="R79" s="7"/>
      <c r="S79" s="8">
        <v>0.06</v>
      </c>
      <c r="T79">
        <f t="shared" si="11"/>
        <v>-8.3200000000000052E-2</v>
      </c>
      <c r="U79">
        <f t="shared" si="11"/>
        <v>-0.20529999999999998</v>
      </c>
      <c r="V79">
        <f t="shared" si="11"/>
        <v>-0.16880000000000001</v>
      </c>
      <c r="W79">
        <f t="shared" si="11"/>
        <v>-0.12069999999999997</v>
      </c>
      <c r="X79">
        <f t="shared" si="11"/>
        <v>-0.15890000000000001</v>
      </c>
      <c r="Y79">
        <f t="shared" si="11"/>
        <v>-8.9500000000000024E-2</v>
      </c>
      <c r="Z79">
        <f t="shared" si="11"/>
        <v>0.26180000000000003</v>
      </c>
    </row>
    <row r="80" spans="1:46" x14ac:dyDescent="0.25">
      <c r="A80" s="8">
        <v>0.03</v>
      </c>
      <c r="B80">
        <v>0.28860000000000002</v>
      </c>
      <c r="C80">
        <v>0.253</v>
      </c>
      <c r="D80">
        <v>0.36270000000000002</v>
      </c>
      <c r="E80">
        <v>0.2928</v>
      </c>
      <c r="F80">
        <v>0.23980000000000001</v>
      </c>
      <c r="G80">
        <v>0.22339999999999999</v>
      </c>
      <c r="H80">
        <v>0.1074</v>
      </c>
      <c r="I80" s="7"/>
      <c r="J80" s="8">
        <v>0.03</v>
      </c>
      <c r="K80">
        <v>0.2288</v>
      </c>
      <c r="L80">
        <v>0.21310000000000001</v>
      </c>
      <c r="M80">
        <v>0.24759999999999999</v>
      </c>
      <c r="N80">
        <v>0.12740000000000001</v>
      </c>
      <c r="O80">
        <v>0.1721</v>
      </c>
      <c r="P80">
        <v>0.1615</v>
      </c>
      <c r="Q80">
        <v>0.432</v>
      </c>
      <c r="R80" s="7"/>
      <c r="S80" s="8">
        <v>0.03</v>
      </c>
      <c r="T80">
        <f t="shared" si="11"/>
        <v>-5.980000000000002E-2</v>
      </c>
      <c r="U80">
        <f t="shared" si="11"/>
        <v>-3.9899999999999991E-2</v>
      </c>
      <c r="V80">
        <f t="shared" si="11"/>
        <v>-0.11510000000000004</v>
      </c>
      <c r="W80">
        <f t="shared" si="11"/>
        <v>-0.16539999999999999</v>
      </c>
      <c r="X80">
        <f t="shared" si="11"/>
        <v>-6.770000000000001E-2</v>
      </c>
      <c r="Y80">
        <f t="shared" si="11"/>
        <v>-6.1899999999999983E-2</v>
      </c>
      <c r="Z80">
        <f t="shared" si="11"/>
        <v>0.3246</v>
      </c>
    </row>
    <row r="81" spans="1:46" x14ac:dyDescent="0.25">
      <c r="A81" s="8">
        <v>0</v>
      </c>
      <c r="B81">
        <v>0.2636</v>
      </c>
      <c r="C81">
        <v>0.30399999999999999</v>
      </c>
      <c r="D81">
        <v>0.35630000000000001</v>
      </c>
      <c r="E81">
        <v>0.2132</v>
      </c>
      <c r="F81">
        <v>0.24529999999999999</v>
      </c>
      <c r="G81">
        <v>0.27810000000000001</v>
      </c>
      <c r="H81">
        <v>0.1069</v>
      </c>
      <c r="I81" s="7"/>
      <c r="J81" s="8">
        <v>0</v>
      </c>
      <c r="K81">
        <v>0.21099999999999999</v>
      </c>
      <c r="L81">
        <v>0.19359999999999999</v>
      </c>
      <c r="M81">
        <v>0.23710000000000001</v>
      </c>
      <c r="N81">
        <v>0.15379999999999999</v>
      </c>
      <c r="O81">
        <v>0.16270000000000001</v>
      </c>
      <c r="P81">
        <v>0.1265</v>
      </c>
      <c r="Q81">
        <v>0.35709999999999997</v>
      </c>
      <c r="R81" s="7"/>
      <c r="S81" s="8">
        <v>0</v>
      </c>
      <c r="T81">
        <f t="shared" si="11"/>
        <v>-5.2600000000000008E-2</v>
      </c>
      <c r="U81">
        <f t="shared" si="11"/>
        <v>-0.1104</v>
      </c>
      <c r="V81">
        <f t="shared" si="11"/>
        <v>-0.1192</v>
      </c>
      <c r="W81">
        <f t="shared" si="11"/>
        <v>-5.9400000000000008E-2</v>
      </c>
      <c r="X81">
        <f t="shared" si="11"/>
        <v>-8.2599999999999979E-2</v>
      </c>
      <c r="Y81">
        <f t="shared" si="11"/>
        <v>-0.15160000000000001</v>
      </c>
      <c r="Z81">
        <f t="shared" si="11"/>
        <v>0.25019999999999998</v>
      </c>
    </row>
    <row r="82" spans="1:46" x14ac:dyDescent="0.25">
      <c r="A82" s="7"/>
      <c r="B82" s="7"/>
      <c r="C82" s="7"/>
      <c r="D82" s="7"/>
      <c r="E82" s="7"/>
      <c r="F82" s="7"/>
      <c r="G82" s="7"/>
      <c r="I82" s="7"/>
      <c r="J82" s="7"/>
      <c r="K82" s="7"/>
      <c r="L82" s="7"/>
      <c r="M82" s="7"/>
      <c r="N82" s="7"/>
      <c r="O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x14ac:dyDescent="0.25">
      <c r="A83" s="8"/>
      <c r="B83" s="8" t="s">
        <v>52</v>
      </c>
      <c r="C83" s="8"/>
      <c r="D83" s="8"/>
      <c r="E83" s="8"/>
      <c r="F83" s="8"/>
      <c r="G83" s="8"/>
      <c r="H83" s="8"/>
      <c r="I83" s="7"/>
      <c r="J83" s="8"/>
      <c r="K83" s="8" t="s">
        <v>52</v>
      </c>
      <c r="L83" s="8"/>
      <c r="M83" s="8"/>
      <c r="N83" s="8"/>
      <c r="O83" s="8"/>
      <c r="P83" s="8"/>
      <c r="Q83" s="8"/>
      <c r="R83" s="7"/>
      <c r="S83" s="8"/>
      <c r="T83" s="8" t="s">
        <v>52</v>
      </c>
      <c r="U83" s="8"/>
      <c r="V83" s="8"/>
      <c r="W83" s="8"/>
      <c r="X83" s="8"/>
      <c r="Y83" s="8"/>
      <c r="Z83" s="8"/>
    </row>
    <row r="84" spans="1:46" x14ac:dyDescent="0.25">
      <c r="A84" s="8" t="s">
        <v>51</v>
      </c>
      <c r="B84" s="8">
        <v>4</v>
      </c>
      <c r="C84" s="8">
        <v>2</v>
      </c>
      <c r="D84" s="8">
        <v>4</v>
      </c>
      <c r="E84" s="8">
        <v>2</v>
      </c>
      <c r="F84" s="8">
        <v>4</v>
      </c>
      <c r="G84" s="8">
        <v>2</v>
      </c>
      <c r="H84" s="8">
        <v>0</v>
      </c>
      <c r="I84" s="7"/>
      <c r="J84" s="8" t="s">
        <v>51</v>
      </c>
      <c r="K84" s="8">
        <v>4</v>
      </c>
      <c r="L84" s="8">
        <v>2</v>
      </c>
      <c r="M84" s="8">
        <v>4</v>
      </c>
      <c r="N84" s="8">
        <v>2</v>
      </c>
      <c r="O84" s="8">
        <v>4</v>
      </c>
      <c r="P84" s="8">
        <v>2</v>
      </c>
      <c r="Q84" s="8">
        <v>0</v>
      </c>
      <c r="R84" s="7"/>
      <c r="S84" s="8" t="s">
        <v>51</v>
      </c>
      <c r="T84" s="8">
        <v>4</v>
      </c>
      <c r="U84" s="8">
        <v>2</v>
      </c>
      <c r="V84" s="8">
        <v>4</v>
      </c>
      <c r="W84" s="8">
        <v>2</v>
      </c>
      <c r="X84" s="8">
        <v>4</v>
      </c>
      <c r="Y84" s="8">
        <v>2</v>
      </c>
      <c r="Z84" s="8">
        <v>0</v>
      </c>
    </row>
    <row r="85" spans="1:46" x14ac:dyDescent="0.25">
      <c r="A85" s="8">
        <v>16</v>
      </c>
      <c r="B85">
        <v>0.1258</v>
      </c>
      <c r="C85">
        <v>0.1852</v>
      </c>
      <c r="D85">
        <v>0.1201</v>
      </c>
      <c r="E85">
        <v>0.1701</v>
      </c>
      <c r="F85">
        <v>0.11550000000000001</v>
      </c>
      <c r="G85">
        <v>0.1089</v>
      </c>
      <c r="H85">
        <v>0.1143</v>
      </c>
      <c r="I85" s="7"/>
      <c r="J85" s="8">
        <v>16</v>
      </c>
      <c r="K85">
        <v>0.1431</v>
      </c>
      <c r="L85">
        <v>0.1361</v>
      </c>
      <c r="M85">
        <v>0.16750000000000001</v>
      </c>
      <c r="N85">
        <v>0.14319999999999999</v>
      </c>
      <c r="O85">
        <v>0.32279999999999998</v>
      </c>
      <c r="P85">
        <v>0.1079</v>
      </c>
      <c r="Q85">
        <v>0.1123</v>
      </c>
      <c r="R85" s="7"/>
      <c r="S85" s="8">
        <v>16</v>
      </c>
      <c r="T85">
        <f t="shared" ref="T85:Z92" si="12">K85-B85</f>
        <v>1.730000000000001E-2</v>
      </c>
      <c r="U85">
        <f t="shared" si="12"/>
        <v>-4.9100000000000005E-2</v>
      </c>
      <c r="V85">
        <f t="shared" si="12"/>
        <v>4.7400000000000012E-2</v>
      </c>
      <c r="W85">
        <f t="shared" si="12"/>
        <v>-2.6900000000000007E-2</v>
      </c>
      <c r="X85">
        <f t="shared" si="12"/>
        <v>0.20729999999999998</v>
      </c>
      <c r="Y85">
        <f t="shared" si="12"/>
        <v>-1.0000000000000009E-3</v>
      </c>
      <c r="Z85">
        <f t="shared" si="12"/>
        <v>-2.0000000000000018E-3</v>
      </c>
    </row>
    <row r="86" spans="1:46" x14ac:dyDescent="0.25">
      <c r="A86" s="8">
        <v>8</v>
      </c>
      <c r="B86">
        <v>0.1225</v>
      </c>
      <c r="C86">
        <v>0.29699999999999999</v>
      </c>
      <c r="D86">
        <v>0.1875</v>
      </c>
      <c r="E86">
        <v>0.1961</v>
      </c>
      <c r="F86">
        <v>0.123</v>
      </c>
      <c r="G86">
        <v>0.1273</v>
      </c>
      <c r="H86">
        <v>0.11700000000000001</v>
      </c>
      <c r="I86" s="7"/>
      <c r="J86" s="8">
        <v>8</v>
      </c>
      <c r="K86">
        <v>0.13339999999999999</v>
      </c>
      <c r="L86">
        <v>0.12379999999999999</v>
      </c>
      <c r="M86">
        <v>0.1472</v>
      </c>
      <c r="N86">
        <v>0.1164</v>
      </c>
      <c r="O86">
        <v>0.27210000000000001</v>
      </c>
      <c r="P86">
        <v>0.1125</v>
      </c>
      <c r="Q86">
        <v>0.1086</v>
      </c>
      <c r="R86" s="7"/>
      <c r="S86" s="8">
        <v>8</v>
      </c>
      <c r="T86">
        <f t="shared" si="12"/>
        <v>1.0899999999999993E-2</v>
      </c>
      <c r="U86">
        <f t="shared" si="12"/>
        <v>-0.17319999999999999</v>
      </c>
      <c r="V86">
        <f t="shared" si="12"/>
        <v>-4.0300000000000002E-2</v>
      </c>
      <c r="W86">
        <f t="shared" si="12"/>
        <v>-7.9699999999999993E-2</v>
      </c>
      <c r="X86">
        <f t="shared" si="12"/>
        <v>0.14910000000000001</v>
      </c>
      <c r="Y86">
        <f t="shared" si="12"/>
        <v>-1.4799999999999994E-2</v>
      </c>
      <c r="Z86">
        <f t="shared" si="12"/>
        <v>-8.4000000000000047E-3</v>
      </c>
    </row>
    <row r="87" spans="1:46" x14ac:dyDescent="0.25">
      <c r="A87" s="8">
        <v>4</v>
      </c>
      <c r="B87">
        <v>0.1845</v>
      </c>
      <c r="C87">
        <v>0.19589999999999999</v>
      </c>
      <c r="D87">
        <v>0.18779999999999999</v>
      </c>
      <c r="E87">
        <v>0.17949999999999999</v>
      </c>
      <c r="F87">
        <v>0.11509999999999999</v>
      </c>
      <c r="G87">
        <v>0.1293</v>
      </c>
      <c r="H87">
        <v>0.11210000000000001</v>
      </c>
      <c r="I87" s="7"/>
      <c r="J87" s="8">
        <v>4</v>
      </c>
      <c r="K87">
        <v>0.16739999999999999</v>
      </c>
      <c r="L87">
        <v>0.16059999999999999</v>
      </c>
      <c r="M87">
        <v>0.19850000000000001</v>
      </c>
      <c r="N87">
        <v>0.24410000000000001</v>
      </c>
      <c r="O87">
        <v>0.28339999999999999</v>
      </c>
      <c r="P87">
        <v>0.1305</v>
      </c>
      <c r="Q87">
        <v>0.40960000000000002</v>
      </c>
      <c r="S87" s="8">
        <v>4</v>
      </c>
      <c r="T87">
        <f t="shared" si="12"/>
        <v>-1.7100000000000004E-2</v>
      </c>
      <c r="U87">
        <f t="shared" si="12"/>
        <v>-3.5299999999999998E-2</v>
      </c>
      <c r="V87">
        <f t="shared" si="12"/>
        <v>1.0700000000000015E-2</v>
      </c>
      <c r="W87">
        <f t="shared" si="12"/>
        <v>6.4600000000000019E-2</v>
      </c>
      <c r="X87">
        <f t="shared" si="12"/>
        <v>0.16830000000000001</v>
      </c>
      <c r="Y87">
        <f t="shared" si="12"/>
        <v>1.2000000000000066E-3</v>
      </c>
      <c r="Z87">
        <f t="shared" si="12"/>
        <v>0.29749999999999999</v>
      </c>
    </row>
    <row r="88" spans="1:46" x14ac:dyDescent="0.25">
      <c r="A88" s="8">
        <v>2</v>
      </c>
      <c r="B88">
        <v>0.121</v>
      </c>
      <c r="C88">
        <v>0.16370000000000001</v>
      </c>
      <c r="D88">
        <v>0.1515</v>
      </c>
      <c r="E88">
        <v>0.1613</v>
      </c>
      <c r="F88">
        <v>0.1167</v>
      </c>
      <c r="G88">
        <v>0.1215</v>
      </c>
      <c r="H88">
        <v>0.1128</v>
      </c>
      <c r="J88" s="8">
        <v>2</v>
      </c>
      <c r="K88">
        <v>0.159</v>
      </c>
      <c r="L88">
        <v>0.11310000000000001</v>
      </c>
      <c r="M88">
        <v>0.15790000000000001</v>
      </c>
      <c r="N88">
        <v>0.12189999999999999</v>
      </c>
      <c r="O88">
        <v>0.2954</v>
      </c>
      <c r="P88">
        <v>0.14099999999999999</v>
      </c>
      <c r="Q88">
        <v>0.42630000000000001</v>
      </c>
      <c r="S88" s="8">
        <v>2</v>
      </c>
      <c r="T88">
        <f t="shared" si="12"/>
        <v>3.8000000000000006E-2</v>
      </c>
      <c r="U88">
        <f t="shared" si="12"/>
        <v>-5.0600000000000006E-2</v>
      </c>
      <c r="V88">
        <f t="shared" si="12"/>
        <v>6.4000000000000168E-3</v>
      </c>
      <c r="W88">
        <f t="shared" si="12"/>
        <v>-3.9400000000000004E-2</v>
      </c>
      <c r="X88">
        <f t="shared" si="12"/>
        <v>0.1787</v>
      </c>
      <c r="Y88">
        <f t="shared" si="12"/>
        <v>1.949999999999999E-2</v>
      </c>
      <c r="Z88">
        <f t="shared" si="12"/>
        <v>0.3135</v>
      </c>
    </row>
    <row r="89" spans="1:46" x14ac:dyDescent="0.25">
      <c r="A89" s="8">
        <v>1</v>
      </c>
      <c r="B89">
        <v>0.1198</v>
      </c>
      <c r="C89">
        <v>0.12959999999999999</v>
      </c>
      <c r="D89">
        <v>0.16289999999999999</v>
      </c>
      <c r="E89">
        <v>0.1467</v>
      </c>
      <c r="F89">
        <v>0.2145</v>
      </c>
      <c r="G89">
        <v>0.13400000000000001</v>
      </c>
      <c r="H89">
        <v>0.11</v>
      </c>
      <c r="J89" s="8">
        <v>1</v>
      </c>
      <c r="K89">
        <v>0.21160000000000001</v>
      </c>
      <c r="L89">
        <v>0.1166</v>
      </c>
      <c r="M89">
        <v>0.24410000000000001</v>
      </c>
      <c r="N89">
        <v>0.14940000000000001</v>
      </c>
      <c r="O89">
        <v>0.20100000000000001</v>
      </c>
      <c r="P89">
        <v>0.26619999999999999</v>
      </c>
      <c r="Q89">
        <v>0.45019999999999999</v>
      </c>
      <c r="S89" s="8">
        <v>1</v>
      </c>
      <c r="T89">
        <f t="shared" si="12"/>
        <v>9.1800000000000007E-2</v>
      </c>
      <c r="U89">
        <f t="shared" si="12"/>
        <v>-1.2999999999999998E-2</v>
      </c>
      <c r="V89">
        <f t="shared" si="12"/>
        <v>8.1200000000000022E-2</v>
      </c>
      <c r="W89">
        <f t="shared" si="12"/>
        <v>2.7000000000000079E-3</v>
      </c>
      <c r="X89">
        <f t="shared" si="12"/>
        <v>-1.3499999999999984E-2</v>
      </c>
      <c r="Y89">
        <f t="shared" si="12"/>
        <v>0.13219999999999998</v>
      </c>
      <c r="Z89">
        <f t="shared" si="12"/>
        <v>0.3402</v>
      </c>
    </row>
    <row r="90" spans="1:46" x14ac:dyDescent="0.25">
      <c r="A90" s="8">
        <v>0.5</v>
      </c>
      <c r="B90">
        <v>0.1043</v>
      </c>
      <c r="C90">
        <v>0.15490000000000001</v>
      </c>
      <c r="D90">
        <v>0.14000000000000001</v>
      </c>
      <c r="E90">
        <v>0.1643</v>
      </c>
      <c r="F90">
        <v>0.1091</v>
      </c>
      <c r="G90">
        <v>0.2281</v>
      </c>
      <c r="H90">
        <v>0.108</v>
      </c>
      <c r="J90" s="8">
        <v>0.5</v>
      </c>
      <c r="K90">
        <v>0.23269999999999999</v>
      </c>
      <c r="L90">
        <v>0.13769999999999999</v>
      </c>
      <c r="M90">
        <v>0.24310000000000001</v>
      </c>
      <c r="N90">
        <v>0.14130000000000001</v>
      </c>
      <c r="O90">
        <v>0.24179999999999999</v>
      </c>
      <c r="P90">
        <v>0.3281</v>
      </c>
      <c r="Q90">
        <v>0.42609999999999998</v>
      </c>
      <c r="S90" s="8">
        <v>0.5</v>
      </c>
      <c r="T90">
        <f t="shared" si="12"/>
        <v>0.12839999999999999</v>
      </c>
      <c r="U90">
        <f t="shared" si="12"/>
        <v>-1.7200000000000021E-2</v>
      </c>
      <c r="V90">
        <f t="shared" si="12"/>
        <v>0.1031</v>
      </c>
      <c r="W90">
        <f t="shared" si="12"/>
        <v>-2.2999999999999993E-2</v>
      </c>
      <c r="X90">
        <f t="shared" si="12"/>
        <v>0.13269999999999998</v>
      </c>
      <c r="Y90">
        <f t="shared" si="12"/>
        <v>0.1</v>
      </c>
      <c r="Z90">
        <f t="shared" si="12"/>
        <v>0.31809999999999999</v>
      </c>
    </row>
    <row r="91" spans="1:46" x14ac:dyDescent="0.25">
      <c r="A91" s="8">
        <v>0.25</v>
      </c>
      <c r="B91">
        <v>0.16420000000000001</v>
      </c>
      <c r="C91">
        <v>0.15809999999999999</v>
      </c>
      <c r="D91">
        <v>0.1341</v>
      </c>
      <c r="E91">
        <v>0.17949999999999999</v>
      </c>
      <c r="F91">
        <v>0.14899999999999999</v>
      </c>
      <c r="G91">
        <v>0.18179999999999999</v>
      </c>
      <c r="H91">
        <v>0.1195</v>
      </c>
      <c r="J91" s="8">
        <v>0.25</v>
      </c>
      <c r="K91">
        <v>0.23930000000000001</v>
      </c>
      <c r="L91">
        <v>0.13200000000000001</v>
      </c>
      <c r="M91">
        <v>0.32140000000000002</v>
      </c>
      <c r="N91">
        <v>0.14910000000000001</v>
      </c>
      <c r="O91">
        <v>0.28010000000000002</v>
      </c>
      <c r="P91">
        <v>0.23449999999999999</v>
      </c>
      <c r="Q91">
        <v>0.48799999999999999</v>
      </c>
      <c r="S91" s="8">
        <v>0.25</v>
      </c>
      <c r="T91">
        <f t="shared" si="12"/>
        <v>7.51E-2</v>
      </c>
      <c r="U91">
        <f t="shared" si="12"/>
        <v>-2.6099999999999984E-2</v>
      </c>
      <c r="V91">
        <f t="shared" si="12"/>
        <v>0.18730000000000002</v>
      </c>
      <c r="W91">
        <f t="shared" si="12"/>
        <v>-3.0399999999999983E-2</v>
      </c>
      <c r="X91">
        <f t="shared" si="12"/>
        <v>0.13110000000000002</v>
      </c>
      <c r="Y91">
        <f t="shared" si="12"/>
        <v>5.2699999999999997E-2</v>
      </c>
      <c r="Z91">
        <f t="shared" si="12"/>
        <v>0.36849999999999999</v>
      </c>
    </row>
    <row r="92" spans="1:46" x14ac:dyDescent="0.25">
      <c r="A92" s="8">
        <v>0</v>
      </c>
      <c r="B92">
        <v>0.14749999999999999</v>
      </c>
      <c r="C92">
        <v>0.17449999999999999</v>
      </c>
      <c r="D92">
        <v>0.22639999999999999</v>
      </c>
      <c r="E92">
        <v>0.17879999999999999</v>
      </c>
      <c r="F92">
        <v>0.1588</v>
      </c>
      <c r="G92">
        <v>0.1477</v>
      </c>
      <c r="H92">
        <v>0.12529999999999999</v>
      </c>
      <c r="J92" s="8">
        <v>0</v>
      </c>
      <c r="K92">
        <v>0.37919999999999998</v>
      </c>
      <c r="L92">
        <v>0.16650000000000001</v>
      </c>
      <c r="M92">
        <v>0.40789999999999998</v>
      </c>
      <c r="N92">
        <v>0.2797</v>
      </c>
      <c r="O92">
        <v>0.30080000000000001</v>
      </c>
      <c r="P92">
        <v>0.32390000000000002</v>
      </c>
      <c r="Q92">
        <v>0.436</v>
      </c>
      <c r="S92" s="8">
        <v>0</v>
      </c>
      <c r="T92">
        <f t="shared" si="12"/>
        <v>0.23169999999999999</v>
      </c>
      <c r="U92">
        <f t="shared" si="12"/>
        <v>-7.9999999999999793E-3</v>
      </c>
      <c r="V92">
        <f t="shared" si="12"/>
        <v>0.18149999999999999</v>
      </c>
      <c r="W92">
        <f t="shared" si="12"/>
        <v>0.10090000000000002</v>
      </c>
      <c r="X92">
        <f t="shared" si="12"/>
        <v>0.14200000000000002</v>
      </c>
      <c r="Y92">
        <f t="shared" si="12"/>
        <v>0.17620000000000002</v>
      </c>
      <c r="Z92">
        <f t="shared" si="12"/>
        <v>0.31069999999999998</v>
      </c>
    </row>
    <row r="93" spans="1:46" x14ac:dyDescent="0.25">
      <c r="H93"/>
      <c r="P93"/>
    </row>
    <row r="94" spans="1:46" x14ac:dyDescent="0.25">
      <c r="H94"/>
      <c r="P94"/>
    </row>
    <row r="95" spans="1:46" ht="18" thickBot="1" x14ac:dyDescent="0.35">
      <c r="A95" s="10" t="s">
        <v>45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6" ht="15.75" thickTop="1" x14ac:dyDescent="0.25"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6" ht="15.75" thickBot="1" x14ac:dyDescent="0.3">
      <c r="A97" s="71" t="s">
        <v>19</v>
      </c>
      <c r="B97" s="71"/>
      <c r="C97" s="71"/>
      <c r="D97" s="71"/>
      <c r="E97" s="71"/>
      <c r="F97" s="71"/>
      <c r="G97" s="71"/>
      <c r="I97" s="71" t="s">
        <v>18</v>
      </c>
      <c r="J97" s="71"/>
      <c r="K97" s="71"/>
      <c r="L97" s="71"/>
      <c r="M97" s="71"/>
      <c r="N97" s="71"/>
      <c r="O97" s="71"/>
      <c r="Q97" s="71" t="s">
        <v>17</v>
      </c>
      <c r="R97" s="71"/>
      <c r="S97" s="71"/>
      <c r="T97" s="71"/>
      <c r="U97" s="71"/>
      <c r="V97" s="71"/>
      <c r="W97" s="71"/>
      <c r="Y97" s="71" t="s">
        <v>16</v>
      </c>
      <c r="Z97" s="71"/>
      <c r="AA97" s="71"/>
      <c r="AB97" s="71"/>
      <c r="AC97" s="71"/>
      <c r="AD97" s="71"/>
      <c r="AE97" s="71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6" x14ac:dyDescent="0.25">
      <c r="A98" s="7"/>
      <c r="B98" s="7"/>
      <c r="C98" s="7"/>
      <c r="D98" s="7"/>
      <c r="E98" s="7"/>
      <c r="F98" s="7"/>
      <c r="G98" s="7"/>
      <c r="I98" s="7"/>
      <c r="J98" s="7"/>
      <c r="K98" s="7"/>
      <c r="L98" s="7"/>
      <c r="M98" s="7"/>
      <c r="N98" s="7"/>
      <c r="O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7"/>
      <c r="AQ98" s="7"/>
      <c r="AR98" s="7"/>
      <c r="AS98" s="7"/>
      <c r="AT98" s="7"/>
    </row>
    <row r="99" spans="1:46" x14ac:dyDescent="0.25">
      <c r="A99" s="59"/>
      <c r="B99" s="59" t="s">
        <v>56</v>
      </c>
      <c r="C99" s="59"/>
      <c r="D99" s="59"/>
      <c r="E99" s="59"/>
      <c r="F99" s="59"/>
      <c r="G99" s="59"/>
      <c r="H99" s="60"/>
      <c r="I99" s="59"/>
      <c r="J99" s="59" t="s">
        <v>56</v>
      </c>
      <c r="K99" s="59"/>
      <c r="L99" s="59"/>
      <c r="M99" s="59"/>
      <c r="N99" s="59"/>
      <c r="O99" s="59"/>
      <c r="P99" s="60"/>
      <c r="Q99" s="59"/>
      <c r="R99" s="59" t="s">
        <v>56</v>
      </c>
      <c r="S99" s="59"/>
      <c r="T99" s="59"/>
      <c r="U99" s="59"/>
      <c r="V99" s="59"/>
      <c r="W99" s="59"/>
      <c r="Y99" s="8"/>
      <c r="Z99" s="8" t="s">
        <v>56</v>
      </c>
      <c r="AA99" s="8"/>
      <c r="AB99" s="8"/>
      <c r="AC99" s="8"/>
      <c r="AD99" s="8"/>
      <c r="AE99" s="8"/>
      <c r="AF99" s="12"/>
      <c r="AG99" s="12"/>
      <c r="AH99" s="61"/>
      <c r="AI99" s="61"/>
      <c r="AJ99" s="61"/>
      <c r="AK99" s="61"/>
      <c r="AL99" s="61"/>
      <c r="AM99" s="61"/>
      <c r="AN99" s="12"/>
      <c r="AO99" s="12"/>
    </row>
    <row r="100" spans="1:46" x14ac:dyDescent="0.25">
      <c r="A100" s="59" t="s">
        <v>51</v>
      </c>
      <c r="B100" s="59">
        <v>4</v>
      </c>
      <c r="C100" s="59">
        <v>2</v>
      </c>
      <c r="D100" s="59">
        <v>1</v>
      </c>
      <c r="E100" s="59">
        <v>0.5</v>
      </c>
      <c r="F100" s="59">
        <v>0.25</v>
      </c>
      <c r="G100" s="59">
        <v>0</v>
      </c>
      <c r="H100" s="60"/>
      <c r="I100" s="59" t="s">
        <v>51</v>
      </c>
      <c r="J100" s="59">
        <v>4</v>
      </c>
      <c r="K100" s="59">
        <v>2</v>
      </c>
      <c r="L100" s="59">
        <v>1</v>
      </c>
      <c r="M100" s="59">
        <v>0.5</v>
      </c>
      <c r="N100" s="59">
        <v>0.25</v>
      </c>
      <c r="O100" s="59">
        <v>0</v>
      </c>
      <c r="P100" s="60"/>
      <c r="Q100" s="59" t="s">
        <v>51</v>
      </c>
      <c r="R100" s="59">
        <v>4</v>
      </c>
      <c r="S100" s="59">
        <v>2</v>
      </c>
      <c r="T100" s="59">
        <v>1</v>
      </c>
      <c r="U100" s="59">
        <v>0.5</v>
      </c>
      <c r="V100" s="59">
        <v>0.25</v>
      </c>
      <c r="W100" s="59">
        <v>0</v>
      </c>
      <c r="Y100" s="8" t="s">
        <v>51</v>
      </c>
      <c r="Z100" s="8">
        <v>4</v>
      </c>
      <c r="AA100" s="8">
        <v>2</v>
      </c>
      <c r="AB100" s="8">
        <v>1</v>
      </c>
      <c r="AC100" s="8">
        <v>0.5</v>
      </c>
      <c r="AD100" s="8">
        <v>0.25</v>
      </c>
      <c r="AE100" s="8">
        <v>0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6" x14ac:dyDescent="0.25">
      <c r="A101" s="8">
        <v>16</v>
      </c>
      <c r="B101">
        <v>0.28610000000000002</v>
      </c>
      <c r="C101">
        <v>0.13289999999999999</v>
      </c>
      <c r="D101">
        <v>0.16259999999999999</v>
      </c>
      <c r="E101">
        <v>0.18310000000000001</v>
      </c>
      <c r="F101">
        <v>0.13669999999999999</v>
      </c>
      <c r="G101">
        <v>0.2369</v>
      </c>
      <c r="I101" s="8">
        <v>16</v>
      </c>
      <c r="J101">
        <v>0.18870000000000001</v>
      </c>
      <c r="K101">
        <v>0.3528</v>
      </c>
      <c r="L101">
        <v>0.42780000000000001</v>
      </c>
      <c r="M101">
        <v>0.36130000000000001</v>
      </c>
      <c r="N101">
        <v>0.36409999999999998</v>
      </c>
      <c r="O101">
        <v>0.5444</v>
      </c>
      <c r="Q101" s="8">
        <v>16</v>
      </c>
      <c r="R101">
        <f t="shared" ref="R101:W108" si="13">J101-B101</f>
        <v>-9.7400000000000014E-2</v>
      </c>
      <c r="S101">
        <f t="shared" si="13"/>
        <v>0.21990000000000001</v>
      </c>
      <c r="T101">
        <f t="shared" si="13"/>
        <v>0.26519999999999999</v>
      </c>
      <c r="U101">
        <f t="shared" si="13"/>
        <v>0.1782</v>
      </c>
      <c r="V101">
        <f t="shared" si="13"/>
        <v>0.22739999999999999</v>
      </c>
      <c r="W101">
        <f t="shared" si="13"/>
        <v>0.3075</v>
      </c>
      <c r="Y101" s="8">
        <v>16</v>
      </c>
      <c r="Z101" s="57">
        <f t="shared" ref="Z101:AE108" si="14">AVERAGE(R101,R113,R126,R137,R148,R159)</f>
        <v>-0.23953333333333329</v>
      </c>
      <c r="AA101" s="57">
        <f t="shared" si="14"/>
        <v>-0.2399</v>
      </c>
      <c r="AB101" s="57">
        <f t="shared" si="14"/>
        <v>-6.1099999999999995E-2</v>
      </c>
      <c r="AC101" s="57">
        <f t="shared" si="14"/>
        <v>-4.5683333333333347E-2</v>
      </c>
      <c r="AD101" s="57">
        <f t="shared" si="14"/>
        <v>2.87E-2</v>
      </c>
      <c r="AE101" s="57">
        <f t="shared" si="14"/>
        <v>4.0249999999999987E-2</v>
      </c>
      <c r="AF101" s="12"/>
      <c r="AG101" s="12"/>
      <c r="AH101" s="30"/>
      <c r="AI101" s="30"/>
      <c r="AJ101" s="30"/>
      <c r="AK101" s="30"/>
      <c r="AL101" s="30"/>
      <c r="AM101" s="30"/>
      <c r="AN101" s="12"/>
      <c r="AO101" s="12"/>
    </row>
    <row r="102" spans="1:46" x14ac:dyDescent="0.25">
      <c r="A102" s="8">
        <v>8</v>
      </c>
      <c r="B102">
        <v>0.7167</v>
      </c>
      <c r="C102">
        <v>0.59889999999999999</v>
      </c>
      <c r="D102">
        <v>0.24979999999999999</v>
      </c>
      <c r="E102">
        <v>0.19120000000000001</v>
      </c>
      <c r="F102">
        <v>0.2036</v>
      </c>
      <c r="G102">
        <v>0.1915</v>
      </c>
      <c r="I102" s="8">
        <v>8</v>
      </c>
      <c r="J102">
        <v>0.38140000000000002</v>
      </c>
      <c r="K102">
        <v>0.16439999999999999</v>
      </c>
      <c r="L102">
        <v>0.31929999999999997</v>
      </c>
      <c r="M102">
        <v>0.21110000000000001</v>
      </c>
      <c r="N102">
        <v>0.3468</v>
      </c>
      <c r="O102">
        <v>0.31580000000000003</v>
      </c>
      <c r="Q102" s="8">
        <v>8</v>
      </c>
      <c r="R102">
        <f t="shared" si="13"/>
        <v>-0.33529999999999999</v>
      </c>
      <c r="S102">
        <f t="shared" si="13"/>
        <v>-0.4345</v>
      </c>
      <c r="T102">
        <f t="shared" si="13"/>
        <v>6.9499999999999978E-2</v>
      </c>
      <c r="U102">
        <f t="shared" si="13"/>
        <v>1.9900000000000001E-2</v>
      </c>
      <c r="V102">
        <f t="shared" si="13"/>
        <v>0.14319999999999999</v>
      </c>
      <c r="W102">
        <f t="shared" si="13"/>
        <v>0.12430000000000002</v>
      </c>
      <c r="Y102" s="8">
        <v>8</v>
      </c>
      <c r="Z102" s="57">
        <f t="shared" si="14"/>
        <v>-0.11728333333333334</v>
      </c>
      <c r="AA102" s="57">
        <f t="shared" si="14"/>
        <v>4.1366666666666663E-2</v>
      </c>
      <c r="AB102" s="57">
        <f t="shared" si="14"/>
        <v>9.2249999999999999E-2</v>
      </c>
      <c r="AC102" s="57">
        <f t="shared" si="14"/>
        <v>0.19303333333333331</v>
      </c>
      <c r="AD102" s="57">
        <f t="shared" si="14"/>
        <v>0.22573333333333337</v>
      </c>
      <c r="AE102" s="57">
        <f t="shared" si="14"/>
        <v>0.13881666666666667</v>
      </c>
      <c r="AF102" s="12"/>
      <c r="AG102" s="12"/>
      <c r="AH102" s="30"/>
      <c r="AI102" s="30"/>
      <c r="AJ102" s="30"/>
      <c r="AK102" s="30"/>
      <c r="AL102" s="30"/>
      <c r="AM102" s="30"/>
      <c r="AN102" s="12"/>
      <c r="AO102" s="12"/>
    </row>
    <row r="103" spans="1:46" x14ac:dyDescent="0.25">
      <c r="A103" s="8">
        <v>4</v>
      </c>
      <c r="B103">
        <v>0.37109999999999999</v>
      </c>
      <c r="C103">
        <v>0.31309999999999999</v>
      </c>
      <c r="D103">
        <v>0.24759999999999999</v>
      </c>
      <c r="E103">
        <v>0.20580000000000001</v>
      </c>
      <c r="F103">
        <v>0.15379999999999999</v>
      </c>
      <c r="G103">
        <v>0.15110000000000001</v>
      </c>
      <c r="I103" s="8">
        <v>4</v>
      </c>
      <c r="J103">
        <v>0.2072</v>
      </c>
      <c r="K103">
        <v>0.22489999999999999</v>
      </c>
      <c r="L103">
        <v>0.40939999999999999</v>
      </c>
      <c r="M103">
        <v>0.36049999999999999</v>
      </c>
      <c r="N103">
        <v>0.38840000000000002</v>
      </c>
      <c r="O103">
        <v>0.39460000000000001</v>
      </c>
      <c r="Q103" s="8">
        <v>4</v>
      </c>
      <c r="R103">
        <f t="shared" si="13"/>
        <v>-0.16389999999999999</v>
      </c>
      <c r="S103">
        <f t="shared" si="13"/>
        <v>-8.8200000000000001E-2</v>
      </c>
      <c r="T103">
        <f t="shared" si="13"/>
        <v>0.1618</v>
      </c>
      <c r="U103">
        <f t="shared" si="13"/>
        <v>0.15469999999999998</v>
      </c>
      <c r="V103">
        <f t="shared" si="13"/>
        <v>0.23460000000000003</v>
      </c>
      <c r="W103">
        <f t="shared" si="13"/>
        <v>0.24349999999999999</v>
      </c>
      <c r="Y103" s="8">
        <v>4</v>
      </c>
      <c r="Z103" s="57">
        <f t="shared" si="14"/>
        <v>2.8583333333333294E-2</v>
      </c>
      <c r="AA103" s="57">
        <f t="shared" si="14"/>
        <v>4.5716666666666662E-2</v>
      </c>
      <c r="AB103" s="57">
        <f t="shared" si="14"/>
        <v>0.20575000000000002</v>
      </c>
      <c r="AC103" s="57">
        <f t="shared" si="14"/>
        <v>0.29681666666666667</v>
      </c>
      <c r="AD103" s="57">
        <f t="shared" si="14"/>
        <v>0.20563333333333333</v>
      </c>
      <c r="AE103" s="57">
        <f t="shared" si="14"/>
        <v>0.28045000000000003</v>
      </c>
      <c r="AF103" s="12"/>
      <c r="AG103" s="12"/>
      <c r="AH103" s="30"/>
      <c r="AI103" s="30"/>
      <c r="AJ103" s="30"/>
      <c r="AK103" s="30"/>
      <c r="AL103" s="30"/>
      <c r="AM103" s="30"/>
      <c r="AN103" s="12"/>
      <c r="AO103" s="12"/>
    </row>
    <row r="104" spans="1:46" x14ac:dyDescent="0.25">
      <c r="A104" s="8">
        <v>2</v>
      </c>
      <c r="B104">
        <v>0.40600000000000003</v>
      </c>
      <c r="C104">
        <v>0.2878</v>
      </c>
      <c r="D104">
        <v>0.15279999999999999</v>
      </c>
      <c r="E104">
        <v>0.23380000000000001</v>
      </c>
      <c r="F104">
        <v>0.16009999999999999</v>
      </c>
      <c r="G104">
        <v>0.16600000000000001</v>
      </c>
      <c r="I104" s="8">
        <v>2</v>
      </c>
      <c r="J104">
        <v>0.3261</v>
      </c>
      <c r="K104">
        <v>0.3473</v>
      </c>
      <c r="L104">
        <v>0.52490000000000003</v>
      </c>
      <c r="M104">
        <v>0.36159999999999998</v>
      </c>
      <c r="N104">
        <v>0.30020000000000002</v>
      </c>
      <c r="O104">
        <v>0.41410000000000002</v>
      </c>
      <c r="Q104" s="8">
        <v>2</v>
      </c>
      <c r="R104">
        <f t="shared" si="13"/>
        <v>-7.9900000000000027E-2</v>
      </c>
      <c r="S104">
        <f t="shared" si="13"/>
        <v>5.9499999999999997E-2</v>
      </c>
      <c r="T104">
        <f t="shared" si="13"/>
        <v>0.37210000000000004</v>
      </c>
      <c r="U104">
        <f t="shared" si="13"/>
        <v>0.12779999999999997</v>
      </c>
      <c r="V104">
        <f t="shared" si="13"/>
        <v>0.14010000000000003</v>
      </c>
      <c r="W104">
        <f t="shared" si="13"/>
        <v>0.24810000000000001</v>
      </c>
      <c r="Y104" s="8">
        <v>2</v>
      </c>
      <c r="Z104" s="57">
        <f t="shared" si="14"/>
        <v>-2.5766666666666677E-2</v>
      </c>
      <c r="AA104" s="58">
        <f t="shared" si="14"/>
        <v>3.7349999999999994E-2</v>
      </c>
      <c r="AB104" s="57">
        <f t="shared" si="14"/>
        <v>0.26426666666666665</v>
      </c>
      <c r="AC104" s="57">
        <f t="shared" si="14"/>
        <v>0.28631666666666672</v>
      </c>
      <c r="AD104" s="57">
        <f t="shared" si="14"/>
        <v>0.24155000000000001</v>
      </c>
      <c r="AE104" s="57">
        <f t="shared" si="14"/>
        <v>0.24326666666666671</v>
      </c>
      <c r="AF104" s="12"/>
      <c r="AG104" s="12"/>
      <c r="AH104" s="30"/>
      <c r="AI104" s="30"/>
      <c r="AJ104" s="30"/>
      <c r="AK104" s="30"/>
      <c r="AL104" s="30"/>
      <c r="AM104" s="30"/>
      <c r="AN104" s="12"/>
      <c r="AO104" s="12"/>
    </row>
    <row r="105" spans="1:46" x14ac:dyDescent="0.25">
      <c r="A105" s="8">
        <v>1</v>
      </c>
      <c r="B105">
        <v>0.3155</v>
      </c>
      <c r="C105">
        <v>0.1711</v>
      </c>
      <c r="D105">
        <v>0.1704</v>
      </c>
      <c r="E105">
        <v>0.191</v>
      </c>
      <c r="F105">
        <v>0.1628</v>
      </c>
      <c r="G105">
        <v>0.16589999999999999</v>
      </c>
      <c r="I105" s="8">
        <v>1</v>
      </c>
      <c r="J105">
        <v>0.28939999999999999</v>
      </c>
      <c r="K105">
        <v>0.37180000000000002</v>
      </c>
      <c r="L105">
        <v>0.34499999999999997</v>
      </c>
      <c r="M105">
        <v>0.5524</v>
      </c>
      <c r="N105">
        <v>0.25590000000000002</v>
      </c>
      <c r="O105">
        <v>0.33160000000000001</v>
      </c>
      <c r="Q105" s="8">
        <v>1</v>
      </c>
      <c r="R105">
        <f t="shared" si="13"/>
        <v>-2.6100000000000012E-2</v>
      </c>
      <c r="S105">
        <f t="shared" si="13"/>
        <v>0.20070000000000002</v>
      </c>
      <c r="T105">
        <f t="shared" si="13"/>
        <v>0.17459999999999998</v>
      </c>
      <c r="U105">
        <f t="shared" si="13"/>
        <v>0.3614</v>
      </c>
      <c r="V105">
        <f t="shared" si="13"/>
        <v>9.3100000000000016E-2</v>
      </c>
      <c r="W105">
        <f t="shared" si="13"/>
        <v>0.16570000000000001</v>
      </c>
      <c r="Y105" s="8">
        <v>1</v>
      </c>
      <c r="Z105" s="57">
        <f t="shared" si="14"/>
        <v>2.2233333333333327E-2</v>
      </c>
      <c r="AA105" s="57">
        <f t="shared" si="14"/>
        <v>0.1839833333333333</v>
      </c>
      <c r="AB105" s="57">
        <f t="shared" si="14"/>
        <v>0.21736666666666668</v>
      </c>
      <c r="AC105" s="57">
        <f t="shared" si="14"/>
        <v>0.28133333333333338</v>
      </c>
      <c r="AD105" s="57">
        <f t="shared" si="14"/>
        <v>0.22993333333333332</v>
      </c>
      <c r="AE105" s="57">
        <f t="shared" si="14"/>
        <v>0.2795333333333333</v>
      </c>
      <c r="AF105" s="12"/>
      <c r="AG105" s="12"/>
      <c r="AH105" s="30"/>
      <c r="AI105" s="30"/>
      <c r="AJ105" s="30"/>
      <c r="AK105" s="30"/>
      <c r="AL105" s="30"/>
      <c r="AM105" s="30"/>
      <c r="AN105" s="12"/>
      <c r="AO105" s="12"/>
    </row>
    <row r="106" spans="1:46" x14ac:dyDescent="0.25">
      <c r="A106" s="8">
        <v>0.5</v>
      </c>
      <c r="B106">
        <v>0.65049999999999997</v>
      </c>
      <c r="C106">
        <v>0.41389999999999999</v>
      </c>
      <c r="D106">
        <v>0.28100000000000003</v>
      </c>
      <c r="E106">
        <v>0.23419999999999999</v>
      </c>
      <c r="F106">
        <v>0.21240000000000001</v>
      </c>
      <c r="G106">
        <v>0.16200000000000001</v>
      </c>
      <c r="I106" s="8">
        <v>0.5</v>
      </c>
      <c r="J106">
        <v>0.70679999999999998</v>
      </c>
      <c r="K106">
        <v>0.53610000000000002</v>
      </c>
      <c r="L106">
        <v>0.42820000000000003</v>
      </c>
      <c r="M106">
        <v>0.49430000000000002</v>
      </c>
      <c r="N106">
        <v>0.45710000000000001</v>
      </c>
      <c r="O106">
        <v>0.39750000000000002</v>
      </c>
      <c r="Q106" s="8">
        <v>0.5</v>
      </c>
      <c r="R106">
        <f t="shared" si="13"/>
        <v>5.6300000000000017E-2</v>
      </c>
      <c r="S106">
        <f t="shared" si="13"/>
        <v>0.12220000000000003</v>
      </c>
      <c r="T106">
        <f t="shared" si="13"/>
        <v>0.1472</v>
      </c>
      <c r="U106">
        <f t="shared" si="13"/>
        <v>0.2601</v>
      </c>
      <c r="V106">
        <f t="shared" si="13"/>
        <v>0.2447</v>
      </c>
      <c r="W106">
        <f t="shared" si="13"/>
        <v>0.23550000000000001</v>
      </c>
      <c r="Y106" s="8">
        <v>0.5</v>
      </c>
      <c r="Z106" s="57">
        <f t="shared" si="14"/>
        <v>-8.2966666666666675E-2</v>
      </c>
      <c r="AA106" s="57">
        <f t="shared" si="14"/>
        <v>0.19073333333333334</v>
      </c>
      <c r="AB106" s="57">
        <f t="shared" si="14"/>
        <v>0.38145000000000001</v>
      </c>
      <c r="AC106" s="57">
        <f t="shared" si="14"/>
        <v>0.30375000000000002</v>
      </c>
      <c r="AD106" s="57">
        <f t="shared" si="14"/>
        <v>0.32246666666666668</v>
      </c>
      <c r="AE106" s="57">
        <f t="shared" si="14"/>
        <v>0.36071666666666663</v>
      </c>
      <c r="AF106" s="12"/>
      <c r="AG106" s="12"/>
      <c r="AH106" s="30"/>
      <c r="AI106" s="30"/>
      <c r="AJ106" s="30"/>
      <c r="AK106" s="30"/>
      <c r="AL106" s="30"/>
      <c r="AM106" s="30"/>
      <c r="AN106" s="12"/>
      <c r="AO106" s="12"/>
    </row>
    <row r="107" spans="1:46" x14ac:dyDescent="0.25">
      <c r="A107" s="8">
        <v>0.25</v>
      </c>
      <c r="B107">
        <v>1.0914999999999999</v>
      </c>
      <c r="C107">
        <v>0.79879999999999995</v>
      </c>
      <c r="D107">
        <v>0.66849999999999998</v>
      </c>
      <c r="E107">
        <v>0.35560000000000003</v>
      </c>
      <c r="F107">
        <v>0.40550000000000003</v>
      </c>
      <c r="G107">
        <v>0.24460000000000001</v>
      </c>
      <c r="I107" s="8">
        <v>0.25</v>
      </c>
      <c r="J107">
        <v>0.73519999999999996</v>
      </c>
      <c r="K107">
        <v>0.79179999999999995</v>
      </c>
      <c r="L107">
        <v>0.78359999999999996</v>
      </c>
      <c r="M107">
        <v>0.69110000000000005</v>
      </c>
      <c r="N107">
        <v>0.72660000000000002</v>
      </c>
      <c r="O107">
        <v>0.51270000000000004</v>
      </c>
      <c r="Q107" s="8">
        <v>0.25</v>
      </c>
      <c r="R107">
        <f t="shared" si="13"/>
        <v>-0.35629999999999995</v>
      </c>
      <c r="S107">
        <f t="shared" si="13"/>
        <v>-7.0000000000000062E-3</v>
      </c>
      <c r="T107">
        <f t="shared" si="13"/>
        <v>0.11509999999999998</v>
      </c>
      <c r="U107">
        <f t="shared" si="13"/>
        <v>0.33550000000000002</v>
      </c>
      <c r="V107">
        <f t="shared" si="13"/>
        <v>0.3211</v>
      </c>
      <c r="W107">
        <f t="shared" si="13"/>
        <v>0.2681</v>
      </c>
      <c r="Y107" s="8">
        <v>0.25</v>
      </c>
      <c r="Z107" s="57">
        <f t="shared" si="14"/>
        <v>-8.2150000000000001E-2</v>
      </c>
      <c r="AA107" s="57">
        <f t="shared" si="14"/>
        <v>0.18308333333333335</v>
      </c>
      <c r="AB107" s="57">
        <f t="shared" si="14"/>
        <v>0.19673333333333334</v>
      </c>
      <c r="AC107" s="57">
        <f t="shared" si="14"/>
        <v>0.34111666666666673</v>
      </c>
      <c r="AD107" s="57">
        <f t="shared" si="14"/>
        <v>0.38313333333333333</v>
      </c>
      <c r="AE107" s="57">
        <f t="shared" si="14"/>
        <v>0.30690000000000001</v>
      </c>
      <c r="AF107" s="12"/>
      <c r="AG107" s="12"/>
      <c r="AH107" s="30"/>
      <c r="AI107" s="30"/>
      <c r="AJ107" s="30"/>
      <c r="AK107" s="30"/>
      <c r="AL107" s="30"/>
      <c r="AM107" s="30"/>
      <c r="AN107" s="12"/>
      <c r="AO107" s="12"/>
    </row>
    <row r="108" spans="1:46" x14ac:dyDescent="0.25">
      <c r="A108" s="8">
        <v>0</v>
      </c>
      <c r="B108">
        <v>0.96419999999999995</v>
      </c>
      <c r="C108">
        <v>0.99250000000000005</v>
      </c>
      <c r="D108">
        <v>0.59950000000000003</v>
      </c>
      <c r="E108">
        <v>0.57050000000000001</v>
      </c>
      <c r="F108">
        <v>0.52800000000000002</v>
      </c>
      <c r="G108">
        <v>0.25069999999999998</v>
      </c>
      <c r="I108" s="8">
        <v>0</v>
      </c>
      <c r="J108">
        <v>0.79649999999999999</v>
      </c>
      <c r="K108">
        <v>0.85350000000000004</v>
      </c>
      <c r="L108">
        <v>0.82950000000000002</v>
      </c>
      <c r="M108">
        <v>0.79730000000000001</v>
      </c>
      <c r="N108">
        <v>0.78459999999999996</v>
      </c>
      <c r="O108">
        <v>0.57050000000000001</v>
      </c>
      <c r="Q108" s="8">
        <v>0</v>
      </c>
      <c r="R108">
        <f t="shared" si="13"/>
        <v>-0.16769999999999996</v>
      </c>
      <c r="S108">
        <f t="shared" si="13"/>
        <v>-0.13900000000000001</v>
      </c>
      <c r="T108">
        <f t="shared" si="13"/>
        <v>0.22999999999999998</v>
      </c>
      <c r="U108">
        <f t="shared" si="13"/>
        <v>0.2268</v>
      </c>
      <c r="V108">
        <f t="shared" si="13"/>
        <v>0.25659999999999994</v>
      </c>
      <c r="W108">
        <f t="shared" si="13"/>
        <v>0.31980000000000003</v>
      </c>
      <c r="Y108" s="8">
        <v>0</v>
      </c>
      <c r="Z108" s="57">
        <f t="shared" si="14"/>
        <v>-5.6183333333333287E-2</v>
      </c>
      <c r="AA108" s="57">
        <f t="shared" si="14"/>
        <v>-3.1100000000000017E-2</v>
      </c>
      <c r="AB108" s="57">
        <f t="shared" si="14"/>
        <v>0.16223333333333337</v>
      </c>
      <c r="AC108" s="57">
        <f t="shared" si="14"/>
        <v>0.20603333333333329</v>
      </c>
      <c r="AD108" s="57">
        <f t="shared" si="14"/>
        <v>0.25469999999999998</v>
      </c>
      <c r="AE108" s="57">
        <f t="shared" si="14"/>
        <v>0.27330000000000004</v>
      </c>
      <c r="AF108" s="12"/>
      <c r="AG108" s="12"/>
      <c r="AH108" s="30"/>
      <c r="AI108" s="30"/>
      <c r="AJ108" s="30"/>
      <c r="AK108" s="30"/>
      <c r="AL108" s="30"/>
      <c r="AM108" s="30"/>
      <c r="AN108" s="12"/>
      <c r="AO108" s="12"/>
    </row>
    <row r="109" spans="1:46" x14ac:dyDescent="0.25">
      <c r="A109" s="7"/>
      <c r="B109" s="7"/>
      <c r="C109" s="7"/>
      <c r="D109" s="7"/>
      <c r="E109" s="7"/>
      <c r="F109" s="7"/>
      <c r="G109" s="7"/>
      <c r="I109" s="7"/>
      <c r="J109" s="7"/>
      <c r="K109" s="7"/>
      <c r="L109" s="7"/>
      <c r="M109" s="7"/>
      <c r="N109" s="7"/>
      <c r="O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7"/>
      <c r="AQ109" s="7"/>
      <c r="AR109" s="7"/>
      <c r="AS109" s="7"/>
      <c r="AT109" s="7"/>
    </row>
    <row r="110" spans="1:46" x14ac:dyDescent="0.25">
      <c r="A110" s="7"/>
      <c r="B110" s="7"/>
      <c r="C110" s="7"/>
      <c r="D110" s="7"/>
      <c r="E110" s="7"/>
      <c r="F110" s="7"/>
      <c r="G110" s="7"/>
      <c r="I110" s="7"/>
      <c r="J110" s="7"/>
      <c r="K110" s="7"/>
      <c r="L110" s="7"/>
      <c r="M110" s="7"/>
      <c r="N110" s="7"/>
      <c r="O110" s="7"/>
      <c r="Q110" s="7"/>
      <c r="R110" s="7"/>
      <c r="S110" s="7"/>
      <c r="T110" s="7"/>
      <c r="U110" s="7"/>
      <c r="V110" s="7"/>
      <c r="W110" s="7"/>
      <c r="X110" s="7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7"/>
      <c r="AQ110" s="7"/>
      <c r="AR110" s="7"/>
      <c r="AS110" s="7"/>
      <c r="AT110" s="7"/>
    </row>
    <row r="111" spans="1:46" x14ac:dyDescent="0.25">
      <c r="A111" s="8"/>
      <c r="B111" s="8" t="s">
        <v>56</v>
      </c>
      <c r="C111" s="8"/>
      <c r="D111" s="8"/>
      <c r="E111" s="8"/>
      <c r="F111" s="8"/>
      <c r="G111" s="8"/>
      <c r="I111" s="8"/>
      <c r="J111" s="8" t="s">
        <v>56</v>
      </c>
      <c r="K111" s="8"/>
      <c r="L111" s="8"/>
      <c r="M111" s="8"/>
      <c r="N111" s="8"/>
      <c r="O111" s="8"/>
      <c r="Q111" s="8"/>
      <c r="R111" s="8" t="s">
        <v>56</v>
      </c>
      <c r="S111" s="8"/>
      <c r="T111" s="8"/>
      <c r="U111" s="8"/>
      <c r="V111" s="8"/>
      <c r="W111" s="8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6" x14ac:dyDescent="0.25">
      <c r="A112" s="8" t="s">
        <v>51</v>
      </c>
      <c r="B112" s="8">
        <v>4</v>
      </c>
      <c r="C112" s="8">
        <v>2</v>
      </c>
      <c r="D112" s="8">
        <v>1</v>
      </c>
      <c r="E112" s="8">
        <v>0.5</v>
      </c>
      <c r="F112" s="8">
        <v>0.25</v>
      </c>
      <c r="G112" s="8">
        <v>0</v>
      </c>
      <c r="I112" s="8" t="s">
        <v>51</v>
      </c>
      <c r="J112" s="8">
        <v>4</v>
      </c>
      <c r="K112" s="8">
        <v>2</v>
      </c>
      <c r="L112" s="8">
        <v>1</v>
      </c>
      <c r="M112" s="8">
        <v>0.5</v>
      </c>
      <c r="N112" s="8">
        <v>0.25</v>
      </c>
      <c r="O112" s="8">
        <v>0</v>
      </c>
      <c r="Q112" s="8" t="s">
        <v>51</v>
      </c>
      <c r="R112" s="8">
        <v>4</v>
      </c>
      <c r="S112" s="8">
        <v>2</v>
      </c>
      <c r="T112" s="8">
        <v>1</v>
      </c>
      <c r="U112" s="8">
        <v>0.5</v>
      </c>
      <c r="V112" s="8">
        <v>0.25</v>
      </c>
      <c r="W112" s="8">
        <v>0</v>
      </c>
      <c r="Y112" s="12"/>
      <c r="Z112" s="30"/>
      <c r="AA112" s="30"/>
      <c r="AB112" s="30"/>
      <c r="AC112" s="30"/>
      <c r="AD112" s="30"/>
      <c r="AE112" s="30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6" x14ac:dyDescent="0.25">
      <c r="A113" s="8">
        <v>16</v>
      </c>
      <c r="B113">
        <v>0.19980000000000001</v>
      </c>
      <c r="C113">
        <v>0.3644</v>
      </c>
      <c r="D113">
        <v>0.35560000000000003</v>
      </c>
      <c r="E113">
        <v>0.18740000000000001</v>
      </c>
      <c r="F113">
        <v>0.14630000000000001</v>
      </c>
      <c r="G113">
        <v>0.15260000000000001</v>
      </c>
      <c r="I113" s="8">
        <v>16</v>
      </c>
      <c r="J113">
        <v>0.49619999999999997</v>
      </c>
      <c r="K113">
        <v>0.16719999999999999</v>
      </c>
      <c r="L113">
        <v>0.185</v>
      </c>
      <c r="M113">
        <v>0.1822</v>
      </c>
      <c r="N113">
        <v>0.1449</v>
      </c>
      <c r="O113">
        <v>0.14199999999999999</v>
      </c>
      <c r="Q113" s="8">
        <v>16</v>
      </c>
      <c r="R113">
        <f t="shared" ref="R113:W120" si="15">J113-B113</f>
        <v>0.2964</v>
      </c>
      <c r="S113">
        <f t="shared" si="15"/>
        <v>-0.19720000000000001</v>
      </c>
      <c r="T113">
        <f t="shared" si="15"/>
        <v>-0.17060000000000003</v>
      </c>
      <c r="U113">
        <f t="shared" si="15"/>
        <v>-5.2000000000000102E-3</v>
      </c>
      <c r="V113">
        <f t="shared" si="15"/>
        <v>-1.4000000000000123E-3</v>
      </c>
      <c r="W113">
        <f t="shared" si="15"/>
        <v>-1.0600000000000026E-2</v>
      </c>
      <c r="Y113" s="12"/>
      <c r="Z113" s="30"/>
      <c r="AA113" s="30"/>
      <c r="AB113" s="30"/>
      <c r="AC113" s="30"/>
      <c r="AD113" s="30"/>
      <c r="AE113" s="30"/>
      <c r="AF113" s="12"/>
      <c r="AG113" s="12"/>
      <c r="AH113" s="30"/>
      <c r="AI113" s="30"/>
      <c r="AJ113" s="30"/>
      <c r="AK113" s="30"/>
      <c r="AL113" s="30"/>
      <c r="AM113" s="30"/>
      <c r="AN113" s="12"/>
      <c r="AO113" s="12"/>
      <c r="AP113" s="12"/>
      <c r="AQ113" s="12"/>
    </row>
    <row r="114" spans="1:46" x14ac:dyDescent="0.25">
      <c r="A114" s="8">
        <v>8</v>
      </c>
      <c r="B114">
        <v>0.36359999999999998</v>
      </c>
      <c r="C114">
        <v>0.15509999999999999</v>
      </c>
      <c r="D114">
        <v>0.1598</v>
      </c>
      <c r="E114">
        <v>0.7036</v>
      </c>
      <c r="F114">
        <v>0.84450000000000003</v>
      </c>
      <c r="G114">
        <v>0.1721</v>
      </c>
      <c r="I114" s="8">
        <v>8</v>
      </c>
      <c r="J114">
        <v>0.28029999999999999</v>
      </c>
      <c r="K114">
        <v>0.1653</v>
      </c>
      <c r="L114">
        <v>0.16109999999999999</v>
      </c>
      <c r="M114">
        <v>1.0708</v>
      </c>
      <c r="N114">
        <v>1.2282</v>
      </c>
      <c r="O114">
        <v>0.2913</v>
      </c>
      <c r="Q114" s="8">
        <v>8</v>
      </c>
      <c r="R114">
        <f t="shared" si="15"/>
        <v>-8.3299999999999985E-2</v>
      </c>
      <c r="S114">
        <f t="shared" si="15"/>
        <v>1.0200000000000015E-2</v>
      </c>
      <c r="T114">
        <f t="shared" si="15"/>
        <v>1.2999999999999956E-3</v>
      </c>
      <c r="U114">
        <f t="shared" si="15"/>
        <v>0.36719999999999997</v>
      </c>
      <c r="V114">
        <f t="shared" si="15"/>
        <v>0.38369999999999993</v>
      </c>
      <c r="W114">
        <f t="shared" si="15"/>
        <v>0.1192</v>
      </c>
      <c r="Y114" s="12"/>
      <c r="Z114" s="30"/>
      <c r="AA114" s="30"/>
      <c r="AB114" s="30"/>
      <c r="AC114" s="30"/>
      <c r="AD114" s="30"/>
      <c r="AE114" s="30"/>
      <c r="AF114" s="12"/>
      <c r="AG114" s="12"/>
      <c r="AH114" s="30"/>
      <c r="AI114" s="30"/>
      <c r="AJ114" s="30"/>
      <c r="AK114" s="30"/>
      <c r="AL114" s="30"/>
      <c r="AM114" s="30"/>
      <c r="AN114" s="12"/>
      <c r="AO114" s="12"/>
      <c r="AP114" s="12"/>
      <c r="AQ114" s="12"/>
    </row>
    <row r="115" spans="1:46" x14ac:dyDescent="0.25">
      <c r="A115" s="8">
        <v>4</v>
      </c>
      <c r="B115">
        <v>0.1613</v>
      </c>
      <c r="C115">
        <v>0.16389999999999999</v>
      </c>
      <c r="D115">
        <v>0.1535</v>
      </c>
      <c r="E115">
        <v>0.14649999999999999</v>
      </c>
      <c r="F115">
        <v>0.1444</v>
      </c>
      <c r="G115">
        <v>0.17630000000000001</v>
      </c>
      <c r="I115" s="8">
        <v>4</v>
      </c>
      <c r="J115">
        <v>0.59409999999999996</v>
      </c>
      <c r="K115">
        <v>0.42849999999999999</v>
      </c>
      <c r="L115">
        <v>0.4587</v>
      </c>
      <c r="M115">
        <v>0.68120000000000003</v>
      </c>
      <c r="N115">
        <v>0.40899999999999997</v>
      </c>
      <c r="O115">
        <v>0.39650000000000002</v>
      </c>
      <c r="Q115" s="8">
        <v>4</v>
      </c>
      <c r="R115">
        <f t="shared" si="15"/>
        <v>0.43279999999999996</v>
      </c>
      <c r="S115">
        <f t="shared" si="15"/>
        <v>0.2646</v>
      </c>
      <c r="T115">
        <f t="shared" si="15"/>
        <v>0.30520000000000003</v>
      </c>
      <c r="U115">
        <f t="shared" si="15"/>
        <v>0.53470000000000006</v>
      </c>
      <c r="V115">
        <f t="shared" si="15"/>
        <v>0.26459999999999995</v>
      </c>
      <c r="W115">
        <f t="shared" si="15"/>
        <v>0.22020000000000001</v>
      </c>
      <c r="Y115" s="12"/>
      <c r="Z115" s="30"/>
      <c r="AA115" s="30"/>
      <c r="AB115" s="30"/>
      <c r="AC115" s="30"/>
      <c r="AD115" s="30"/>
      <c r="AE115" s="30"/>
      <c r="AF115" s="12"/>
      <c r="AG115" s="12"/>
      <c r="AH115" s="30"/>
      <c r="AI115" s="30"/>
      <c r="AJ115" s="30"/>
      <c r="AK115" s="30"/>
      <c r="AL115" s="30"/>
      <c r="AM115" s="30"/>
      <c r="AN115" s="12"/>
      <c r="AO115" s="12"/>
      <c r="AP115" s="12"/>
      <c r="AQ115" s="12"/>
    </row>
    <row r="116" spans="1:46" x14ac:dyDescent="0.25">
      <c r="A116" s="8">
        <v>2</v>
      </c>
      <c r="B116">
        <v>0.40579999999999999</v>
      </c>
      <c r="C116">
        <v>0.2429</v>
      </c>
      <c r="D116">
        <v>0.22090000000000001</v>
      </c>
      <c r="E116">
        <v>0.21010000000000001</v>
      </c>
      <c r="F116">
        <v>0.19239999999999999</v>
      </c>
      <c r="G116">
        <v>0.17610000000000001</v>
      </c>
      <c r="I116" s="8">
        <v>2</v>
      </c>
      <c r="J116">
        <v>0.255</v>
      </c>
      <c r="K116">
        <v>0.16220000000000001</v>
      </c>
      <c r="L116">
        <v>0.62490000000000001</v>
      </c>
      <c r="M116">
        <v>0.53910000000000002</v>
      </c>
      <c r="N116">
        <v>0.4652</v>
      </c>
      <c r="O116">
        <v>0.34610000000000002</v>
      </c>
      <c r="Q116" s="8">
        <v>2</v>
      </c>
      <c r="R116">
        <f t="shared" si="15"/>
        <v>-0.15079999999999999</v>
      </c>
      <c r="S116">
        <f t="shared" si="15"/>
        <v>-8.0699999999999994E-2</v>
      </c>
      <c r="T116">
        <f t="shared" si="15"/>
        <v>0.40400000000000003</v>
      </c>
      <c r="U116">
        <f t="shared" si="15"/>
        <v>0.32900000000000001</v>
      </c>
      <c r="V116">
        <f t="shared" si="15"/>
        <v>0.27280000000000004</v>
      </c>
      <c r="W116">
        <f t="shared" si="15"/>
        <v>0.17</v>
      </c>
      <c r="Y116" s="12"/>
      <c r="Z116" s="30"/>
      <c r="AA116" s="30"/>
      <c r="AB116" s="30"/>
      <c r="AC116" s="30"/>
      <c r="AD116" s="30"/>
      <c r="AE116" s="30"/>
      <c r="AF116" s="12"/>
      <c r="AG116" s="12"/>
      <c r="AH116" s="30"/>
      <c r="AI116" s="30"/>
      <c r="AJ116" s="30"/>
      <c r="AK116" s="30"/>
      <c r="AL116" s="30"/>
      <c r="AM116" s="30"/>
      <c r="AN116" s="12"/>
      <c r="AO116" s="12"/>
      <c r="AP116" s="12"/>
      <c r="AQ116" s="12"/>
    </row>
    <row r="117" spans="1:46" x14ac:dyDescent="0.25">
      <c r="A117" s="8">
        <v>1</v>
      </c>
      <c r="B117">
        <v>0.20119999999999999</v>
      </c>
      <c r="C117">
        <v>0.17349999999999999</v>
      </c>
      <c r="D117">
        <v>0.18310000000000001</v>
      </c>
      <c r="E117">
        <v>0.20499999999999999</v>
      </c>
      <c r="F117">
        <v>0.16839999999999999</v>
      </c>
      <c r="G117">
        <v>0.1588</v>
      </c>
      <c r="I117" s="8">
        <v>1</v>
      </c>
      <c r="J117">
        <v>0.46899999999999997</v>
      </c>
      <c r="K117">
        <v>0.39950000000000002</v>
      </c>
      <c r="L117">
        <v>0.52590000000000003</v>
      </c>
      <c r="M117">
        <v>0.502</v>
      </c>
      <c r="N117">
        <v>0.34899999999999998</v>
      </c>
      <c r="O117">
        <v>0.33889999999999998</v>
      </c>
      <c r="Q117" s="8">
        <v>1</v>
      </c>
      <c r="R117">
        <f t="shared" si="15"/>
        <v>0.26779999999999998</v>
      </c>
      <c r="S117">
        <f t="shared" si="15"/>
        <v>0.22600000000000003</v>
      </c>
      <c r="T117">
        <f t="shared" si="15"/>
        <v>0.34279999999999999</v>
      </c>
      <c r="U117">
        <f t="shared" si="15"/>
        <v>0.29700000000000004</v>
      </c>
      <c r="V117">
        <f t="shared" si="15"/>
        <v>0.18059999999999998</v>
      </c>
      <c r="W117">
        <f t="shared" si="15"/>
        <v>0.18009999999999998</v>
      </c>
      <c r="Y117" s="12"/>
      <c r="Z117" s="30"/>
      <c r="AA117" s="30"/>
      <c r="AB117" s="30"/>
      <c r="AC117" s="30"/>
      <c r="AD117" s="30"/>
      <c r="AE117" s="30"/>
      <c r="AF117" s="12"/>
      <c r="AG117" s="12"/>
      <c r="AH117" s="30"/>
      <c r="AI117" s="30"/>
      <c r="AJ117" s="30"/>
      <c r="AK117" s="30"/>
      <c r="AL117" s="30"/>
      <c r="AM117" s="30"/>
      <c r="AN117" s="12"/>
      <c r="AO117" s="12"/>
      <c r="AP117" s="12"/>
      <c r="AQ117" s="12"/>
    </row>
    <row r="118" spans="1:46" x14ac:dyDescent="0.25">
      <c r="A118" s="8">
        <v>0.5</v>
      </c>
      <c r="B118">
        <v>0.44119999999999998</v>
      </c>
      <c r="C118">
        <v>0.2671</v>
      </c>
      <c r="D118">
        <v>0.2293</v>
      </c>
      <c r="E118">
        <v>0.2492</v>
      </c>
      <c r="F118">
        <v>0.18090000000000001</v>
      </c>
      <c r="G118">
        <v>0.1709</v>
      </c>
      <c r="I118" s="8">
        <v>0.5</v>
      </c>
      <c r="J118">
        <v>0.64119999999999999</v>
      </c>
      <c r="K118">
        <v>0.63160000000000005</v>
      </c>
      <c r="L118">
        <v>0.65090000000000003</v>
      </c>
      <c r="M118">
        <v>0.47249999999999998</v>
      </c>
      <c r="N118">
        <v>0.59809999999999997</v>
      </c>
      <c r="O118">
        <v>0.42180000000000001</v>
      </c>
      <c r="Q118" s="8">
        <v>0.5</v>
      </c>
      <c r="R118">
        <f t="shared" si="15"/>
        <v>0.2</v>
      </c>
      <c r="S118">
        <f t="shared" si="15"/>
        <v>0.36450000000000005</v>
      </c>
      <c r="T118">
        <f t="shared" si="15"/>
        <v>0.42160000000000003</v>
      </c>
      <c r="U118">
        <f t="shared" si="15"/>
        <v>0.22329999999999997</v>
      </c>
      <c r="V118">
        <f t="shared" si="15"/>
        <v>0.41719999999999996</v>
      </c>
      <c r="W118">
        <f t="shared" si="15"/>
        <v>0.25090000000000001</v>
      </c>
      <c r="Y118" s="12"/>
      <c r="Z118" s="30"/>
      <c r="AA118" s="30"/>
      <c r="AB118" s="30"/>
      <c r="AC118" s="30"/>
      <c r="AD118" s="30"/>
      <c r="AE118" s="30"/>
      <c r="AF118" s="12"/>
      <c r="AG118" s="12"/>
      <c r="AH118" s="30"/>
      <c r="AI118" s="30"/>
      <c r="AJ118" s="30"/>
      <c r="AK118" s="30"/>
      <c r="AL118" s="30"/>
      <c r="AM118" s="30"/>
      <c r="AN118" s="12"/>
      <c r="AO118" s="12"/>
      <c r="AP118" s="12"/>
      <c r="AQ118" s="12"/>
    </row>
    <row r="119" spans="1:46" x14ac:dyDescent="0.25">
      <c r="A119" s="8">
        <v>0.25</v>
      </c>
      <c r="B119">
        <v>0.65159999999999996</v>
      </c>
      <c r="C119">
        <v>0.47799999999999998</v>
      </c>
      <c r="D119">
        <v>0.59560000000000002</v>
      </c>
      <c r="E119">
        <v>0.43330000000000002</v>
      </c>
      <c r="F119">
        <v>0.29870000000000002</v>
      </c>
      <c r="G119">
        <v>0.21199999999999999</v>
      </c>
      <c r="I119" s="8">
        <v>0.25</v>
      </c>
      <c r="J119">
        <v>1.0150999999999999</v>
      </c>
      <c r="K119">
        <v>0.84130000000000005</v>
      </c>
      <c r="L119">
        <v>0.73309999999999997</v>
      </c>
      <c r="M119">
        <v>0.89729999999999999</v>
      </c>
      <c r="N119">
        <v>0.73129999999999995</v>
      </c>
      <c r="O119">
        <v>0.53149999999999997</v>
      </c>
      <c r="Q119" s="8">
        <v>0.25</v>
      </c>
      <c r="R119">
        <f t="shared" si="15"/>
        <v>0.36349999999999993</v>
      </c>
      <c r="S119">
        <f t="shared" si="15"/>
        <v>0.36330000000000007</v>
      </c>
      <c r="T119">
        <f t="shared" si="15"/>
        <v>0.13749999999999996</v>
      </c>
      <c r="U119">
        <f t="shared" si="15"/>
        <v>0.46399999999999997</v>
      </c>
      <c r="V119">
        <f t="shared" si="15"/>
        <v>0.43259999999999993</v>
      </c>
      <c r="W119">
        <f t="shared" si="15"/>
        <v>0.31950000000000001</v>
      </c>
      <c r="Y119" s="12"/>
      <c r="Z119" s="30"/>
      <c r="AA119" s="30"/>
      <c r="AB119" s="30"/>
      <c r="AC119" s="30"/>
      <c r="AD119" s="30"/>
      <c r="AE119" s="30"/>
      <c r="AF119" s="12"/>
      <c r="AG119" s="12"/>
      <c r="AH119" s="30"/>
      <c r="AI119" s="30"/>
      <c r="AJ119" s="30"/>
      <c r="AK119" s="30"/>
      <c r="AL119" s="30"/>
      <c r="AM119" s="30"/>
      <c r="AN119" s="12"/>
      <c r="AO119" s="12"/>
      <c r="AP119" s="12"/>
      <c r="AQ119" s="12"/>
    </row>
    <row r="120" spans="1:46" x14ac:dyDescent="0.25">
      <c r="A120" s="8">
        <v>0</v>
      </c>
      <c r="B120">
        <v>1.1823999999999999</v>
      </c>
      <c r="C120">
        <v>0.55030000000000001</v>
      </c>
      <c r="D120">
        <v>0.65210000000000001</v>
      </c>
      <c r="E120">
        <v>0.57069999999999999</v>
      </c>
      <c r="F120">
        <v>0.41980000000000001</v>
      </c>
      <c r="G120">
        <v>0.29899999999999999</v>
      </c>
      <c r="I120" s="8">
        <v>0</v>
      </c>
      <c r="J120">
        <v>1.054</v>
      </c>
      <c r="K120">
        <v>0.53749999999999998</v>
      </c>
      <c r="L120">
        <v>0.87250000000000005</v>
      </c>
      <c r="M120">
        <v>0.77600000000000002</v>
      </c>
      <c r="N120">
        <v>0.77080000000000004</v>
      </c>
      <c r="O120">
        <v>0.5726</v>
      </c>
      <c r="Q120" s="8">
        <v>0</v>
      </c>
      <c r="R120">
        <f t="shared" si="15"/>
        <v>-0.12839999999999985</v>
      </c>
      <c r="S120">
        <f t="shared" si="15"/>
        <v>-1.2800000000000034E-2</v>
      </c>
      <c r="T120">
        <f t="shared" si="15"/>
        <v>0.22040000000000004</v>
      </c>
      <c r="U120">
        <f t="shared" si="15"/>
        <v>0.20530000000000004</v>
      </c>
      <c r="V120">
        <f t="shared" si="15"/>
        <v>0.35100000000000003</v>
      </c>
      <c r="W120">
        <f t="shared" si="15"/>
        <v>0.27360000000000001</v>
      </c>
      <c r="Y120" s="12"/>
      <c r="Z120" s="30"/>
      <c r="AA120" s="30"/>
      <c r="AB120" s="30"/>
      <c r="AC120" s="30"/>
      <c r="AD120" s="30"/>
      <c r="AE120" s="30"/>
      <c r="AF120" s="12"/>
      <c r="AG120" s="12"/>
      <c r="AH120" s="30"/>
      <c r="AI120" s="30"/>
      <c r="AJ120" s="30"/>
      <c r="AK120" s="30"/>
      <c r="AL120" s="30"/>
      <c r="AM120" s="30"/>
      <c r="AN120" s="12"/>
      <c r="AO120" s="12"/>
      <c r="AP120" s="12"/>
      <c r="AQ120" s="12"/>
    </row>
    <row r="121" spans="1:46" x14ac:dyDescent="0.25">
      <c r="A121" s="7"/>
      <c r="B121" s="7"/>
      <c r="C121" s="7"/>
      <c r="D121" s="7"/>
      <c r="E121" s="7"/>
      <c r="F121" s="7"/>
      <c r="G121" s="7"/>
      <c r="I121" s="7"/>
      <c r="J121" s="7"/>
      <c r="K121" s="7"/>
      <c r="L121" s="7"/>
      <c r="M121" s="7"/>
      <c r="N121" s="7"/>
      <c r="O121" s="7"/>
      <c r="Q121" s="7"/>
      <c r="R121" s="7"/>
      <c r="S121" s="7"/>
      <c r="T121" s="7"/>
      <c r="U121" s="7"/>
      <c r="V121" s="7"/>
      <c r="W121" s="7"/>
      <c r="X121" s="7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7"/>
      <c r="AS121" s="7"/>
      <c r="AT121" s="7"/>
    </row>
    <row r="122" spans="1:46" x14ac:dyDescent="0.25">
      <c r="A122" s="7"/>
      <c r="B122" s="7"/>
      <c r="C122" s="7"/>
      <c r="D122" s="7"/>
      <c r="E122" s="7"/>
      <c r="F122" s="7"/>
      <c r="G122" s="7"/>
      <c r="I122" s="7"/>
      <c r="J122" s="7"/>
      <c r="K122" s="7"/>
      <c r="L122" s="7"/>
      <c r="M122" s="7"/>
      <c r="N122" s="7"/>
      <c r="O122" s="7"/>
      <c r="Q122" s="7"/>
      <c r="R122" s="7"/>
      <c r="S122" s="7"/>
      <c r="T122" s="7"/>
      <c r="U122" s="7"/>
      <c r="V122" s="7"/>
      <c r="W122" s="7"/>
      <c r="X122" s="7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7"/>
      <c r="AS122" s="7"/>
      <c r="AT122" s="7"/>
    </row>
    <row r="123" spans="1:46" x14ac:dyDescent="0.25">
      <c r="A123" s="7"/>
      <c r="B123" s="7"/>
      <c r="C123" s="7"/>
      <c r="D123" s="7"/>
      <c r="E123" s="7"/>
      <c r="F123" s="7"/>
      <c r="G123" s="7"/>
      <c r="I123" s="7"/>
      <c r="J123" s="7"/>
      <c r="K123" s="7"/>
      <c r="L123" s="7"/>
      <c r="M123" s="7"/>
      <c r="N123" s="7"/>
      <c r="O123" s="7"/>
      <c r="Q123" s="7"/>
      <c r="R123" s="7"/>
      <c r="S123" s="7"/>
      <c r="T123" s="7"/>
      <c r="U123" s="7"/>
      <c r="V123" s="7"/>
      <c r="W123" s="7"/>
      <c r="X123" s="7"/>
      <c r="Y123" s="12"/>
      <c r="Z123" s="30"/>
      <c r="AA123" s="30"/>
      <c r="AB123" s="30"/>
      <c r="AC123" s="30"/>
      <c r="AD123" s="30"/>
      <c r="AE123" s="30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7"/>
      <c r="AS123" s="7"/>
      <c r="AT123" s="7"/>
    </row>
    <row r="124" spans="1:46" x14ac:dyDescent="0.25">
      <c r="A124" s="8"/>
      <c r="B124" s="8" t="s">
        <v>56</v>
      </c>
      <c r="C124" s="8"/>
      <c r="D124" s="8"/>
      <c r="E124" s="8"/>
      <c r="F124" s="8"/>
      <c r="G124" s="8"/>
      <c r="I124" s="8"/>
      <c r="J124" s="8" t="s">
        <v>56</v>
      </c>
      <c r="K124" s="8"/>
      <c r="L124" s="8"/>
      <c r="M124" s="8"/>
      <c r="N124" s="8"/>
      <c r="O124" s="8"/>
      <c r="Q124" s="8"/>
      <c r="R124" s="8" t="s">
        <v>56</v>
      </c>
      <c r="S124" s="8"/>
      <c r="T124" s="8"/>
      <c r="U124" s="8"/>
      <c r="V124" s="8"/>
      <c r="W124" s="8"/>
      <c r="Y124" s="12"/>
      <c r="Z124" s="30"/>
      <c r="AA124" s="30"/>
      <c r="AB124" s="30"/>
      <c r="AC124" s="30"/>
      <c r="AD124" s="30"/>
      <c r="AE124" s="30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6" x14ac:dyDescent="0.25">
      <c r="A125" s="8" t="s">
        <v>51</v>
      </c>
      <c r="B125" s="8">
        <v>4</v>
      </c>
      <c r="C125" s="8">
        <v>2</v>
      </c>
      <c r="D125" s="8">
        <v>1</v>
      </c>
      <c r="E125" s="8">
        <v>0.5</v>
      </c>
      <c r="F125" s="8">
        <v>0.25</v>
      </c>
      <c r="G125" s="8">
        <v>0</v>
      </c>
      <c r="I125" s="8" t="s">
        <v>51</v>
      </c>
      <c r="J125" s="8">
        <v>4</v>
      </c>
      <c r="K125" s="8">
        <v>2</v>
      </c>
      <c r="L125" s="8">
        <v>1</v>
      </c>
      <c r="M125" s="8">
        <v>0.5</v>
      </c>
      <c r="N125" s="8">
        <v>0.25</v>
      </c>
      <c r="O125" s="8">
        <v>0</v>
      </c>
      <c r="Q125" s="8" t="s">
        <v>51</v>
      </c>
      <c r="R125" s="8">
        <v>4</v>
      </c>
      <c r="S125" s="8">
        <v>2</v>
      </c>
      <c r="T125" s="8">
        <v>1</v>
      </c>
      <c r="U125" s="8">
        <v>0.5</v>
      </c>
      <c r="V125" s="8">
        <v>0.25</v>
      </c>
      <c r="W125" s="8">
        <v>0</v>
      </c>
      <c r="Y125" s="12"/>
      <c r="Z125" s="30"/>
      <c r="AA125" s="30"/>
      <c r="AB125" s="30"/>
      <c r="AC125" s="30"/>
      <c r="AD125" s="30"/>
      <c r="AE125" s="30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6" x14ac:dyDescent="0.25">
      <c r="A126" s="8">
        <v>16</v>
      </c>
      <c r="B126">
        <v>0.2152</v>
      </c>
      <c r="C126">
        <v>0.2026</v>
      </c>
      <c r="D126">
        <v>0.13930000000000001</v>
      </c>
      <c r="E126">
        <v>0.14399999999999999</v>
      </c>
      <c r="F126">
        <v>0.17469999999999999</v>
      </c>
      <c r="G126">
        <v>0.15409999999999999</v>
      </c>
      <c r="I126" s="8">
        <v>16</v>
      </c>
      <c r="J126">
        <v>0.14499999999999999</v>
      </c>
      <c r="K126">
        <v>0.20050000000000001</v>
      </c>
      <c r="L126">
        <v>0.14050000000000001</v>
      </c>
      <c r="M126">
        <v>0.44669999999999999</v>
      </c>
      <c r="N126">
        <v>0.18029999999999999</v>
      </c>
      <c r="O126">
        <v>0.1905</v>
      </c>
      <c r="Q126" s="8">
        <v>16</v>
      </c>
      <c r="R126">
        <f t="shared" ref="R126:W133" si="16">J126-B126</f>
        <v>-7.0200000000000012E-2</v>
      </c>
      <c r="S126">
        <f t="shared" si="16"/>
        <v>-2.0999999999999908E-3</v>
      </c>
      <c r="T126">
        <f t="shared" si="16"/>
        <v>1.2000000000000066E-3</v>
      </c>
      <c r="U126">
        <f t="shared" si="16"/>
        <v>0.30269999999999997</v>
      </c>
      <c r="V126">
        <f t="shared" si="16"/>
        <v>5.5999999999999939E-3</v>
      </c>
      <c r="W126">
        <f t="shared" si="16"/>
        <v>3.6400000000000016E-2</v>
      </c>
      <c r="Y126" s="12"/>
      <c r="Z126" s="30"/>
      <c r="AA126" s="30"/>
      <c r="AB126" s="30"/>
      <c r="AC126" s="30"/>
      <c r="AD126" s="30"/>
      <c r="AE126" s="30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6" x14ac:dyDescent="0.25">
      <c r="A127" s="8">
        <v>8</v>
      </c>
      <c r="B127">
        <v>0.1666</v>
      </c>
      <c r="C127">
        <v>0.1656</v>
      </c>
      <c r="D127">
        <v>0.15609999999999999</v>
      </c>
      <c r="E127">
        <v>0.1462</v>
      </c>
      <c r="F127">
        <v>0.1545</v>
      </c>
      <c r="G127">
        <v>0.1668</v>
      </c>
      <c r="I127" s="8">
        <v>8</v>
      </c>
      <c r="J127">
        <v>0.15709999999999999</v>
      </c>
      <c r="K127">
        <v>0.71789999999999998</v>
      </c>
      <c r="L127">
        <v>0.52490000000000003</v>
      </c>
      <c r="M127">
        <v>0.42920000000000003</v>
      </c>
      <c r="N127">
        <v>0.67159999999999997</v>
      </c>
      <c r="O127">
        <v>0.3508</v>
      </c>
      <c r="Q127" s="8">
        <v>8</v>
      </c>
      <c r="R127">
        <f t="shared" si="16"/>
        <v>-9.5000000000000084E-3</v>
      </c>
      <c r="S127">
        <f t="shared" si="16"/>
        <v>0.55230000000000001</v>
      </c>
      <c r="T127">
        <f t="shared" si="16"/>
        <v>0.36880000000000002</v>
      </c>
      <c r="U127">
        <f t="shared" si="16"/>
        <v>0.28300000000000003</v>
      </c>
      <c r="V127">
        <f t="shared" si="16"/>
        <v>0.5171</v>
      </c>
      <c r="W127">
        <f t="shared" si="16"/>
        <v>0.184</v>
      </c>
      <c r="Y127" s="12"/>
      <c r="Z127" s="30"/>
      <c r="AA127" s="30"/>
      <c r="AB127" s="30"/>
      <c r="AC127" s="30"/>
      <c r="AD127" s="30"/>
      <c r="AE127" s="30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6" x14ac:dyDescent="0.25">
      <c r="A128" s="8">
        <v>4</v>
      </c>
      <c r="B128">
        <v>0.15720000000000001</v>
      </c>
      <c r="C128">
        <v>0.17910000000000001</v>
      </c>
      <c r="D128">
        <v>0.14499999999999999</v>
      </c>
      <c r="E128">
        <v>0.17399999999999999</v>
      </c>
      <c r="F128">
        <v>0.1192</v>
      </c>
      <c r="G128">
        <v>0.13919999999999999</v>
      </c>
      <c r="I128" s="8">
        <v>4</v>
      </c>
      <c r="J128">
        <v>0.28189999999999998</v>
      </c>
      <c r="K128">
        <v>0.1285</v>
      </c>
      <c r="L128">
        <v>0.43519999999999998</v>
      </c>
      <c r="M128">
        <v>0.3397</v>
      </c>
      <c r="N128">
        <v>0.37590000000000001</v>
      </c>
      <c r="O128">
        <v>0.42630000000000001</v>
      </c>
      <c r="Q128" s="8">
        <v>4</v>
      </c>
      <c r="R128">
        <f t="shared" si="16"/>
        <v>0.12469999999999998</v>
      </c>
      <c r="S128">
        <f t="shared" si="16"/>
        <v>-5.0600000000000006E-2</v>
      </c>
      <c r="T128">
        <f t="shared" si="16"/>
        <v>0.29020000000000001</v>
      </c>
      <c r="U128">
        <f t="shared" si="16"/>
        <v>0.16570000000000001</v>
      </c>
      <c r="V128">
        <f t="shared" si="16"/>
        <v>0.25670000000000004</v>
      </c>
      <c r="W128">
        <f t="shared" si="16"/>
        <v>0.28710000000000002</v>
      </c>
      <c r="Y128" s="12"/>
      <c r="Z128" s="30"/>
      <c r="AA128" s="30"/>
      <c r="AB128" s="30"/>
      <c r="AC128" s="30"/>
      <c r="AD128" s="30"/>
      <c r="AE128" s="30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6" x14ac:dyDescent="0.25">
      <c r="A129" s="8">
        <v>2</v>
      </c>
      <c r="B129">
        <v>0.1951</v>
      </c>
      <c r="C129">
        <v>0.19289999999999999</v>
      </c>
      <c r="D129">
        <v>0.18390000000000001</v>
      </c>
      <c r="E129">
        <v>0.15659999999999999</v>
      </c>
      <c r="F129">
        <v>0.129</v>
      </c>
      <c r="G129">
        <v>0.13600000000000001</v>
      </c>
      <c r="I129" s="8">
        <v>2</v>
      </c>
      <c r="J129">
        <v>0.23960000000000001</v>
      </c>
      <c r="K129">
        <v>0.1749</v>
      </c>
      <c r="L129">
        <v>0.31009999999999999</v>
      </c>
      <c r="M129">
        <v>0.46450000000000002</v>
      </c>
      <c r="N129">
        <v>0.4012</v>
      </c>
      <c r="O129">
        <v>0.45900000000000002</v>
      </c>
      <c r="Q129" s="8">
        <v>2</v>
      </c>
      <c r="R129">
        <f t="shared" si="16"/>
        <v>4.4500000000000012E-2</v>
      </c>
      <c r="S129">
        <f t="shared" si="16"/>
        <v>-1.7999999999999988E-2</v>
      </c>
      <c r="T129">
        <f t="shared" si="16"/>
        <v>0.12619999999999998</v>
      </c>
      <c r="U129">
        <f t="shared" si="16"/>
        <v>0.30790000000000006</v>
      </c>
      <c r="V129">
        <f t="shared" si="16"/>
        <v>0.2722</v>
      </c>
      <c r="W129">
        <f t="shared" si="16"/>
        <v>0.32300000000000001</v>
      </c>
      <c r="Y129" s="12"/>
      <c r="Z129" s="30"/>
      <c r="AA129" s="30"/>
      <c r="AB129" s="30"/>
      <c r="AC129" s="30"/>
      <c r="AD129" s="30"/>
      <c r="AE129" s="30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6" x14ac:dyDescent="0.25">
      <c r="A130" s="8">
        <v>1</v>
      </c>
      <c r="B130">
        <v>0.19259999999999999</v>
      </c>
      <c r="C130">
        <v>0.15390000000000001</v>
      </c>
      <c r="D130">
        <v>0.18679999999999999</v>
      </c>
      <c r="E130">
        <v>0.1736</v>
      </c>
      <c r="F130">
        <v>0.1249</v>
      </c>
      <c r="G130">
        <v>0.1391</v>
      </c>
      <c r="I130" s="8">
        <v>1</v>
      </c>
      <c r="J130">
        <v>0.27939999999999998</v>
      </c>
      <c r="K130">
        <v>0.2311</v>
      </c>
      <c r="L130">
        <v>0.57750000000000001</v>
      </c>
      <c r="M130">
        <v>0.44850000000000001</v>
      </c>
      <c r="N130">
        <v>0.43519999999999998</v>
      </c>
      <c r="O130">
        <v>0.50960000000000005</v>
      </c>
      <c r="Q130" s="8">
        <v>1</v>
      </c>
      <c r="R130">
        <f t="shared" si="16"/>
        <v>8.6799999999999988E-2</v>
      </c>
      <c r="S130">
        <f t="shared" si="16"/>
        <v>7.7199999999999991E-2</v>
      </c>
      <c r="T130">
        <f t="shared" si="16"/>
        <v>0.39070000000000005</v>
      </c>
      <c r="U130">
        <f t="shared" si="16"/>
        <v>0.27490000000000003</v>
      </c>
      <c r="V130">
        <f t="shared" si="16"/>
        <v>0.31029999999999996</v>
      </c>
      <c r="W130">
        <f t="shared" si="16"/>
        <v>0.37050000000000005</v>
      </c>
      <c r="Y130" s="12"/>
      <c r="Z130" s="30"/>
      <c r="AA130" s="30"/>
      <c r="AB130" s="30"/>
      <c r="AC130" s="30"/>
      <c r="AD130" s="30"/>
      <c r="AE130" s="30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6" x14ac:dyDescent="0.25">
      <c r="A131" s="8">
        <v>0.5</v>
      </c>
      <c r="B131">
        <v>0.20430000000000001</v>
      </c>
      <c r="C131">
        <v>0.1668</v>
      </c>
      <c r="D131">
        <v>0.1605</v>
      </c>
      <c r="E131">
        <v>0.15240000000000001</v>
      </c>
      <c r="F131">
        <v>0.1188</v>
      </c>
      <c r="G131">
        <v>0.1469</v>
      </c>
      <c r="I131" s="8">
        <v>0.5</v>
      </c>
      <c r="J131">
        <v>0.3795</v>
      </c>
      <c r="K131">
        <v>0.42980000000000002</v>
      </c>
      <c r="L131">
        <v>0.94579999999999997</v>
      </c>
      <c r="M131">
        <v>0.58630000000000004</v>
      </c>
      <c r="N131">
        <v>0.52070000000000005</v>
      </c>
      <c r="O131">
        <v>0.48630000000000001</v>
      </c>
      <c r="Q131" s="8">
        <v>0.5</v>
      </c>
      <c r="R131">
        <f t="shared" si="16"/>
        <v>0.17519999999999999</v>
      </c>
      <c r="S131">
        <f t="shared" si="16"/>
        <v>0.26300000000000001</v>
      </c>
      <c r="T131">
        <f t="shared" si="16"/>
        <v>0.7853</v>
      </c>
      <c r="U131">
        <f t="shared" si="16"/>
        <v>0.43390000000000006</v>
      </c>
      <c r="V131">
        <f t="shared" si="16"/>
        <v>0.40190000000000003</v>
      </c>
      <c r="W131">
        <f t="shared" si="16"/>
        <v>0.33940000000000003</v>
      </c>
      <c r="Y131" s="12"/>
      <c r="Z131" s="30"/>
      <c r="AA131" s="30"/>
      <c r="AB131" s="30"/>
      <c r="AC131" s="30"/>
      <c r="AD131" s="30"/>
      <c r="AE131" s="30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6" x14ac:dyDescent="0.25">
      <c r="A132" s="8">
        <v>0.25</v>
      </c>
      <c r="B132">
        <v>0.23330000000000001</v>
      </c>
      <c r="C132">
        <v>0.18820000000000001</v>
      </c>
      <c r="D132">
        <v>0.1628</v>
      </c>
      <c r="E132">
        <v>0.1585</v>
      </c>
      <c r="F132">
        <v>0.1459</v>
      </c>
      <c r="G132">
        <v>0.15440000000000001</v>
      </c>
      <c r="I132" s="8">
        <v>0.25</v>
      </c>
      <c r="J132">
        <v>0.5262</v>
      </c>
      <c r="K132">
        <v>0.4587</v>
      </c>
      <c r="L132">
        <v>0.63460000000000005</v>
      </c>
      <c r="M132">
        <v>0.7923</v>
      </c>
      <c r="N132">
        <v>0.74319999999999997</v>
      </c>
      <c r="O132">
        <v>0.54430000000000001</v>
      </c>
      <c r="Q132" s="8">
        <v>0.25</v>
      </c>
      <c r="R132">
        <f t="shared" si="16"/>
        <v>0.29289999999999999</v>
      </c>
      <c r="S132">
        <f t="shared" si="16"/>
        <v>0.27049999999999996</v>
      </c>
      <c r="T132">
        <f t="shared" si="16"/>
        <v>0.47180000000000005</v>
      </c>
      <c r="U132">
        <f t="shared" si="16"/>
        <v>0.63380000000000003</v>
      </c>
      <c r="V132">
        <f t="shared" si="16"/>
        <v>0.59729999999999994</v>
      </c>
      <c r="W132">
        <f t="shared" si="16"/>
        <v>0.38990000000000002</v>
      </c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6" x14ac:dyDescent="0.25">
      <c r="A133" s="8">
        <v>0</v>
      </c>
      <c r="B133">
        <v>0.25700000000000001</v>
      </c>
      <c r="C133">
        <v>0.19639999999999999</v>
      </c>
      <c r="D133">
        <v>0.1981</v>
      </c>
      <c r="E133">
        <v>0.1769</v>
      </c>
      <c r="F133">
        <v>0.19439999999999999</v>
      </c>
      <c r="G133">
        <v>0.18779999999999999</v>
      </c>
      <c r="I133" s="8">
        <v>0</v>
      </c>
      <c r="J133">
        <v>0.62749999999999995</v>
      </c>
      <c r="K133">
        <v>0.19850000000000001</v>
      </c>
      <c r="L133">
        <v>0.56330000000000002</v>
      </c>
      <c r="M133">
        <v>0.67989999999999995</v>
      </c>
      <c r="N133">
        <v>0.60719999999999996</v>
      </c>
      <c r="O133">
        <v>0.54110000000000003</v>
      </c>
      <c r="Q133" s="8">
        <v>0</v>
      </c>
      <c r="R133">
        <f t="shared" si="16"/>
        <v>0.37049999999999994</v>
      </c>
      <c r="S133">
        <f t="shared" si="16"/>
        <v>2.1000000000000185E-3</v>
      </c>
      <c r="T133">
        <f t="shared" si="16"/>
        <v>0.36520000000000002</v>
      </c>
      <c r="U133">
        <f t="shared" si="16"/>
        <v>0.50299999999999989</v>
      </c>
      <c r="V133">
        <f t="shared" si="16"/>
        <v>0.41279999999999994</v>
      </c>
      <c r="W133">
        <f t="shared" si="16"/>
        <v>0.35330000000000006</v>
      </c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6" x14ac:dyDescent="0.25">
      <c r="A134" s="7"/>
      <c r="B134" s="7"/>
      <c r="C134" s="7"/>
      <c r="D134" s="7"/>
      <c r="E134" s="7"/>
      <c r="F134" s="7"/>
      <c r="G134" s="7"/>
      <c r="I134" s="7"/>
      <c r="J134" s="7"/>
      <c r="K134" s="7"/>
      <c r="L134" s="7"/>
      <c r="M134" s="7"/>
      <c r="N134" s="7"/>
      <c r="O134" s="7"/>
      <c r="Q134" s="7"/>
      <c r="R134" s="7"/>
      <c r="S134" s="7"/>
      <c r="T134" s="7"/>
      <c r="U134" s="7"/>
      <c r="V134" s="7"/>
      <c r="W134" s="7"/>
      <c r="X134" s="7"/>
      <c r="Y134" s="12"/>
      <c r="Z134" s="30"/>
      <c r="AA134" s="30"/>
      <c r="AB134" s="30"/>
      <c r="AC134" s="30"/>
      <c r="AD134" s="30"/>
      <c r="AE134" s="30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7"/>
      <c r="AS134" s="7"/>
      <c r="AT134" s="7"/>
    </row>
    <row r="135" spans="1:46" x14ac:dyDescent="0.25">
      <c r="A135" s="8"/>
      <c r="B135" s="8" t="s">
        <v>56</v>
      </c>
      <c r="C135" s="8"/>
      <c r="D135" s="8"/>
      <c r="E135" s="8"/>
      <c r="F135" s="8"/>
      <c r="G135" s="8"/>
      <c r="I135" s="8"/>
      <c r="J135" s="8" t="s">
        <v>56</v>
      </c>
      <c r="K135" s="8"/>
      <c r="L135" s="8"/>
      <c r="M135" s="8"/>
      <c r="N135" s="8"/>
      <c r="O135" s="8"/>
      <c r="Q135" s="8"/>
      <c r="R135" s="8" t="s">
        <v>56</v>
      </c>
      <c r="S135" s="8"/>
      <c r="T135" s="8"/>
      <c r="U135" s="8"/>
      <c r="V135" s="8"/>
      <c r="W135" s="8"/>
      <c r="Y135" s="12"/>
      <c r="Z135" s="30"/>
      <c r="AA135" s="30"/>
      <c r="AB135" s="30"/>
      <c r="AC135" s="30"/>
      <c r="AD135" s="30"/>
      <c r="AE135" s="30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6" x14ac:dyDescent="0.25">
      <c r="A136" s="8" t="s">
        <v>51</v>
      </c>
      <c r="B136" s="8">
        <v>4</v>
      </c>
      <c r="C136" s="8">
        <v>2</v>
      </c>
      <c r="D136" s="8">
        <v>1</v>
      </c>
      <c r="E136" s="8">
        <v>0.5</v>
      </c>
      <c r="F136" s="8">
        <v>0.25</v>
      </c>
      <c r="G136" s="8">
        <v>0</v>
      </c>
      <c r="I136" s="8" t="s">
        <v>51</v>
      </c>
      <c r="J136" s="8">
        <v>4</v>
      </c>
      <c r="K136" s="8">
        <v>2</v>
      </c>
      <c r="L136" s="8">
        <v>1</v>
      </c>
      <c r="M136" s="8">
        <v>0.5</v>
      </c>
      <c r="N136" s="8">
        <v>0.25</v>
      </c>
      <c r="O136" s="8">
        <v>0</v>
      </c>
      <c r="Q136" s="8" t="s">
        <v>51</v>
      </c>
      <c r="R136" s="8">
        <v>4</v>
      </c>
      <c r="S136" s="8">
        <v>2</v>
      </c>
      <c r="T136" s="8">
        <v>1</v>
      </c>
      <c r="U136" s="8">
        <v>0.5</v>
      </c>
      <c r="V136" s="8">
        <v>0.25</v>
      </c>
      <c r="W136" s="8">
        <v>0</v>
      </c>
      <c r="Y136" s="12"/>
      <c r="Z136" s="30"/>
      <c r="AA136" s="30"/>
      <c r="AB136" s="30"/>
      <c r="AC136" s="30"/>
      <c r="AD136" s="30"/>
      <c r="AE136" s="30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6" x14ac:dyDescent="0.25">
      <c r="A137" s="8">
        <v>16</v>
      </c>
      <c r="B137">
        <v>1.5469999999999999</v>
      </c>
      <c r="C137">
        <v>1.5933999999999999</v>
      </c>
      <c r="D137">
        <v>0.5847</v>
      </c>
      <c r="E137">
        <v>0.70140000000000002</v>
      </c>
      <c r="F137">
        <v>0.1585</v>
      </c>
      <c r="G137">
        <v>0.17949999999999999</v>
      </c>
      <c r="I137" s="8">
        <v>16</v>
      </c>
      <c r="J137">
        <v>0.27760000000000001</v>
      </c>
      <c r="K137">
        <v>0.76439999999999997</v>
      </c>
      <c r="L137">
        <v>0.19059999999999999</v>
      </c>
      <c r="M137">
        <v>0.33450000000000002</v>
      </c>
      <c r="N137">
        <v>0.13819999999999999</v>
      </c>
      <c r="O137">
        <v>0.16400000000000001</v>
      </c>
      <c r="Q137" s="8">
        <v>16</v>
      </c>
      <c r="R137">
        <f t="shared" ref="R137:W144" si="17">J137-B137</f>
        <v>-1.2693999999999999</v>
      </c>
      <c r="S137">
        <f t="shared" si="17"/>
        <v>-0.82899999999999996</v>
      </c>
      <c r="T137">
        <f t="shared" si="17"/>
        <v>-0.39410000000000001</v>
      </c>
      <c r="U137">
        <f t="shared" si="17"/>
        <v>-0.3669</v>
      </c>
      <c r="V137">
        <f t="shared" si="17"/>
        <v>-2.0300000000000012E-2</v>
      </c>
      <c r="W137">
        <f t="shared" si="17"/>
        <v>-1.5499999999999986E-2</v>
      </c>
      <c r="Y137" s="12"/>
      <c r="Z137" s="30"/>
      <c r="AA137" s="30"/>
      <c r="AB137" s="30"/>
      <c r="AC137" s="30"/>
      <c r="AD137" s="30"/>
      <c r="AE137" s="30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6" x14ac:dyDescent="0.25">
      <c r="A138" s="8">
        <v>8</v>
      </c>
      <c r="B138">
        <v>0.25779999999999997</v>
      </c>
      <c r="C138">
        <v>0.2397</v>
      </c>
      <c r="D138">
        <v>0.16400000000000001</v>
      </c>
      <c r="E138">
        <v>0.1694</v>
      </c>
      <c r="F138">
        <v>0.14050000000000001</v>
      </c>
      <c r="G138">
        <v>0.1552</v>
      </c>
      <c r="I138" s="8">
        <v>8</v>
      </c>
      <c r="J138">
        <v>0.1898</v>
      </c>
      <c r="K138">
        <v>0.2989</v>
      </c>
      <c r="L138">
        <v>0.2238</v>
      </c>
      <c r="M138">
        <v>0.29020000000000001</v>
      </c>
      <c r="N138">
        <v>0.25119999999999998</v>
      </c>
      <c r="O138">
        <v>0.25419999999999998</v>
      </c>
      <c r="Q138" s="8">
        <v>8</v>
      </c>
      <c r="R138">
        <f t="shared" si="17"/>
        <v>-6.7999999999999977E-2</v>
      </c>
      <c r="S138">
        <f t="shared" si="17"/>
        <v>5.9200000000000003E-2</v>
      </c>
      <c r="T138">
        <f t="shared" si="17"/>
        <v>5.9799999999999992E-2</v>
      </c>
      <c r="U138">
        <f t="shared" si="17"/>
        <v>0.12080000000000002</v>
      </c>
      <c r="V138">
        <f t="shared" si="17"/>
        <v>0.11069999999999997</v>
      </c>
      <c r="W138">
        <f t="shared" si="17"/>
        <v>9.8999999999999977E-2</v>
      </c>
      <c r="Y138" s="12"/>
      <c r="Z138" s="30"/>
      <c r="AA138" s="30"/>
      <c r="AB138" s="30"/>
      <c r="AC138" s="30"/>
      <c r="AD138" s="30"/>
      <c r="AE138" s="30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6" x14ac:dyDescent="0.25">
      <c r="A139" s="8">
        <v>4</v>
      </c>
      <c r="B139">
        <v>0.22600000000000001</v>
      </c>
      <c r="C139">
        <v>0.15110000000000001</v>
      </c>
      <c r="D139">
        <v>0.159</v>
      </c>
      <c r="E139">
        <v>0.13919999999999999</v>
      </c>
      <c r="F139">
        <v>0.1384</v>
      </c>
      <c r="G139">
        <v>0.1429</v>
      </c>
      <c r="I139" s="8">
        <v>4</v>
      </c>
      <c r="J139">
        <v>0.15840000000000001</v>
      </c>
      <c r="K139">
        <v>0.3871</v>
      </c>
      <c r="L139">
        <v>0.33800000000000002</v>
      </c>
      <c r="M139">
        <v>0.45019999999999999</v>
      </c>
      <c r="N139">
        <v>0.28339999999999999</v>
      </c>
      <c r="O139">
        <v>0.48780000000000001</v>
      </c>
      <c r="Q139" s="8">
        <v>4</v>
      </c>
      <c r="R139">
        <f t="shared" si="17"/>
        <v>-6.7599999999999993E-2</v>
      </c>
      <c r="S139">
        <f t="shared" si="17"/>
        <v>0.23599999999999999</v>
      </c>
      <c r="T139">
        <f t="shared" si="17"/>
        <v>0.17900000000000002</v>
      </c>
      <c r="U139">
        <f t="shared" si="17"/>
        <v>0.311</v>
      </c>
      <c r="V139">
        <f t="shared" si="17"/>
        <v>0.14499999999999999</v>
      </c>
      <c r="W139">
        <f t="shared" si="17"/>
        <v>0.34489999999999998</v>
      </c>
      <c r="Y139" s="12"/>
      <c r="Z139" s="30"/>
      <c r="AA139" s="30"/>
      <c r="AB139" s="30"/>
      <c r="AC139" s="30"/>
      <c r="AD139" s="30"/>
      <c r="AE139" s="30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6" x14ac:dyDescent="0.25">
      <c r="A140" s="8">
        <v>2</v>
      </c>
      <c r="B140">
        <v>0.30309999999999998</v>
      </c>
      <c r="C140">
        <v>0.36470000000000002</v>
      </c>
      <c r="D140">
        <v>0.28670000000000001</v>
      </c>
      <c r="E140">
        <v>0.24360000000000001</v>
      </c>
      <c r="F140">
        <v>0.16719999999999999</v>
      </c>
      <c r="G140">
        <v>0.157</v>
      </c>
      <c r="I140" s="8">
        <v>2</v>
      </c>
      <c r="J140">
        <v>0.20030000000000001</v>
      </c>
      <c r="K140">
        <v>0.4879</v>
      </c>
      <c r="L140">
        <v>0.55330000000000001</v>
      </c>
      <c r="M140">
        <v>0.44080000000000003</v>
      </c>
      <c r="N140">
        <v>0.42730000000000001</v>
      </c>
      <c r="O140">
        <v>0.37209999999999999</v>
      </c>
      <c r="Q140" s="8">
        <v>2</v>
      </c>
      <c r="R140">
        <f t="shared" si="17"/>
        <v>-0.10279999999999997</v>
      </c>
      <c r="S140">
        <f t="shared" si="17"/>
        <v>0.12319999999999998</v>
      </c>
      <c r="T140">
        <f t="shared" si="17"/>
        <v>0.2666</v>
      </c>
      <c r="U140">
        <f t="shared" si="17"/>
        <v>0.19720000000000001</v>
      </c>
      <c r="V140">
        <f t="shared" si="17"/>
        <v>0.2601</v>
      </c>
      <c r="W140">
        <f t="shared" si="17"/>
        <v>0.21509999999999999</v>
      </c>
      <c r="Y140" s="12"/>
      <c r="Z140" s="30"/>
      <c r="AA140" s="30"/>
      <c r="AB140" s="30"/>
      <c r="AC140" s="30"/>
      <c r="AD140" s="30"/>
      <c r="AE140" s="30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6" x14ac:dyDescent="0.25">
      <c r="A141" s="8">
        <v>1</v>
      </c>
      <c r="B141">
        <v>0.17499999999999999</v>
      </c>
      <c r="C141">
        <v>0.222</v>
      </c>
      <c r="D141">
        <v>0.22919999999999999</v>
      </c>
      <c r="E141">
        <v>0.16450000000000001</v>
      </c>
      <c r="F141">
        <v>0.1928</v>
      </c>
      <c r="G141">
        <v>0.15010000000000001</v>
      </c>
      <c r="I141" s="8">
        <v>1</v>
      </c>
      <c r="J141">
        <v>0.15740000000000001</v>
      </c>
      <c r="K141">
        <v>0.44750000000000001</v>
      </c>
      <c r="L141">
        <v>0.36940000000000001</v>
      </c>
      <c r="M141">
        <v>0.47289999999999999</v>
      </c>
      <c r="N141">
        <v>0.55459999999999998</v>
      </c>
      <c r="O141">
        <v>0.5272</v>
      </c>
      <c r="Q141" s="8">
        <v>1</v>
      </c>
      <c r="R141">
        <f t="shared" si="17"/>
        <v>-1.7599999999999977E-2</v>
      </c>
      <c r="S141">
        <f t="shared" si="17"/>
        <v>0.22550000000000001</v>
      </c>
      <c r="T141">
        <f t="shared" si="17"/>
        <v>0.14020000000000002</v>
      </c>
      <c r="U141">
        <f t="shared" si="17"/>
        <v>0.30840000000000001</v>
      </c>
      <c r="V141">
        <f t="shared" si="17"/>
        <v>0.36180000000000001</v>
      </c>
      <c r="W141">
        <f t="shared" si="17"/>
        <v>0.37709999999999999</v>
      </c>
      <c r="Y141" s="12"/>
      <c r="Z141" s="30"/>
      <c r="AA141" s="30"/>
      <c r="AB141" s="30"/>
      <c r="AC141" s="30"/>
      <c r="AD141" s="30"/>
      <c r="AE141" s="30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6" x14ac:dyDescent="0.25">
      <c r="A142" s="8">
        <v>0.5</v>
      </c>
      <c r="B142">
        <v>0.60109999999999997</v>
      </c>
      <c r="C142">
        <v>0.3896</v>
      </c>
      <c r="D142">
        <v>0.25090000000000001</v>
      </c>
      <c r="E142">
        <v>0.1925</v>
      </c>
      <c r="F142">
        <v>0.16159999999999999</v>
      </c>
      <c r="G142">
        <v>0.1555</v>
      </c>
      <c r="I142" s="8">
        <v>0.5</v>
      </c>
      <c r="J142">
        <v>0.34960000000000002</v>
      </c>
      <c r="K142">
        <v>0.43980000000000002</v>
      </c>
      <c r="L142">
        <v>0.66700000000000004</v>
      </c>
      <c r="M142">
        <v>0.40629999999999999</v>
      </c>
      <c r="N142">
        <v>0.44379999999999997</v>
      </c>
      <c r="O142">
        <v>0.5282</v>
      </c>
      <c r="Q142" s="8">
        <v>0.5</v>
      </c>
      <c r="R142">
        <f t="shared" si="17"/>
        <v>-0.25149999999999995</v>
      </c>
      <c r="S142">
        <f t="shared" si="17"/>
        <v>5.0200000000000022E-2</v>
      </c>
      <c r="T142">
        <f t="shared" si="17"/>
        <v>0.41610000000000003</v>
      </c>
      <c r="U142">
        <f t="shared" si="17"/>
        <v>0.21379999999999999</v>
      </c>
      <c r="V142">
        <f t="shared" si="17"/>
        <v>0.28220000000000001</v>
      </c>
      <c r="W142">
        <f t="shared" si="17"/>
        <v>0.37270000000000003</v>
      </c>
      <c r="Y142" s="12"/>
      <c r="Z142" s="30"/>
      <c r="AA142" s="30"/>
      <c r="AB142" s="30"/>
      <c r="AC142" s="30"/>
      <c r="AD142" s="30"/>
      <c r="AE142" s="30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6" x14ac:dyDescent="0.25">
      <c r="A143" s="8">
        <v>0.25</v>
      </c>
      <c r="B143">
        <v>0.55130000000000001</v>
      </c>
      <c r="C143">
        <v>0.65610000000000002</v>
      </c>
      <c r="D143">
        <v>0.58260000000000001</v>
      </c>
      <c r="E143">
        <v>0.4874</v>
      </c>
      <c r="F143">
        <v>0.27439999999999998</v>
      </c>
      <c r="G143">
        <v>0.2409</v>
      </c>
      <c r="I143" s="8">
        <v>0.25</v>
      </c>
      <c r="J143">
        <v>0.26939999999999997</v>
      </c>
      <c r="K143">
        <v>0.63039999999999996</v>
      </c>
      <c r="L143">
        <v>0.64280000000000004</v>
      </c>
      <c r="M143">
        <v>0.5978</v>
      </c>
      <c r="N143">
        <v>0.51339999999999997</v>
      </c>
      <c r="O143">
        <v>0.51680000000000004</v>
      </c>
      <c r="Q143" s="8">
        <v>0.25</v>
      </c>
      <c r="R143">
        <f t="shared" si="17"/>
        <v>-0.28190000000000004</v>
      </c>
      <c r="S143">
        <f t="shared" si="17"/>
        <v>-2.5700000000000056E-2</v>
      </c>
      <c r="T143">
        <f t="shared" si="17"/>
        <v>6.0200000000000031E-2</v>
      </c>
      <c r="U143">
        <f t="shared" si="17"/>
        <v>0.1104</v>
      </c>
      <c r="V143">
        <f t="shared" si="17"/>
        <v>0.23899999999999999</v>
      </c>
      <c r="W143">
        <f t="shared" si="17"/>
        <v>0.27590000000000003</v>
      </c>
      <c r="Y143" s="12"/>
      <c r="Z143" s="30"/>
      <c r="AA143" s="30"/>
      <c r="AB143" s="30"/>
      <c r="AC143" s="30"/>
      <c r="AD143" s="30"/>
      <c r="AE143" s="30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6" x14ac:dyDescent="0.25">
      <c r="A144" s="8">
        <v>0</v>
      </c>
      <c r="B144">
        <v>0.44359999999999999</v>
      </c>
      <c r="C144">
        <v>1.1009</v>
      </c>
      <c r="D144">
        <v>0.81469999999999998</v>
      </c>
      <c r="E144">
        <v>0.73440000000000005</v>
      </c>
      <c r="F144">
        <v>0.49330000000000002</v>
      </c>
      <c r="G144">
        <v>0.3826</v>
      </c>
      <c r="I144" s="8">
        <v>0</v>
      </c>
      <c r="J144">
        <v>0.28089999999999998</v>
      </c>
      <c r="K144">
        <v>0.74719999999999998</v>
      </c>
      <c r="L144">
        <v>0.66010000000000002</v>
      </c>
      <c r="M144">
        <v>0.55969999999999998</v>
      </c>
      <c r="N144">
        <v>0.54549999999999998</v>
      </c>
      <c r="O144">
        <v>0.5796</v>
      </c>
      <c r="Q144" s="8">
        <v>0</v>
      </c>
      <c r="R144">
        <f t="shared" si="17"/>
        <v>-0.16270000000000001</v>
      </c>
      <c r="S144">
        <f t="shared" si="17"/>
        <v>-0.35370000000000001</v>
      </c>
      <c r="T144">
        <f t="shared" si="17"/>
        <v>-0.15459999999999996</v>
      </c>
      <c r="U144">
        <f t="shared" si="17"/>
        <v>-0.17470000000000008</v>
      </c>
      <c r="V144">
        <f t="shared" si="17"/>
        <v>5.2199999999999969E-2</v>
      </c>
      <c r="W144">
        <f t="shared" si="17"/>
        <v>0.19700000000000001</v>
      </c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6" x14ac:dyDescent="0.25">
      <c r="A145" s="7"/>
      <c r="B145" s="7"/>
      <c r="C145" s="7"/>
      <c r="D145" s="7"/>
      <c r="E145" s="7"/>
      <c r="F145" s="7"/>
      <c r="G145" s="7"/>
      <c r="I145" s="7"/>
      <c r="J145" s="7"/>
      <c r="K145" s="7"/>
      <c r="L145" s="7"/>
      <c r="M145" s="7"/>
      <c r="N145" s="7"/>
      <c r="O145" s="7"/>
      <c r="Q145" s="7"/>
      <c r="R145" s="7"/>
      <c r="S145" s="7"/>
      <c r="T145" s="7"/>
      <c r="U145" s="7"/>
      <c r="V145" s="7"/>
      <c r="W145" s="7"/>
      <c r="X145" s="7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7"/>
      <c r="AS145" s="7"/>
      <c r="AT145" s="7"/>
    </row>
    <row r="146" spans="1:46" x14ac:dyDescent="0.25">
      <c r="A146" s="8"/>
      <c r="B146" s="8" t="s">
        <v>56</v>
      </c>
      <c r="C146" s="8"/>
      <c r="D146" s="8"/>
      <c r="E146" s="8"/>
      <c r="F146" s="8"/>
      <c r="G146" s="8"/>
      <c r="I146" s="8"/>
      <c r="J146" s="8" t="s">
        <v>56</v>
      </c>
      <c r="K146" s="8"/>
      <c r="L146" s="8"/>
      <c r="M146" s="8"/>
      <c r="N146" s="8"/>
      <c r="O146" s="8"/>
      <c r="Q146" s="8"/>
      <c r="R146" s="8" t="s">
        <v>56</v>
      </c>
      <c r="S146" s="8"/>
      <c r="T146" s="8"/>
      <c r="U146" s="8"/>
      <c r="V146" s="8"/>
      <c r="W146" s="8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6" x14ac:dyDescent="0.25">
      <c r="A147" s="8" t="s">
        <v>51</v>
      </c>
      <c r="B147" s="8">
        <v>4</v>
      </c>
      <c r="C147" s="8">
        <v>2</v>
      </c>
      <c r="D147" s="8">
        <v>1</v>
      </c>
      <c r="E147" s="8">
        <v>0.5</v>
      </c>
      <c r="F147" s="8">
        <v>0.25</v>
      </c>
      <c r="G147" s="8">
        <v>0</v>
      </c>
      <c r="I147" s="8" t="s">
        <v>51</v>
      </c>
      <c r="J147" s="8">
        <v>4</v>
      </c>
      <c r="K147" s="8">
        <v>2</v>
      </c>
      <c r="L147" s="8">
        <v>1</v>
      </c>
      <c r="M147" s="8">
        <v>0.5</v>
      </c>
      <c r="N147" s="8">
        <v>0.25</v>
      </c>
      <c r="O147" s="8">
        <v>0</v>
      </c>
      <c r="Q147" s="8" t="s">
        <v>51</v>
      </c>
      <c r="R147" s="8">
        <v>4</v>
      </c>
      <c r="S147" s="8">
        <v>2</v>
      </c>
      <c r="T147" s="8">
        <v>1</v>
      </c>
      <c r="U147" s="8">
        <v>0.5</v>
      </c>
      <c r="V147" s="8">
        <v>0.25</v>
      </c>
      <c r="W147" s="8">
        <v>0</v>
      </c>
      <c r="Y147" s="12"/>
      <c r="Z147" s="30"/>
      <c r="AA147" s="30"/>
      <c r="AB147" s="30"/>
      <c r="AC147" s="30"/>
      <c r="AD147" s="30"/>
      <c r="AE147" s="30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6" x14ac:dyDescent="0.25">
      <c r="A148" s="8">
        <v>16</v>
      </c>
      <c r="B148">
        <v>0.34720000000000001</v>
      </c>
      <c r="C148">
        <v>0.1797</v>
      </c>
      <c r="D148">
        <v>0.14299999999999999</v>
      </c>
      <c r="E148">
        <v>0.11990000000000001</v>
      </c>
      <c r="F148">
        <v>0.153</v>
      </c>
      <c r="G148">
        <v>0.1512</v>
      </c>
      <c r="I148" s="8">
        <v>16</v>
      </c>
      <c r="J148">
        <v>0.2114</v>
      </c>
      <c r="K148">
        <v>0.1729</v>
      </c>
      <c r="L148">
        <v>0.16889999999999999</v>
      </c>
      <c r="M148">
        <v>0.1381</v>
      </c>
      <c r="N148">
        <v>0.16250000000000001</v>
      </c>
      <c r="O148">
        <v>0.1799</v>
      </c>
      <c r="Q148" s="8">
        <v>16</v>
      </c>
      <c r="R148">
        <f t="shared" ref="R148:W155" si="18">J148-B148</f>
        <v>-0.1358</v>
      </c>
      <c r="S148">
        <f t="shared" si="18"/>
        <v>-6.8000000000000005E-3</v>
      </c>
      <c r="T148">
        <f t="shared" si="18"/>
        <v>2.5900000000000006E-2</v>
      </c>
      <c r="U148">
        <f t="shared" si="18"/>
        <v>1.8199999999999994E-2</v>
      </c>
      <c r="V148">
        <f t="shared" si="18"/>
        <v>9.5000000000000084E-3</v>
      </c>
      <c r="W148">
        <f t="shared" si="18"/>
        <v>2.8700000000000003E-2</v>
      </c>
      <c r="Y148" s="12"/>
      <c r="Z148" s="30"/>
      <c r="AA148" s="30"/>
      <c r="AB148" s="30"/>
      <c r="AC148" s="30"/>
      <c r="AD148" s="30"/>
      <c r="AE148" s="30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6" x14ac:dyDescent="0.25">
      <c r="A149" s="8">
        <v>8</v>
      </c>
      <c r="B149">
        <v>0.13750000000000001</v>
      </c>
      <c r="C149">
        <v>0.1484</v>
      </c>
      <c r="D149">
        <v>0.1421</v>
      </c>
      <c r="E149">
        <v>0.15490000000000001</v>
      </c>
      <c r="F149">
        <v>0.16039999999999999</v>
      </c>
      <c r="G149">
        <v>0.14749999999999999</v>
      </c>
      <c r="I149" s="8">
        <v>8</v>
      </c>
      <c r="J149">
        <v>0.14829999999999999</v>
      </c>
      <c r="K149">
        <v>0.2276</v>
      </c>
      <c r="L149">
        <v>0.19939999999999999</v>
      </c>
      <c r="M149">
        <v>0.23519999999999999</v>
      </c>
      <c r="N149">
        <v>0.31659999999999999</v>
      </c>
      <c r="O149">
        <v>0.2447</v>
      </c>
      <c r="Q149" s="8">
        <v>8</v>
      </c>
      <c r="R149">
        <f t="shared" si="18"/>
        <v>1.0799999999999976E-2</v>
      </c>
      <c r="S149">
        <f t="shared" si="18"/>
        <v>7.9199999999999993E-2</v>
      </c>
      <c r="T149">
        <f t="shared" si="18"/>
        <v>5.729999999999999E-2</v>
      </c>
      <c r="U149">
        <f t="shared" si="18"/>
        <v>8.0299999999999983E-2</v>
      </c>
      <c r="V149">
        <f t="shared" si="18"/>
        <v>0.15620000000000001</v>
      </c>
      <c r="W149">
        <f t="shared" si="18"/>
        <v>9.7200000000000009E-2</v>
      </c>
      <c r="Y149" s="12"/>
      <c r="Z149" s="30"/>
      <c r="AA149" s="30"/>
      <c r="AB149" s="30"/>
      <c r="AC149" s="30"/>
      <c r="AD149" s="30"/>
      <c r="AE149" s="30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6" x14ac:dyDescent="0.25">
      <c r="A150" s="8">
        <v>4</v>
      </c>
      <c r="B150">
        <v>0.15190000000000001</v>
      </c>
      <c r="C150">
        <v>0.14180000000000001</v>
      </c>
      <c r="D150">
        <v>0.1222</v>
      </c>
      <c r="E150">
        <v>0.1303</v>
      </c>
      <c r="F150">
        <v>0.12470000000000001</v>
      </c>
      <c r="G150">
        <v>0.13239999999999999</v>
      </c>
      <c r="I150" s="8">
        <v>4</v>
      </c>
      <c r="J150">
        <v>0.15310000000000001</v>
      </c>
      <c r="K150">
        <v>0.3135</v>
      </c>
      <c r="L150">
        <v>0.3241</v>
      </c>
      <c r="M150">
        <v>0.47060000000000002</v>
      </c>
      <c r="N150">
        <v>0.29360000000000003</v>
      </c>
      <c r="O150">
        <v>0.44769999999999999</v>
      </c>
      <c r="Q150" s="8">
        <v>4</v>
      </c>
      <c r="R150">
        <f t="shared" si="18"/>
        <v>1.2000000000000066E-3</v>
      </c>
      <c r="S150">
        <f t="shared" si="18"/>
        <v>0.17169999999999999</v>
      </c>
      <c r="T150">
        <f t="shared" si="18"/>
        <v>0.2019</v>
      </c>
      <c r="U150">
        <f t="shared" si="18"/>
        <v>0.34030000000000005</v>
      </c>
      <c r="V150">
        <f t="shared" si="18"/>
        <v>0.16890000000000002</v>
      </c>
      <c r="W150">
        <f t="shared" si="18"/>
        <v>0.31530000000000002</v>
      </c>
      <c r="Y150" s="12"/>
      <c r="Z150" s="30"/>
      <c r="AA150" s="30"/>
      <c r="AB150" s="30"/>
      <c r="AC150" s="30"/>
      <c r="AD150" s="30"/>
      <c r="AE150" s="30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6" x14ac:dyDescent="0.25">
      <c r="A151" s="8">
        <v>2</v>
      </c>
      <c r="B151">
        <v>0.1522</v>
      </c>
      <c r="C151">
        <v>0.15390000000000001</v>
      </c>
      <c r="D151">
        <v>0.12839999999999999</v>
      </c>
      <c r="E151">
        <v>0.1358</v>
      </c>
      <c r="F151">
        <v>0.1404</v>
      </c>
      <c r="G151">
        <v>0.1366</v>
      </c>
      <c r="I151" s="8">
        <v>2</v>
      </c>
      <c r="J151">
        <v>0.15440000000000001</v>
      </c>
      <c r="K151">
        <v>0.41099999999999998</v>
      </c>
      <c r="L151">
        <v>0.42109999999999997</v>
      </c>
      <c r="M151">
        <v>0.53149999999999997</v>
      </c>
      <c r="N151">
        <v>0.37469999999999998</v>
      </c>
      <c r="O151">
        <v>0.43909999999999999</v>
      </c>
      <c r="Q151" s="8">
        <v>2</v>
      </c>
      <c r="R151">
        <f t="shared" si="18"/>
        <v>2.2000000000000075E-3</v>
      </c>
      <c r="S151">
        <f t="shared" si="18"/>
        <v>0.2571</v>
      </c>
      <c r="T151">
        <f t="shared" si="18"/>
        <v>0.29269999999999996</v>
      </c>
      <c r="U151">
        <f t="shared" si="18"/>
        <v>0.39569999999999994</v>
      </c>
      <c r="V151">
        <f t="shared" si="18"/>
        <v>0.23429999999999998</v>
      </c>
      <c r="W151">
        <f t="shared" si="18"/>
        <v>0.30249999999999999</v>
      </c>
      <c r="Y151" s="12"/>
      <c r="Z151" s="30"/>
      <c r="AA151" s="30"/>
      <c r="AB151" s="30"/>
      <c r="AC151" s="30"/>
      <c r="AD151" s="30"/>
      <c r="AE151" s="30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6" x14ac:dyDescent="0.25">
      <c r="A152" s="8">
        <v>1</v>
      </c>
      <c r="B152">
        <v>0.1741</v>
      </c>
      <c r="C152">
        <v>0.15570000000000001</v>
      </c>
      <c r="D152">
        <v>0.13650000000000001</v>
      </c>
      <c r="E152">
        <v>0.13919999999999999</v>
      </c>
      <c r="F152">
        <v>0.1203</v>
      </c>
      <c r="G152">
        <v>0.14319999999999999</v>
      </c>
      <c r="I152" s="8">
        <v>1</v>
      </c>
      <c r="J152">
        <v>0.1502</v>
      </c>
      <c r="K152">
        <v>0.34029999999999999</v>
      </c>
      <c r="L152">
        <v>0.33350000000000002</v>
      </c>
      <c r="M152">
        <v>0.3296</v>
      </c>
      <c r="N152">
        <v>0.2757</v>
      </c>
      <c r="O152">
        <v>0.33379999999999999</v>
      </c>
      <c r="Q152" s="8">
        <v>1</v>
      </c>
      <c r="R152">
        <f t="shared" si="18"/>
        <v>-2.3900000000000005E-2</v>
      </c>
      <c r="S152">
        <f t="shared" si="18"/>
        <v>0.18459999999999999</v>
      </c>
      <c r="T152">
        <f t="shared" si="18"/>
        <v>0.19700000000000001</v>
      </c>
      <c r="U152">
        <f t="shared" si="18"/>
        <v>0.19040000000000001</v>
      </c>
      <c r="V152">
        <f t="shared" si="18"/>
        <v>0.15539999999999998</v>
      </c>
      <c r="W152">
        <f t="shared" si="18"/>
        <v>0.19059999999999999</v>
      </c>
      <c r="Y152" s="12"/>
      <c r="Z152" s="30"/>
      <c r="AA152" s="30"/>
      <c r="AB152" s="30"/>
      <c r="AC152" s="30"/>
      <c r="AD152" s="30"/>
      <c r="AE152" s="30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6" x14ac:dyDescent="0.25">
      <c r="A153" s="8">
        <v>0.5</v>
      </c>
      <c r="B153">
        <v>0.19570000000000001</v>
      </c>
      <c r="C153">
        <v>0.13189999999999999</v>
      </c>
      <c r="D153">
        <v>0.1497</v>
      </c>
      <c r="E153">
        <v>0.13750000000000001</v>
      </c>
      <c r="F153">
        <v>0.123</v>
      </c>
      <c r="G153">
        <v>0.1384</v>
      </c>
      <c r="I153" s="8">
        <v>0.5</v>
      </c>
      <c r="J153">
        <v>0.15459999999999999</v>
      </c>
      <c r="K153">
        <v>0.28589999999999999</v>
      </c>
      <c r="L153">
        <v>0.43469999999999998</v>
      </c>
      <c r="M153">
        <v>0.30840000000000001</v>
      </c>
      <c r="N153">
        <v>0.30959999999999999</v>
      </c>
      <c r="O153">
        <v>0.38279999999999997</v>
      </c>
      <c r="Q153" s="8">
        <v>0.5</v>
      </c>
      <c r="R153">
        <f t="shared" si="18"/>
        <v>-4.1100000000000025E-2</v>
      </c>
      <c r="S153">
        <f t="shared" si="18"/>
        <v>0.154</v>
      </c>
      <c r="T153">
        <f t="shared" si="18"/>
        <v>0.28499999999999998</v>
      </c>
      <c r="U153">
        <f t="shared" si="18"/>
        <v>0.1709</v>
      </c>
      <c r="V153">
        <f t="shared" si="18"/>
        <v>0.18659999999999999</v>
      </c>
      <c r="W153">
        <f t="shared" si="18"/>
        <v>0.24439999999999998</v>
      </c>
      <c r="Y153" s="12"/>
      <c r="Z153" s="30"/>
      <c r="AA153" s="30"/>
      <c r="AB153" s="30"/>
      <c r="AC153" s="30"/>
      <c r="AD153" s="30"/>
      <c r="AE153" s="30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6" x14ac:dyDescent="0.25">
      <c r="A154" s="8">
        <v>0.25</v>
      </c>
      <c r="B154">
        <v>0.16170000000000001</v>
      </c>
      <c r="C154">
        <v>0.18290000000000001</v>
      </c>
      <c r="D154">
        <v>0.15759999999999999</v>
      </c>
      <c r="E154">
        <v>0.1454</v>
      </c>
      <c r="F154">
        <v>0.1467</v>
      </c>
      <c r="G154">
        <v>0.16470000000000001</v>
      </c>
      <c r="I154" s="8">
        <v>0.25</v>
      </c>
      <c r="J154">
        <v>0.1643</v>
      </c>
      <c r="K154">
        <v>0.46689999999999998</v>
      </c>
      <c r="L154">
        <v>0.35070000000000001</v>
      </c>
      <c r="M154">
        <v>0.33019999999999999</v>
      </c>
      <c r="N154">
        <v>0.39090000000000003</v>
      </c>
      <c r="O154">
        <v>0.50209999999999999</v>
      </c>
      <c r="Q154" s="8">
        <v>0.25</v>
      </c>
      <c r="R154">
        <f t="shared" si="18"/>
        <v>2.5999999999999912E-3</v>
      </c>
      <c r="S154">
        <f t="shared" si="18"/>
        <v>0.28399999999999997</v>
      </c>
      <c r="T154">
        <f t="shared" si="18"/>
        <v>0.19310000000000002</v>
      </c>
      <c r="U154">
        <f t="shared" si="18"/>
        <v>0.18479999999999999</v>
      </c>
      <c r="V154">
        <f t="shared" si="18"/>
        <v>0.24420000000000003</v>
      </c>
      <c r="W154">
        <f t="shared" si="18"/>
        <v>0.33739999999999998</v>
      </c>
      <c r="Y154" s="12"/>
      <c r="Z154" s="30"/>
      <c r="AA154" s="30"/>
      <c r="AB154" s="30"/>
      <c r="AC154" s="30"/>
      <c r="AD154" s="30"/>
      <c r="AE154" s="30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6" x14ac:dyDescent="0.25">
      <c r="A155" s="8">
        <v>0</v>
      </c>
      <c r="B155">
        <v>0.1885</v>
      </c>
      <c r="C155">
        <v>0.20180000000000001</v>
      </c>
      <c r="D155">
        <v>0.2205</v>
      </c>
      <c r="E155">
        <v>0.18629999999999999</v>
      </c>
      <c r="F155">
        <v>0.17469999999999999</v>
      </c>
      <c r="G155">
        <v>0.1691</v>
      </c>
      <c r="I155" s="8">
        <v>0</v>
      </c>
      <c r="J155">
        <v>0.18290000000000001</v>
      </c>
      <c r="K155">
        <v>0.4506</v>
      </c>
      <c r="L155">
        <v>0.41639999999999999</v>
      </c>
      <c r="M155">
        <v>0.40429999999999999</v>
      </c>
      <c r="N155">
        <v>0.39340000000000003</v>
      </c>
      <c r="O155">
        <v>0.45689999999999997</v>
      </c>
      <c r="Q155" s="8">
        <v>0</v>
      </c>
      <c r="R155">
        <f t="shared" si="18"/>
        <v>-5.5999999999999939E-3</v>
      </c>
      <c r="S155">
        <f t="shared" si="18"/>
        <v>0.24879999999999999</v>
      </c>
      <c r="T155">
        <f t="shared" si="18"/>
        <v>0.19589999999999999</v>
      </c>
      <c r="U155">
        <f t="shared" si="18"/>
        <v>0.218</v>
      </c>
      <c r="V155">
        <f t="shared" si="18"/>
        <v>0.21870000000000003</v>
      </c>
      <c r="W155">
        <f t="shared" si="18"/>
        <v>0.28779999999999994</v>
      </c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6" x14ac:dyDescent="0.25">
      <c r="A156" s="7"/>
      <c r="B156" s="7"/>
      <c r="C156" s="7"/>
      <c r="D156" s="7"/>
      <c r="E156" s="7"/>
      <c r="F156" s="7"/>
      <c r="G156" s="7"/>
      <c r="I156" s="7"/>
      <c r="J156" s="7"/>
      <c r="K156" s="7"/>
      <c r="L156" s="7"/>
      <c r="M156" s="7"/>
      <c r="N156" s="7"/>
      <c r="O156" s="7"/>
      <c r="Q156" s="7"/>
      <c r="R156" s="7"/>
      <c r="S156" s="7"/>
      <c r="T156" s="7"/>
      <c r="U156" s="7"/>
      <c r="V156" s="7"/>
      <c r="W156" s="7"/>
      <c r="X156" s="7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7"/>
      <c r="AS156" s="7"/>
      <c r="AT156" s="7"/>
    </row>
    <row r="157" spans="1:46" x14ac:dyDescent="0.25">
      <c r="A157" s="8"/>
      <c r="B157" s="8" t="s">
        <v>56</v>
      </c>
      <c r="C157" s="8"/>
      <c r="D157" s="8"/>
      <c r="E157" s="8"/>
      <c r="F157" s="8"/>
      <c r="G157" s="8"/>
      <c r="I157" s="8"/>
      <c r="J157" s="8" t="s">
        <v>56</v>
      </c>
      <c r="K157" s="8"/>
      <c r="L157" s="8"/>
      <c r="M157" s="8"/>
      <c r="N157" s="8"/>
      <c r="O157" s="8"/>
      <c r="Q157" s="8"/>
      <c r="R157" s="8" t="s">
        <v>56</v>
      </c>
      <c r="S157" s="8"/>
      <c r="T157" s="8"/>
      <c r="U157" s="8"/>
      <c r="V157" s="8"/>
      <c r="W157" s="8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6" x14ac:dyDescent="0.25">
      <c r="A158" s="8" t="s">
        <v>51</v>
      </c>
      <c r="B158" s="8">
        <v>4</v>
      </c>
      <c r="C158" s="8">
        <v>2</v>
      </c>
      <c r="D158" s="8">
        <v>1</v>
      </c>
      <c r="E158" s="8">
        <v>0.5</v>
      </c>
      <c r="F158" s="8">
        <v>0.25</v>
      </c>
      <c r="G158" s="8">
        <v>0</v>
      </c>
      <c r="I158" s="8" t="s">
        <v>51</v>
      </c>
      <c r="J158" s="8">
        <v>4</v>
      </c>
      <c r="K158" s="8">
        <v>2</v>
      </c>
      <c r="L158" s="8">
        <v>1</v>
      </c>
      <c r="M158" s="8">
        <v>0.5</v>
      </c>
      <c r="N158" s="8">
        <v>0.25</v>
      </c>
      <c r="O158" s="8">
        <v>0</v>
      </c>
      <c r="Q158" s="8" t="s">
        <v>51</v>
      </c>
      <c r="R158" s="8">
        <v>4</v>
      </c>
      <c r="S158" s="8">
        <v>2</v>
      </c>
      <c r="T158" s="8">
        <v>1</v>
      </c>
      <c r="U158" s="8">
        <v>0.5</v>
      </c>
      <c r="V158" s="8">
        <v>0.25</v>
      </c>
      <c r="W158" s="8">
        <v>0</v>
      </c>
    </row>
    <row r="159" spans="1:46" x14ac:dyDescent="0.25">
      <c r="A159" s="8">
        <v>16</v>
      </c>
      <c r="B159">
        <v>1.2723</v>
      </c>
      <c r="C159">
        <v>0.87770000000000004</v>
      </c>
      <c r="D159">
        <v>0.35199999999999998</v>
      </c>
      <c r="E159">
        <v>0.91830000000000001</v>
      </c>
      <c r="F159">
        <v>0.22439999999999999</v>
      </c>
      <c r="G159">
        <v>0.38640000000000002</v>
      </c>
      <c r="I159" s="8">
        <v>16</v>
      </c>
      <c r="J159">
        <v>1.1114999999999999</v>
      </c>
      <c r="K159">
        <v>0.2535</v>
      </c>
      <c r="L159">
        <v>0.25779999999999997</v>
      </c>
      <c r="M159">
        <v>0.51719999999999999</v>
      </c>
      <c r="N159">
        <v>0.17580000000000001</v>
      </c>
      <c r="O159">
        <v>0.28139999999999998</v>
      </c>
      <c r="Q159" s="8">
        <v>16</v>
      </c>
      <c r="R159">
        <f t="shared" ref="R159:W166" si="19">J159-B159</f>
        <v>-0.16080000000000005</v>
      </c>
      <c r="S159">
        <f t="shared" si="19"/>
        <v>-0.62420000000000009</v>
      </c>
      <c r="T159">
        <f t="shared" si="19"/>
        <v>-9.4200000000000006E-2</v>
      </c>
      <c r="U159">
        <f t="shared" si="19"/>
        <v>-0.40110000000000001</v>
      </c>
      <c r="V159">
        <f t="shared" si="19"/>
        <v>-4.8599999999999977E-2</v>
      </c>
      <c r="W159">
        <f t="shared" si="19"/>
        <v>-0.10500000000000004</v>
      </c>
    </row>
    <row r="160" spans="1:46" x14ac:dyDescent="0.25">
      <c r="A160" s="8">
        <v>8</v>
      </c>
      <c r="B160">
        <v>1.7017</v>
      </c>
      <c r="C160">
        <v>0.43090000000000001</v>
      </c>
      <c r="D160">
        <v>0.45879999999999999</v>
      </c>
      <c r="E160">
        <v>0.40139999999999998</v>
      </c>
      <c r="F160">
        <v>0.30859999999999999</v>
      </c>
      <c r="G160">
        <v>0.24759999999999999</v>
      </c>
      <c r="I160" s="8">
        <v>8</v>
      </c>
      <c r="J160">
        <v>1.4833000000000001</v>
      </c>
      <c r="K160">
        <v>0.41270000000000001</v>
      </c>
      <c r="L160">
        <v>0.4556</v>
      </c>
      <c r="M160">
        <v>0.68840000000000001</v>
      </c>
      <c r="N160">
        <v>0.35210000000000002</v>
      </c>
      <c r="O160">
        <v>0.45679999999999998</v>
      </c>
      <c r="Q160" s="8">
        <v>8</v>
      </c>
      <c r="R160">
        <f t="shared" si="19"/>
        <v>-0.21839999999999993</v>
      </c>
      <c r="S160">
        <f t="shared" si="19"/>
        <v>-1.8199999999999994E-2</v>
      </c>
      <c r="T160">
        <f t="shared" si="19"/>
        <v>-3.1999999999999806E-3</v>
      </c>
      <c r="U160">
        <f t="shared" si="19"/>
        <v>0.28700000000000003</v>
      </c>
      <c r="V160">
        <f t="shared" si="19"/>
        <v>4.3500000000000039E-2</v>
      </c>
      <c r="W160">
        <f t="shared" si="19"/>
        <v>0.2092</v>
      </c>
    </row>
    <row r="161" spans="1:48" x14ac:dyDescent="0.25">
      <c r="A161" s="8">
        <v>4</v>
      </c>
      <c r="B161">
        <v>1.5659000000000001</v>
      </c>
      <c r="C161">
        <v>0.64239999999999997</v>
      </c>
      <c r="D161">
        <v>0.3866</v>
      </c>
      <c r="E161">
        <v>0.30220000000000002</v>
      </c>
      <c r="F161">
        <v>0.1898</v>
      </c>
      <c r="G161">
        <v>0.16309999999999999</v>
      </c>
      <c r="I161" s="8">
        <v>4</v>
      </c>
      <c r="J161">
        <v>1.4101999999999999</v>
      </c>
      <c r="K161">
        <v>0.38319999999999999</v>
      </c>
      <c r="L161">
        <v>0.48299999999999998</v>
      </c>
      <c r="M161">
        <v>0.57669999999999999</v>
      </c>
      <c r="N161">
        <v>0.3538</v>
      </c>
      <c r="O161">
        <v>0.43480000000000002</v>
      </c>
      <c r="Q161" s="8">
        <v>4</v>
      </c>
      <c r="R161">
        <f t="shared" si="19"/>
        <v>-0.15570000000000017</v>
      </c>
      <c r="S161">
        <f t="shared" si="19"/>
        <v>-0.25919999999999999</v>
      </c>
      <c r="T161">
        <f t="shared" si="19"/>
        <v>9.6399999999999986E-2</v>
      </c>
      <c r="U161">
        <f t="shared" si="19"/>
        <v>0.27449999999999997</v>
      </c>
      <c r="V161">
        <f t="shared" si="19"/>
        <v>0.16400000000000001</v>
      </c>
      <c r="W161">
        <f t="shared" si="19"/>
        <v>0.27170000000000005</v>
      </c>
    </row>
    <row r="162" spans="1:48" x14ac:dyDescent="0.25">
      <c r="A162" s="8">
        <v>2</v>
      </c>
      <c r="B162">
        <v>1.5521</v>
      </c>
      <c r="C162">
        <v>0.71519999999999995</v>
      </c>
      <c r="D162">
        <v>0.49170000000000003</v>
      </c>
      <c r="E162">
        <v>0.248</v>
      </c>
      <c r="F162">
        <v>0.1585</v>
      </c>
      <c r="G162">
        <v>0.14030000000000001</v>
      </c>
      <c r="I162" s="8">
        <v>2</v>
      </c>
      <c r="J162">
        <v>1.6842999999999999</v>
      </c>
      <c r="K162">
        <v>0.59819999999999995</v>
      </c>
      <c r="L162">
        <v>0.61570000000000003</v>
      </c>
      <c r="M162">
        <v>0.60829999999999995</v>
      </c>
      <c r="N162">
        <v>0.42830000000000001</v>
      </c>
      <c r="O162">
        <v>0.3412</v>
      </c>
      <c r="Q162" s="8">
        <v>2</v>
      </c>
      <c r="R162">
        <f t="shared" si="19"/>
        <v>0.13219999999999987</v>
      </c>
      <c r="S162">
        <f t="shared" si="19"/>
        <v>-0.11699999999999999</v>
      </c>
      <c r="T162">
        <f t="shared" si="19"/>
        <v>0.124</v>
      </c>
      <c r="U162">
        <f t="shared" si="19"/>
        <v>0.36029999999999995</v>
      </c>
      <c r="V162">
        <f t="shared" si="19"/>
        <v>0.26980000000000004</v>
      </c>
      <c r="W162">
        <f t="shared" si="19"/>
        <v>0.2009</v>
      </c>
    </row>
    <row r="163" spans="1:48" x14ac:dyDescent="0.25">
      <c r="A163" s="8">
        <v>1</v>
      </c>
      <c r="B163">
        <v>1.4603999999999999</v>
      </c>
      <c r="C163">
        <v>0.31440000000000001</v>
      </c>
      <c r="D163">
        <v>0.4768</v>
      </c>
      <c r="E163">
        <v>0.19020000000000001</v>
      </c>
      <c r="F163">
        <v>0.1696</v>
      </c>
      <c r="G163">
        <v>0.1439</v>
      </c>
      <c r="I163" s="8">
        <v>1</v>
      </c>
      <c r="J163">
        <v>1.3068</v>
      </c>
      <c r="K163">
        <v>0.50429999999999997</v>
      </c>
      <c r="L163">
        <v>0.53569999999999995</v>
      </c>
      <c r="M163">
        <v>0.4461</v>
      </c>
      <c r="N163">
        <v>0.44800000000000001</v>
      </c>
      <c r="O163">
        <v>0.53710000000000002</v>
      </c>
      <c r="Q163" s="8">
        <v>1</v>
      </c>
      <c r="R163">
        <f t="shared" si="19"/>
        <v>-0.15359999999999996</v>
      </c>
      <c r="S163">
        <f t="shared" si="19"/>
        <v>0.18989999999999996</v>
      </c>
      <c r="T163">
        <f t="shared" si="19"/>
        <v>5.8899999999999952E-2</v>
      </c>
      <c r="U163">
        <f t="shared" si="19"/>
        <v>0.25590000000000002</v>
      </c>
      <c r="V163">
        <f t="shared" si="19"/>
        <v>0.27839999999999998</v>
      </c>
      <c r="W163">
        <f t="shared" si="19"/>
        <v>0.39319999999999999</v>
      </c>
    </row>
    <row r="164" spans="1:48" x14ac:dyDescent="0.25">
      <c r="A164" s="8">
        <v>0.5</v>
      </c>
      <c r="B164">
        <v>1.0749</v>
      </c>
      <c r="C164">
        <v>0.4632</v>
      </c>
      <c r="D164">
        <v>0.45750000000000002</v>
      </c>
      <c r="E164">
        <v>0.20499999999999999</v>
      </c>
      <c r="F164">
        <v>0.15620000000000001</v>
      </c>
      <c r="G164">
        <v>0.1638</v>
      </c>
      <c r="I164" s="8">
        <v>0.5</v>
      </c>
      <c r="J164">
        <v>0.43819999999999998</v>
      </c>
      <c r="K164">
        <v>0.65369999999999995</v>
      </c>
      <c r="L164">
        <v>0.69099999999999995</v>
      </c>
      <c r="M164">
        <v>0.72550000000000003</v>
      </c>
      <c r="N164">
        <v>0.55840000000000001</v>
      </c>
      <c r="O164">
        <v>0.88519999999999999</v>
      </c>
      <c r="Q164" s="8">
        <v>0.5</v>
      </c>
      <c r="R164">
        <f t="shared" si="19"/>
        <v>-0.63670000000000004</v>
      </c>
      <c r="S164">
        <f t="shared" si="19"/>
        <v>0.19049999999999995</v>
      </c>
      <c r="T164">
        <f t="shared" si="19"/>
        <v>0.23349999999999993</v>
      </c>
      <c r="U164">
        <f t="shared" si="19"/>
        <v>0.52050000000000007</v>
      </c>
      <c r="V164">
        <f t="shared" si="19"/>
        <v>0.4022</v>
      </c>
      <c r="W164">
        <f t="shared" si="19"/>
        <v>0.72140000000000004</v>
      </c>
    </row>
    <row r="165" spans="1:48" x14ac:dyDescent="0.25">
      <c r="A165" s="8">
        <v>0.25</v>
      </c>
      <c r="B165">
        <v>1.2968</v>
      </c>
      <c r="C165">
        <v>0.63300000000000001</v>
      </c>
      <c r="D165">
        <v>0.57210000000000005</v>
      </c>
      <c r="E165">
        <v>0.54759999999999998</v>
      </c>
      <c r="F165">
        <v>0.21210000000000001</v>
      </c>
      <c r="G165">
        <v>0.2258</v>
      </c>
      <c r="I165" s="8">
        <v>0.25</v>
      </c>
      <c r="J165">
        <v>0.78310000000000002</v>
      </c>
      <c r="K165">
        <v>0.84640000000000004</v>
      </c>
      <c r="L165">
        <v>0.77480000000000004</v>
      </c>
      <c r="M165">
        <v>0.86580000000000001</v>
      </c>
      <c r="N165">
        <v>0.67669999999999997</v>
      </c>
      <c r="O165">
        <v>0.47639999999999999</v>
      </c>
      <c r="Q165" s="8">
        <v>0.25</v>
      </c>
      <c r="R165">
        <f t="shared" si="19"/>
        <v>-0.51369999999999993</v>
      </c>
      <c r="S165">
        <f t="shared" si="19"/>
        <v>0.21340000000000003</v>
      </c>
      <c r="T165">
        <f t="shared" si="19"/>
        <v>0.20269999999999999</v>
      </c>
      <c r="U165">
        <f t="shared" si="19"/>
        <v>0.31820000000000004</v>
      </c>
      <c r="V165">
        <f t="shared" si="19"/>
        <v>0.46459999999999996</v>
      </c>
      <c r="W165">
        <f t="shared" si="19"/>
        <v>0.25059999999999999</v>
      </c>
    </row>
    <row r="166" spans="1:48" x14ac:dyDescent="0.25">
      <c r="A166" s="8">
        <v>0</v>
      </c>
      <c r="B166">
        <v>1.5551999999999999</v>
      </c>
      <c r="C166">
        <v>0.87170000000000003</v>
      </c>
      <c r="D166">
        <v>0.80179999999999996</v>
      </c>
      <c r="E166">
        <v>0.71189999999999998</v>
      </c>
      <c r="F166">
        <v>0.60019999999999996</v>
      </c>
      <c r="G166">
        <v>0.33960000000000001</v>
      </c>
      <c r="I166" s="8">
        <v>0</v>
      </c>
      <c r="J166">
        <v>1.3120000000000001</v>
      </c>
      <c r="K166">
        <v>0.93969999999999998</v>
      </c>
      <c r="L166">
        <v>0.91830000000000001</v>
      </c>
      <c r="M166">
        <v>0.96970000000000001</v>
      </c>
      <c r="N166">
        <v>0.83709999999999996</v>
      </c>
      <c r="O166">
        <v>0.54790000000000005</v>
      </c>
      <c r="Q166" s="8">
        <v>0</v>
      </c>
      <c r="R166">
        <f t="shared" si="19"/>
        <v>-0.24319999999999986</v>
      </c>
      <c r="S166">
        <f t="shared" si="19"/>
        <v>6.7999999999999949E-2</v>
      </c>
      <c r="T166">
        <f t="shared" si="19"/>
        <v>0.11650000000000005</v>
      </c>
      <c r="U166">
        <f t="shared" si="19"/>
        <v>0.25780000000000003</v>
      </c>
      <c r="V166">
        <f t="shared" si="19"/>
        <v>0.2369</v>
      </c>
      <c r="W166">
        <f t="shared" si="19"/>
        <v>0.20830000000000004</v>
      </c>
    </row>
    <row r="167" spans="1:48" x14ac:dyDescent="0.25">
      <c r="A167" s="7"/>
      <c r="B167" s="7"/>
      <c r="C167" s="7"/>
      <c r="D167" s="7"/>
      <c r="E167" s="7"/>
      <c r="F167" s="7"/>
      <c r="G167" s="7"/>
      <c r="I167" s="7"/>
      <c r="J167" s="7"/>
      <c r="K167" s="7"/>
      <c r="L167" s="7"/>
      <c r="M167" s="7"/>
      <c r="N167" s="7"/>
      <c r="O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</row>
    <row r="168" spans="1:48" x14ac:dyDescent="0.25">
      <c r="A168" s="7"/>
      <c r="B168" s="7"/>
      <c r="C168" s="7"/>
      <c r="D168" s="7"/>
      <c r="E168" s="7"/>
      <c r="F168" s="7"/>
      <c r="G168" s="7"/>
      <c r="I168" s="7"/>
      <c r="J168" s="7"/>
      <c r="K168" s="7"/>
      <c r="L168" s="7"/>
      <c r="M168" s="7"/>
      <c r="N168" s="7"/>
      <c r="O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</row>
    <row r="169" spans="1:48" ht="18" thickBot="1" x14ac:dyDescent="0.35">
      <c r="A169" s="10" t="s">
        <v>47</v>
      </c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</row>
    <row r="170" spans="1:48" ht="15.75" thickTop="1" x14ac:dyDescent="0.25"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</row>
    <row r="171" spans="1:48" ht="15.75" thickBot="1" x14ac:dyDescent="0.3">
      <c r="A171" s="71" t="s">
        <v>19</v>
      </c>
      <c r="B171" s="71"/>
      <c r="C171" s="71"/>
      <c r="D171" s="71"/>
      <c r="E171" s="71"/>
      <c r="F171" s="71"/>
      <c r="G171" s="71"/>
      <c r="I171" s="71" t="s">
        <v>18</v>
      </c>
      <c r="J171" s="71"/>
      <c r="K171" s="71"/>
      <c r="L171" s="71"/>
      <c r="M171" s="71"/>
      <c r="N171" s="71"/>
      <c r="O171" s="71"/>
      <c r="Q171" s="71" t="s">
        <v>17</v>
      </c>
      <c r="R171" s="71"/>
      <c r="S171" s="71"/>
      <c r="T171" s="71"/>
      <c r="U171" s="71"/>
      <c r="V171" s="71"/>
      <c r="W171" s="71"/>
      <c r="Y171" s="71" t="s">
        <v>16</v>
      </c>
      <c r="Z171" s="71"/>
      <c r="AA171" s="71"/>
      <c r="AB171" s="71"/>
      <c r="AC171" s="71"/>
      <c r="AD171" s="71"/>
      <c r="AE171" s="71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</row>
    <row r="172" spans="1:48" x14ac:dyDescent="0.25">
      <c r="A172" s="7"/>
      <c r="B172" s="7"/>
      <c r="C172" s="7"/>
      <c r="D172" s="7"/>
      <c r="E172" s="7"/>
      <c r="F172" s="7"/>
      <c r="G172" s="7"/>
      <c r="I172" s="7"/>
      <c r="J172" s="7"/>
      <c r="K172" s="7"/>
      <c r="L172" s="7"/>
      <c r="M172" s="7"/>
      <c r="N172" s="7"/>
      <c r="O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</row>
    <row r="173" spans="1:48" x14ac:dyDescent="0.25">
      <c r="A173" s="8"/>
      <c r="B173" s="8" t="s">
        <v>52</v>
      </c>
      <c r="C173" s="8"/>
      <c r="D173" s="8"/>
      <c r="E173" s="8"/>
      <c r="F173" s="8"/>
      <c r="G173" s="8"/>
      <c r="I173" s="8"/>
      <c r="J173" s="8" t="s">
        <v>52</v>
      </c>
      <c r="K173" s="8"/>
      <c r="L173" s="8"/>
      <c r="M173" s="8"/>
      <c r="N173" s="8"/>
      <c r="O173" s="8"/>
      <c r="Q173" s="8"/>
      <c r="R173" s="8" t="s">
        <v>52</v>
      </c>
      <c r="S173" s="8"/>
      <c r="T173" s="8"/>
      <c r="U173" s="8"/>
      <c r="V173" s="8"/>
      <c r="W173" s="8"/>
      <c r="Y173" s="8"/>
      <c r="Z173" s="8" t="s">
        <v>52</v>
      </c>
      <c r="AA173" s="8"/>
      <c r="AB173" s="8"/>
      <c r="AC173" s="8"/>
      <c r="AD173" s="8"/>
      <c r="AE173" s="8"/>
      <c r="AF173" s="8"/>
      <c r="AG173" s="8"/>
      <c r="AH173" s="12"/>
      <c r="AI173" s="12"/>
      <c r="AJ173" s="72"/>
      <c r="AK173" s="72"/>
      <c r="AL173" s="72"/>
      <c r="AM173" s="72"/>
      <c r="AN173" s="72"/>
      <c r="AO173" s="72"/>
      <c r="AP173" s="72"/>
      <c r="AQ173" s="12"/>
      <c r="AR173" s="12"/>
      <c r="AS173" s="12"/>
      <c r="AT173" s="12"/>
      <c r="AU173" s="12"/>
      <c r="AV173" s="12"/>
    </row>
    <row r="174" spans="1:48" x14ac:dyDescent="0.25">
      <c r="A174" s="8" t="s">
        <v>56</v>
      </c>
      <c r="B174" s="8">
        <v>0.5</v>
      </c>
      <c r="C174" s="8">
        <v>0.25</v>
      </c>
      <c r="D174" s="8">
        <v>0.125</v>
      </c>
      <c r="E174" s="8">
        <v>0.06</v>
      </c>
      <c r="F174" s="8">
        <v>0.03</v>
      </c>
      <c r="G174" s="8">
        <v>0</v>
      </c>
      <c r="I174" s="8" t="s">
        <v>56</v>
      </c>
      <c r="J174" s="8">
        <v>0.5</v>
      </c>
      <c r="K174" s="8">
        <v>0.25</v>
      </c>
      <c r="L174" s="8">
        <v>0.125</v>
      </c>
      <c r="M174" s="8">
        <v>0.06</v>
      </c>
      <c r="N174" s="8">
        <v>0.03</v>
      </c>
      <c r="O174" s="8">
        <v>0</v>
      </c>
      <c r="Q174" s="8" t="s">
        <v>56</v>
      </c>
      <c r="R174" s="8">
        <v>0.5</v>
      </c>
      <c r="S174" s="8">
        <v>0.25</v>
      </c>
      <c r="T174" s="8">
        <v>0.125</v>
      </c>
      <c r="U174" s="8">
        <v>0.06</v>
      </c>
      <c r="V174" s="8">
        <v>0.03</v>
      </c>
      <c r="W174" s="8">
        <v>0</v>
      </c>
      <c r="Y174" s="8" t="s">
        <v>56</v>
      </c>
      <c r="Z174" s="8">
        <v>1</v>
      </c>
      <c r="AA174" s="8">
        <v>0.5</v>
      </c>
      <c r="AB174" s="8">
        <v>0.25</v>
      </c>
      <c r="AC174" s="8">
        <v>0.125</v>
      </c>
      <c r="AD174" s="8">
        <v>0.06</v>
      </c>
      <c r="AE174" s="8">
        <v>0.03</v>
      </c>
      <c r="AF174" s="8">
        <v>0.01</v>
      </c>
      <c r="AG174" s="8">
        <v>0</v>
      </c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</row>
    <row r="175" spans="1:48" x14ac:dyDescent="0.25">
      <c r="A175" s="8">
        <v>4</v>
      </c>
      <c r="B175">
        <v>0.54869999999999997</v>
      </c>
      <c r="C175">
        <v>0.38250000000000001</v>
      </c>
      <c r="D175">
        <v>0.31</v>
      </c>
      <c r="E175">
        <v>0.25009999999999999</v>
      </c>
      <c r="F175">
        <v>0.2298</v>
      </c>
      <c r="G175">
        <v>0.16320000000000001</v>
      </c>
      <c r="I175" s="8">
        <v>4</v>
      </c>
      <c r="J175">
        <v>0.22500000000000001</v>
      </c>
      <c r="K175">
        <v>0.17330000000000001</v>
      </c>
      <c r="L175">
        <v>0.186</v>
      </c>
      <c r="M175">
        <v>0.23710000000000001</v>
      </c>
      <c r="N175">
        <v>0.18290000000000001</v>
      </c>
      <c r="O175">
        <v>0.18390000000000001</v>
      </c>
      <c r="Q175" s="8">
        <v>4</v>
      </c>
      <c r="R175">
        <f t="shared" ref="R175:W182" si="20">J175-B175</f>
        <v>-0.32369999999999999</v>
      </c>
      <c r="S175">
        <f t="shared" si="20"/>
        <v>-0.2092</v>
      </c>
      <c r="T175">
        <f t="shared" si="20"/>
        <v>-0.124</v>
      </c>
      <c r="U175">
        <f t="shared" si="20"/>
        <v>-1.2999999999999984E-2</v>
      </c>
      <c r="V175">
        <f t="shared" si="20"/>
        <v>-4.6899999999999997E-2</v>
      </c>
      <c r="W175">
        <f t="shared" si="20"/>
        <v>2.0699999999999996E-2</v>
      </c>
      <c r="Y175" s="8">
        <v>4</v>
      </c>
      <c r="Z175" s="57">
        <f t="shared" ref="Z175:Z182" si="21">AVERAGE(R210,R221,R232)</f>
        <v>-0.36126666666666662</v>
      </c>
      <c r="AA175" s="57">
        <f t="shared" ref="AA175:AD182" si="22">AVERAGE(R175,R187,R199,S210,S221,S232)</f>
        <v>-0.23953333333333338</v>
      </c>
      <c r="AB175" s="57">
        <f t="shared" si="22"/>
        <v>-0.16779999999999998</v>
      </c>
      <c r="AC175" s="57">
        <f t="shared" si="22"/>
        <v>-6.1099999999999988E-2</v>
      </c>
      <c r="AD175" s="57">
        <f t="shared" si="22"/>
        <v>-3.2949999999999986E-2</v>
      </c>
      <c r="AE175" s="57">
        <f t="shared" ref="AE175:AE182" si="23">AVERAGE(V175,V187,V199)</f>
        <v>-2.3999999999999994E-2</v>
      </c>
      <c r="AF175" s="57">
        <f>AVERAGE(R244:R249)</f>
        <v>-0.15621666666666667</v>
      </c>
      <c r="AG175" s="57">
        <f t="shared" ref="AG175:AG182" si="24">AVERAGE(W175,W187,W199,W210,W221,W232)</f>
        <v>-9.5883333333333362E-2</v>
      </c>
      <c r="AH175" s="12"/>
      <c r="AI175" s="12"/>
      <c r="AJ175" s="30"/>
      <c r="AK175" s="30"/>
      <c r="AL175" s="30"/>
      <c r="AM175" s="30"/>
      <c r="AN175" s="30"/>
      <c r="AO175" s="30"/>
      <c r="AP175" s="30"/>
      <c r="AQ175" s="12"/>
      <c r="AR175" s="12"/>
      <c r="AS175" s="12"/>
      <c r="AT175" s="12"/>
      <c r="AU175" s="12"/>
      <c r="AV175" s="12"/>
    </row>
    <row r="176" spans="1:48" x14ac:dyDescent="0.25">
      <c r="A176" s="8">
        <v>2</v>
      </c>
      <c r="B176">
        <v>0.66569999999999996</v>
      </c>
      <c r="C176">
        <v>0.35189999999999999</v>
      </c>
      <c r="D176">
        <v>0.28089999999999998</v>
      </c>
      <c r="E176">
        <v>0.47839999999999999</v>
      </c>
      <c r="F176">
        <v>0.23499999999999999</v>
      </c>
      <c r="G176">
        <v>0.221</v>
      </c>
      <c r="I176" s="8">
        <v>2</v>
      </c>
      <c r="J176">
        <v>0.42109999999999997</v>
      </c>
      <c r="K176">
        <v>0.26350000000000001</v>
      </c>
      <c r="L176">
        <v>0.2044</v>
      </c>
      <c r="M176">
        <v>0.27439999999999998</v>
      </c>
      <c r="N176">
        <v>0.24360000000000001</v>
      </c>
      <c r="O176">
        <v>0.49630000000000002</v>
      </c>
      <c r="Q176" s="8">
        <v>2</v>
      </c>
      <c r="R176">
        <f t="shared" si="20"/>
        <v>-0.24459999999999998</v>
      </c>
      <c r="S176">
        <f t="shared" si="20"/>
        <v>-8.8399999999999979E-2</v>
      </c>
      <c r="T176">
        <f t="shared" si="20"/>
        <v>-7.6499999999999985E-2</v>
      </c>
      <c r="U176">
        <f t="shared" si="20"/>
        <v>-0.20400000000000001</v>
      </c>
      <c r="V176">
        <f t="shared" si="20"/>
        <v>8.6000000000000243E-3</v>
      </c>
      <c r="W176">
        <f t="shared" si="20"/>
        <v>0.27529999999999999</v>
      </c>
      <c r="Y176" s="8">
        <v>2</v>
      </c>
      <c r="Z176" s="57">
        <f t="shared" si="21"/>
        <v>-0.16890000000000005</v>
      </c>
      <c r="AA176" s="57">
        <f t="shared" si="22"/>
        <v>-0.11109999999999999</v>
      </c>
      <c r="AB176" s="58">
        <f t="shared" si="22"/>
        <v>-1.4616666666666658E-2</v>
      </c>
      <c r="AC176" s="57">
        <f t="shared" si="22"/>
        <v>0.15038333333333334</v>
      </c>
      <c r="AD176" s="57">
        <f t="shared" si="22"/>
        <v>0.15855</v>
      </c>
      <c r="AE176" s="57">
        <f t="shared" si="23"/>
        <v>0.10959999999999999</v>
      </c>
      <c r="AF176" s="57">
        <f>AVERAGE(S244:S249)</f>
        <v>-5.0349999999999957E-2</v>
      </c>
      <c r="AG176" s="57">
        <f t="shared" si="24"/>
        <v>0.25508333333333327</v>
      </c>
      <c r="AH176" s="12"/>
      <c r="AI176" s="12"/>
      <c r="AJ176" s="30"/>
      <c r="AK176" s="30"/>
      <c r="AL176" s="30"/>
      <c r="AM176" s="30"/>
      <c r="AN176" s="30"/>
      <c r="AO176" s="30"/>
      <c r="AP176" s="30"/>
      <c r="AQ176" s="12"/>
      <c r="AR176" s="12"/>
      <c r="AS176" s="12"/>
      <c r="AT176" s="12"/>
      <c r="AU176" s="12"/>
      <c r="AV176" s="12"/>
    </row>
    <row r="177" spans="1:48" x14ac:dyDescent="0.25">
      <c r="A177" s="8">
        <v>1</v>
      </c>
      <c r="B177">
        <v>0.48559999999999998</v>
      </c>
      <c r="C177">
        <v>0.26769999999999999</v>
      </c>
      <c r="D177">
        <v>0.20630000000000001</v>
      </c>
      <c r="E177">
        <v>0.18740000000000001</v>
      </c>
      <c r="F177">
        <v>0.13980000000000001</v>
      </c>
      <c r="G177">
        <v>0.14419999999999999</v>
      </c>
      <c r="I177" s="8">
        <v>1</v>
      </c>
      <c r="J177">
        <v>0.623</v>
      </c>
      <c r="K177">
        <v>0.45169999999999999</v>
      </c>
      <c r="L177">
        <v>0.3579</v>
      </c>
      <c r="M177">
        <v>0.2671</v>
      </c>
      <c r="N177">
        <v>0.39240000000000003</v>
      </c>
      <c r="O177">
        <v>0.4032</v>
      </c>
      <c r="Q177" s="8">
        <v>1</v>
      </c>
      <c r="R177">
        <f t="shared" si="20"/>
        <v>0.13740000000000002</v>
      </c>
      <c r="S177">
        <f t="shared" si="20"/>
        <v>0.184</v>
      </c>
      <c r="T177">
        <f t="shared" si="20"/>
        <v>0.15159999999999998</v>
      </c>
      <c r="U177">
        <f t="shared" si="20"/>
        <v>7.9699999999999993E-2</v>
      </c>
      <c r="V177">
        <f t="shared" si="20"/>
        <v>0.25260000000000005</v>
      </c>
      <c r="W177">
        <f t="shared" si="20"/>
        <v>0.25900000000000001</v>
      </c>
      <c r="Y177" s="8">
        <v>1</v>
      </c>
      <c r="Z177" s="57">
        <f t="shared" si="21"/>
        <v>-0.1145</v>
      </c>
      <c r="AA177" s="57">
        <f t="shared" si="22"/>
        <v>9.69E-2</v>
      </c>
      <c r="AB177" s="57">
        <f t="shared" si="22"/>
        <v>0.16518333333333335</v>
      </c>
      <c r="AC177" s="57">
        <f t="shared" si="22"/>
        <v>0.22138333333333335</v>
      </c>
      <c r="AD177" s="57">
        <f t="shared" si="22"/>
        <v>0.19434999999999999</v>
      </c>
      <c r="AE177" s="57">
        <f t="shared" si="23"/>
        <v>0.31423333333333336</v>
      </c>
      <c r="AF177" s="57">
        <f>AVERAGE(T244:T249)</f>
        <v>0.1469166666666667</v>
      </c>
      <c r="AG177" s="57">
        <f t="shared" si="24"/>
        <v>0.36254999999999993</v>
      </c>
      <c r="AH177" s="12"/>
      <c r="AI177" s="12"/>
      <c r="AJ177" s="30"/>
      <c r="AK177" s="30"/>
      <c r="AL177" s="30"/>
      <c r="AM177" s="30"/>
      <c r="AN177" s="30"/>
      <c r="AO177" s="30"/>
      <c r="AP177" s="30"/>
      <c r="AQ177" s="12"/>
      <c r="AR177" s="12"/>
      <c r="AS177" s="12"/>
      <c r="AT177" s="12"/>
      <c r="AU177" s="12"/>
      <c r="AV177" s="12"/>
    </row>
    <row r="178" spans="1:48" x14ac:dyDescent="0.25">
      <c r="A178" s="8">
        <v>0.5</v>
      </c>
      <c r="B178">
        <v>0.49159999999999998</v>
      </c>
      <c r="C178">
        <v>0.48039999999999999</v>
      </c>
      <c r="D178">
        <v>0.312</v>
      </c>
      <c r="E178">
        <v>0.19270000000000001</v>
      </c>
      <c r="F178">
        <v>0.2137</v>
      </c>
      <c r="G178">
        <v>0.1845</v>
      </c>
      <c r="I178" s="8">
        <v>0.5</v>
      </c>
      <c r="J178">
        <v>0.73409999999999997</v>
      </c>
      <c r="K178">
        <v>0.58130000000000004</v>
      </c>
      <c r="L178">
        <v>0.56899999999999995</v>
      </c>
      <c r="M178">
        <v>0.50739999999999996</v>
      </c>
      <c r="N178">
        <v>0.43519999999999998</v>
      </c>
      <c r="O178">
        <v>0.47749999999999998</v>
      </c>
      <c r="Q178" s="8">
        <v>0.5</v>
      </c>
      <c r="R178">
        <f t="shared" si="20"/>
        <v>0.24249999999999999</v>
      </c>
      <c r="S178">
        <f t="shared" si="20"/>
        <v>0.10090000000000005</v>
      </c>
      <c r="T178">
        <f t="shared" si="20"/>
        <v>0.25699999999999995</v>
      </c>
      <c r="U178">
        <f t="shared" si="20"/>
        <v>0.31469999999999998</v>
      </c>
      <c r="V178">
        <f t="shared" si="20"/>
        <v>0.22149999999999997</v>
      </c>
      <c r="W178">
        <f t="shared" si="20"/>
        <v>0.29299999999999998</v>
      </c>
      <c r="Y178" s="8">
        <v>0.5</v>
      </c>
      <c r="Z178" s="57">
        <f t="shared" si="21"/>
        <v>-0.15269999999999997</v>
      </c>
      <c r="AA178" s="57">
        <f t="shared" si="22"/>
        <v>0.14541666666666667</v>
      </c>
      <c r="AB178" s="57">
        <f t="shared" si="22"/>
        <v>0.15153333333333333</v>
      </c>
      <c r="AC178" s="57">
        <f t="shared" si="22"/>
        <v>0.26981666666666665</v>
      </c>
      <c r="AD178" s="57">
        <f t="shared" si="22"/>
        <v>0.33613333333333334</v>
      </c>
      <c r="AE178" s="57">
        <f t="shared" si="23"/>
        <v>0.29566666666666669</v>
      </c>
      <c r="AF178" s="57">
        <f>AVERAGE(U244:U249)</f>
        <v>0.24290000000000009</v>
      </c>
      <c r="AG178" s="57">
        <f t="shared" si="24"/>
        <v>0.41908333333333331</v>
      </c>
      <c r="AH178" s="12"/>
      <c r="AI178" s="12"/>
      <c r="AJ178" s="30"/>
      <c r="AK178" s="30"/>
      <c r="AL178" s="30"/>
      <c r="AM178" s="30"/>
      <c r="AN178" s="30"/>
      <c r="AO178" s="30"/>
      <c r="AP178" s="30"/>
      <c r="AQ178" s="12"/>
      <c r="AR178" s="12"/>
      <c r="AS178" s="12"/>
      <c r="AT178" s="12"/>
      <c r="AU178" s="12"/>
      <c r="AV178" s="12"/>
    </row>
    <row r="179" spans="1:48" x14ac:dyDescent="0.25">
      <c r="A179" s="8">
        <v>0.25</v>
      </c>
      <c r="B179">
        <v>0.46639999999999998</v>
      </c>
      <c r="C179">
        <v>0.27410000000000001</v>
      </c>
      <c r="D179">
        <v>0.26029999999999998</v>
      </c>
      <c r="E179">
        <v>0.1802</v>
      </c>
      <c r="F179">
        <v>0.1676</v>
      </c>
      <c r="G179">
        <v>0.1744</v>
      </c>
      <c r="I179" s="8">
        <v>0.25</v>
      </c>
      <c r="J179">
        <v>0.62109999999999999</v>
      </c>
      <c r="K179">
        <v>0.52359999999999995</v>
      </c>
      <c r="L179">
        <v>0.53390000000000004</v>
      </c>
      <c r="M179">
        <v>0.56689999999999996</v>
      </c>
      <c r="N179">
        <v>0.50739999999999996</v>
      </c>
      <c r="O179">
        <v>0.70669999999999999</v>
      </c>
      <c r="Q179" s="8">
        <v>0.25</v>
      </c>
      <c r="R179">
        <f t="shared" si="20"/>
        <v>0.1547</v>
      </c>
      <c r="S179">
        <f t="shared" si="20"/>
        <v>0.24949999999999994</v>
      </c>
      <c r="T179">
        <f t="shared" si="20"/>
        <v>0.27360000000000007</v>
      </c>
      <c r="U179">
        <f t="shared" si="20"/>
        <v>0.38669999999999993</v>
      </c>
      <c r="V179">
        <f t="shared" si="20"/>
        <v>0.33979999999999999</v>
      </c>
      <c r="W179">
        <f t="shared" si="20"/>
        <v>0.5323</v>
      </c>
      <c r="Y179" s="8">
        <v>0.25</v>
      </c>
      <c r="Z179" s="57">
        <f t="shared" si="21"/>
        <v>-0.15479999999999999</v>
      </c>
      <c r="AA179" s="57">
        <f t="shared" si="22"/>
        <v>7.1016666666666672E-2</v>
      </c>
      <c r="AB179" s="57">
        <f t="shared" si="22"/>
        <v>0.30871666666666664</v>
      </c>
      <c r="AC179" s="57">
        <f t="shared" si="22"/>
        <v>0.39786666666666665</v>
      </c>
      <c r="AD179" s="57">
        <f t="shared" si="22"/>
        <v>0.34754999999999997</v>
      </c>
      <c r="AE179" s="57">
        <f t="shared" si="23"/>
        <v>0.3634</v>
      </c>
      <c r="AF179" s="57">
        <f>AVERAGE(V244:V249)</f>
        <v>0.13881666666666667</v>
      </c>
      <c r="AG179" s="57">
        <f t="shared" si="24"/>
        <v>0.49833333333333335</v>
      </c>
      <c r="AH179" s="12"/>
      <c r="AI179" s="12"/>
      <c r="AJ179" s="30"/>
      <c r="AK179" s="30"/>
      <c r="AL179" s="30"/>
      <c r="AM179" s="30"/>
      <c r="AN179" s="30"/>
      <c r="AO179" s="30"/>
      <c r="AP179" s="30"/>
      <c r="AQ179" s="12"/>
      <c r="AR179" s="12"/>
      <c r="AS179" s="12"/>
      <c r="AT179" s="12"/>
      <c r="AU179" s="12"/>
      <c r="AV179" s="12"/>
    </row>
    <row r="180" spans="1:48" x14ac:dyDescent="0.25">
      <c r="A180" s="8">
        <v>0.125</v>
      </c>
      <c r="B180">
        <v>0.47089999999999999</v>
      </c>
      <c r="C180">
        <v>0.4022</v>
      </c>
      <c r="D180">
        <v>0.3145</v>
      </c>
      <c r="E180">
        <v>0.28249999999999997</v>
      </c>
      <c r="F180">
        <v>0.1968</v>
      </c>
      <c r="G180">
        <v>0.1726</v>
      </c>
      <c r="I180" s="8">
        <v>0.125</v>
      </c>
      <c r="J180">
        <v>0.77600000000000002</v>
      </c>
      <c r="K180">
        <v>0.63419999999999999</v>
      </c>
      <c r="L180">
        <v>0.61539999999999995</v>
      </c>
      <c r="M180">
        <v>0.55179999999999996</v>
      </c>
      <c r="N180">
        <v>0.59819999999999995</v>
      </c>
      <c r="O180">
        <v>0.78290000000000004</v>
      </c>
      <c r="Q180" s="8">
        <v>0.125</v>
      </c>
      <c r="R180">
        <f t="shared" si="20"/>
        <v>0.30510000000000004</v>
      </c>
      <c r="S180">
        <f t="shared" si="20"/>
        <v>0.23199999999999998</v>
      </c>
      <c r="T180">
        <f t="shared" si="20"/>
        <v>0.30089999999999995</v>
      </c>
      <c r="U180">
        <f t="shared" si="20"/>
        <v>0.26929999999999998</v>
      </c>
      <c r="V180">
        <f t="shared" si="20"/>
        <v>0.40139999999999998</v>
      </c>
      <c r="W180">
        <f t="shared" si="20"/>
        <v>0.61030000000000006</v>
      </c>
      <c r="Y180" s="8">
        <v>0.125</v>
      </c>
      <c r="Z180" s="57">
        <f t="shared" si="21"/>
        <v>-0.1832</v>
      </c>
      <c r="AA180" s="57">
        <f t="shared" si="22"/>
        <v>0.18110000000000004</v>
      </c>
      <c r="AB180" s="57">
        <f t="shared" si="22"/>
        <v>0.25163333333333338</v>
      </c>
      <c r="AC180" s="57">
        <f t="shared" si="22"/>
        <v>0.2884666666666667</v>
      </c>
      <c r="AD180" s="57">
        <f t="shared" si="22"/>
        <v>0.32611666666666667</v>
      </c>
      <c r="AE180" s="57">
        <f t="shared" si="23"/>
        <v>0.40903333333333336</v>
      </c>
      <c r="AF180" s="57"/>
      <c r="AG180" s="57">
        <f t="shared" si="24"/>
        <v>0.45046666666666674</v>
      </c>
      <c r="AH180" s="12"/>
      <c r="AI180" s="12"/>
      <c r="AJ180" s="30"/>
      <c r="AK180" s="30"/>
      <c r="AL180" s="30"/>
      <c r="AM180" s="30"/>
      <c r="AN180" s="30"/>
      <c r="AO180" s="30"/>
      <c r="AP180" s="30"/>
      <c r="AQ180" s="12"/>
      <c r="AR180" s="12"/>
      <c r="AS180" s="12"/>
      <c r="AT180" s="12"/>
      <c r="AU180" s="12"/>
      <c r="AV180" s="12"/>
    </row>
    <row r="181" spans="1:48" x14ac:dyDescent="0.25">
      <c r="A181" s="8">
        <v>0.06</v>
      </c>
      <c r="B181">
        <v>0.77939999999999998</v>
      </c>
      <c r="C181">
        <v>0.72230000000000005</v>
      </c>
      <c r="D181">
        <v>0.58509999999999995</v>
      </c>
      <c r="E181">
        <v>0.47560000000000002</v>
      </c>
      <c r="F181">
        <v>0.38879999999999998</v>
      </c>
      <c r="G181">
        <v>0.24940000000000001</v>
      </c>
      <c r="I181" s="8">
        <v>0.06</v>
      </c>
      <c r="J181">
        <v>0.95120000000000005</v>
      </c>
      <c r="K181">
        <v>0.83089999999999997</v>
      </c>
      <c r="L181">
        <v>0.74609999999999999</v>
      </c>
      <c r="M181">
        <v>0.71460000000000001</v>
      </c>
      <c r="N181">
        <v>0.69750000000000001</v>
      </c>
      <c r="O181">
        <v>0.72</v>
      </c>
      <c r="Q181" s="8">
        <v>0.06</v>
      </c>
      <c r="R181">
        <f t="shared" si="20"/>
        <v>0.17180000000000006</v>
      </c>
      <c r="S181">
        <f t="shared" si="20"/>
        <v>0.10859999999999992</v>
      </c>
      <c r="T181">
        <f t="shared" si="20"/>
        <v>0.16100000000000003</v>
      </c>
      <c r="U181">
        <f t="shared" si="20"/>
        <v>0.23899999999999999</v>
      </c>
      <c r="V181">
        <f t="shared" si="20"/>
        <v>0.30870000000000003</v>
      </c>
      <c r="W181">
        <f t="shared" si="20"/>
        <v>0.47059999999999996</v>
      </c>
      <c r="Y181" s="8">
        <v>0.06</v>
      </c>
      <c r="Z181" s="57">
        <f t="shared" si="21"/>
        <v>2.9499999999999998E-2</v>
      </c>
      <c r="AA181" s="57">
        <f t="shared" si="22"/>
        <v>0.18251666666666669</v>
      </c>
      <c r="AB181" s="57">
        <f t="shared" si="22"/>
        <v>8.3399999999999988E-2</v>
      </c>
      <c r="AC181" s="57">
        <f t="shared" si="22"/>
        <v>0.17650000000000002</v>
      </c>
      <c r="AD181" s="57">
        <f t="shared" si="22"/>
        <v>0.36654999999999999</v>
      </c>
      <c r="AE181" s="57">
        <f t="shared" si="23"/>
        <v>0.38743333333333335</v>
      </c>
      <c r="AF181" s="57"/>
      <c r="AG181" s="57">
        <f t="shared" si="24"/>
        <v>0.50641666666666674</v>
      </c>
      <c r="AH181" s="12"/>
      <c r="AI181" s="12"/>
      <c r="AJ181" s="30"/>
      <c r="AK181" s="30"/>
      <c r="AL181" s="30"/>
      <c r="AM181" s="30"/>
      <c r="AN181" s="30"/>
      <c r="AO181" s="30"/>
      <c r="AP181" s="30"/>
      <c r="AQ181" s="12"/>
      <c r="AR181" s="12"/>
      <c r="AS181" s="12"/>
      <c r="AT181" s="12"/>
      <c r="AU181" s="12"/>
      <c r="AV181" s="12"/>
    </row>
    <row r="182" spans="1:48" x14ac:dyDescent="0.25">
      <c r="A182" s="8">
        <v>0</v>
      </c>
      <c r="B182">
        <v>1.2042999999999999</v>
      </c>
      <c r="C182">
        <v>0.87209999999999999</v>
      </c>
      <c r="D182">
        <v>0.72950000000000004</v>
      </c>
      <c r="E182">
        <v>0.55500000000000005</v>
      </c>
      <c r="F182">
        <v>0.42730000000000001</v>
      </c>
      <c r="G182">
        <v>0.35539999999999999</v>
      </c>
      <c r="I182" s="8">
        <v>0</v>
      </c>
      <c r="J182">
        <v>1.0259</v>
      </c>
      <c r="K182">
        <v>0.88049999999999995</v>
      </c>
      <c r="L182">
        <v>0.83409999999999995</v>
      </c>
      <c r="M182">
        <v>0.67979999999999996</v>
      </c>
      <c r="N182">
        <v>0.67279999999999995</v>
      </c>
      <c r="O182">
        <v>0.89290000000000003</v>
      </c>
      <c r="Q182" s="8">
        <v>0</v>
      </c>
      <c r="R182">
        <f t="shared" si="20"/>
        <v>-0.17839999999999989</v>
      </c>
      <c r="S182">
        <f t="shared" si="20"/>
        <v>8.3999999999999631E-3</v>
      </c>
      <c r="T182">
        <f t="shared" si="20"/>
        <v>0.10459999999999992</v>
      </c>
      <c r="U182">
        <f t="shared" si="20"/>
        <v>0.12479999999999991</v>
      </c>
      <c r="V182">
        <f t="shared" si="20"/>
        <v>0.24549999999999994</v>
      </c>
      <c r="W182">
        <f t="shared" si="20"/>
        <v>0.53750000000000009</v>
      </c>
      <c r="Y182" s="8">
        <v>0</v>
      </c>
      <c r="Z182" s="57">
        <f t="shared" si="21"/>
        <v>4.4933333333333304E-2</v>
      </c>
      <c r="AA182" s="57">
        <f t="shared" si="22"/>
        <v>6.1433333333333347E-2</v>
      </c>
      <c r="AB182" s="57">
        <f t="shared" si="22"/>
        <v>0.18781666666666666</v>
      </c>
      <c r="AC182" s="57">
        <f t="shared" si="22"/>
        <v>0.24339999999999998</v>
      </c>
      <c r="AD182" s="57">
        <f t="shared" si="22"/>
        <v>0.30398333333333333</v>
      </c>
      <c r="AE182" s="57">
        <f t="shared" si="23"/>
        <v>0.36793333333333328</v>
      </c>
      <c r="AF182" s="57">
        <f>AVERAGE(W244:W249)</f>
        <v>6.8016666666666656E-2</v>
      </c>
      <c r="AG182" s="57">
        <f t="shared" si="24"/>
        <v>0.49761666666666676</v>
      </c>
      <c r="AH182" s="12"/>
      <c r="AI182" s="12"/>
      <c r="AJ182" s="30"/>
      <c r="AK182" s="30"/>
      <c r="AL182" s="30"/>
      <c r="AM182" s="30"/>
      <c r="AN182" s="30"/>
      <c r="AO182" s="30"/>
      <c r="AP182" s="30"/>
      <c r="AQ182" s="12"/>
      <c r="AR182" s="12"/>
      <c r="AS182" s="12"/>
      <c r="AT182" s="12"/>
      <c r="AU182" s="12"/>
      <c r="AV182" s="12"/>
    </row>
    <row r="183" spans="1:48" x14ac:dyDescent="0.25">
      <c r="A183" s="7"/>
      <c r="B183" s="7"/>
      <c r="C183" s="7"/>
      <c r="D183" s="7"/>
      <c r="E183" s="7"/>
      <c r="F183" s="7"/>
      <c r="G183" s="7"/>
      <c r="I183" s="7"/>
      <c r="J183" s="7"/>
      <c r="K183" s="7"/>
      <c r="L183" s="7"/>
      <c r="M183" s="7"/>
      <c r="N183" s="7"/>
      <c r="O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</row>
    <row r="184" spans="1:48" x14ac:dyDescent="0.25">
      <c r="A184" s="7"/>
      <c r="B184" s="7"/>
      <c r="C184" s="7"/>
      <c r="D184" s="7"/>
      <c r="E184" s="7"/>
      <c r="F184" s="7"/>
      <c r="G184" s="7"/>
      <c r="I184" s="7"/>
      <c r="J184" s="7"/>
      <c r="K184" s="7"/>
      <c r="L184" s="7"/>
      <c r="M184" s="7"/>
      <c r="N184" s="7"/>
      <c r="O184" s="7"/>
      <c r="Q184" s="7"/>
      <c r="R184" s="7"/>
      <c r="S184" s="7"/>
      <c r="T184" s="7"/>
      <c r="U184" s="7"/>
      <c r="V184" s="7"/>
      <c r="W184" s="7"/>
      <c r="X184" s="7"/>
      <c r="AG184" s="7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</row>
    <row r="185" spans="1:48" x14ac:dyDescent="0.25">
      <c r="A185" s="8"/>
      <c r="B185" s="8" t="s">
        <v>52</v>
      </c>
      <c r="C185" s="8"/>
      <c r="D185" s="8"/>
      <c r="E185" s="8"/>
      <c r="F185" s="8"/>
      <c r="G185" s="8"/>
      <c r="I185" s="8"/>
      <c r="J185" s="8" t="s">
        <v>52</v>
      </c>
      <c r="K185" s="8"/>
      <c r="L185" s="8"/>
      <c r="M185" s="8"/>
      <c r="N185" s="8"/>
      <c r="O185" s="8"/>
      <c r="Q185" s="8"/>
      <c r="R185" s="8" t="s">
        <v>52</v>
      </c>
      <c r="S185" s="8"/>
      <c r="T185" s="8"/>
      <c r="U185" s="8"/>
      <c r="V185" s="8"/>
      <c r="W185" s="8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</row>
    <row r="186" spans="1:48" x14ac:dyDescent="0.25">
      <c r="A186" s="8" t="s">
        <v>56</v>
      </c>
      <c r="B186" s="8">
        <v>0.5</v>
      </c>
      <c r="C186" s="8">
        <v>0.25</v>
      </c>
      <c r="D186" s="8">
        <v>0.125</v>
      </c>
      <c r="E186" s="8">
        <v>0.06</v>
      </c>
      <c r="F186" s="8">
        <v>0.03</v>
      </c>
      <c r="G186" s="8">
        <v>0</v>
      </c>
      <c r="I186" s="8" t="s">
        <v>56</v>
      </c>
      <c r="J186" s="8">
        <v>0.5</v>
      </c>
      <c r="K186" s="8">
        <v>0.25</v>
      </c>
      <c r="L186" s="8">
        <v>0.125</v>
      </c>
      <c r="M186" s="8">
        <v>0.06</v>
      </c>
      <c r="N186" s="8">
        <v>0.03</v>
      </c>
      <c r="O186" s="8">
        <v>0</v>
      </c>
      <c r="Q186" s="8" t="s">
        <v>56</v>
      </c>
      <c r="R186" s="8">
        <v>0.5</v>
      </c>
      <c r="S186" s="8">
        <v>0.25</v>
      </c>
      <c r="T186" s="8">
        <v>0.125</v>
      </c>
      <c r="U186" s="8">
        <v>0.06</v>
      </c>
      <c r="V186" s="8">
        <v>0.03</v>
      </c>
      <c r="W186" s="8">
        <v>0</v>
      </c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</row>
    <row r="187" spans="1:48" x14ac:dyDescent="0.25">
      <c r="A187" s="8">
        <v>4</v>
      </c>
      <c r="B187">
        <v>0.51280000000000003</v>
      </c>
      <c r="C187">
        <v>0.30599999999999999</v>
      </c>
      <c r="D187">
        <v>0.24979999999999999</v>
      </c>
      <c r="E187">
        <v>0.22739999999999999</v>
      </c>
      <c r="F187">
        <v>0.18090000000000001</v>
      </c>
      <c r="G187">
        <v>0.30259999999999998</v>
      </c>
      <c r="I187" s="8">
        <v>4</v>
      </c>
      <c r="J187">
        <v>0.30480000000000002</v>
      </c>
      <c r="K187">
        <v>0.2069</v>
      </c>
      <c r="L187">
        <v>0.50609999999999999</v>
      </c>
      <c r="M187">
        <v>0.50760000000000005</v>
      </c>
      <c r="N187">
        <v>0.15010000000000001</v>
      </c>
      <c r="O187">
        <v>0.2072</v>
      </c>
      <c r="Q187" s="8">
        <v>4</v>
      </c>
      <c r="R187">
        <f t="shared" ref="R187:W194" si="25">J187-B187</f>
        <v>-0.20800000000000002</v>
      </c>
      <c r="S187">
        <f t="shared" si="25"/>
        <v>-9.9099999999999994E-2</v>
      </c>
      <c r="T187">
        <f t="shared" si="25"/>
        <v>0.25629999999999997</v>
      </c>
      <c r="U187">
        <f t="shared" si="25"/>
        <v>0.28020000000000006</v>
      </c>
      <c r="V187">
        <f t="shared" si="25"/>
        <v>-3.0799999999999994E-2</v>
      </c>
      <c r="W187">
        <f t="shared" si="25"/>
        <v>-9.5399999999999985E-2</v>
      </c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</row>
    <row r="188" spans="1:48" x14ac:dyDescent="0.25">
      <c r="A188" s="8">
        <v>2</v>
      </c>
      <c r="B188">
        <v>0.627</v>
      </c>
      <c r="C188">
        <v>0.61229999999999996</v>
      </c>
      <c r="D188">
        <v>0.46110000000000001</v>
      </c>
      <c r="E188">
        <v>0.38290000000000002</v>
      </c>
      <c r="F188">
        <v>0.23300000000000001</v>
      </c>
      <c r="G188">
        <v>0.1835</v>
      </c>
      <c r="I188" s="8">
        <v>2</v>
      </c>
      <c r="J188">
        <v>0.51680000000000004</v>
      </c>
      <c r="K188">
        <v>0.3362</v>
      </c>
      <c r="L188">
        <v>0.55220000000000002</v>
      </c>
      <c r="M188">
        <v>0.23449999999999999</v>
      </c>
      <c r="N188">
        <v>0.432</v>
      </c>
      <c r="O188">
        <v>0.55820000000000003</v>
      </c>
      <c r="Q188" s="8">
        <v>2</v>
      </c>
      <c r="R188">
        <f t="shared" si="25"/>
        <v>-0.11019999999999996</v>
      </c>
      <c r="S188">
        <f t="shared" si="25"/>
        <v>-0.27609999999999996</v>
      </c>
      <c r="T188">
        <f t="shared" si="25"/>
        <v>9.1100000000000014E-2</v>
      </c>
      <c r="U188">
        <f t="shared" si="25"/>
        <v>-0.14840000000000003</v>
      </c>
      <c r="V188">
        <f t="shared" si="25"/>
        <v>0.19899999999999998</v>
      </c>
      <c r="W188">
        <f t="shared" si="25"/>
        <v>0.37470000000000003</v>
      </c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</row>
    <row r="189" spans="1:48" x14ac:dyDescent="0.25">
      <c r="A189" s="8">
        <v>1</v>
      </c>
      <c r="B189">
        <v>0.38429999999999997</v>
      </c>
      <c r="C189">
        <v>0.36449999999999999</v>
      </c>
      <c r="D189">
        <v>0.28339999999999999</v>
      </c>
      <c r="E189">
        <v>0.2069</v>
      </c>
      <c r="F189">
        <v>0.1595</v>
      </c>
      <c r="G189">
        <v>0.15340000000000001</v>
      </c>
      <c r="I189" s="8">
        <v>1</v>
      </c>
      <c r="J189">
        <v>0.40889999999999999</v>
      </c>
      <c r="K189">
        <v>0.42749999999999999</v>
      </c>
      <c r="L189">
        <v>0.43430000000000002</v>
      </c>
      <c r="M189">
        <v>0.51819999999999999</v>
      </c>
      <c r="N189">
        <v>0.62050000000000005</v>
      </c>
      <c r="O189">
        <v>0.42709999999999998</v>
      </c>
      <c r="Q189" s="8">
        <v>1</v>
      </c>
      <c r="R189">
        <f t="shared" si="25"/>
        <v>2.4600000000000011E-2</v>
      </c>
      <c r="S189">
        <f t="shared" si="25"/>
        <v>6.3E-2</v>
      </c>
      <c r="T189">
        <f t="shared" si="25"/>
        <v>0.15090000000000003</v>
      </c>
      <c r="U189">
        <f t="shared" si="25"/>
        <v>0.31130000000000002</v>
      </c>
      <c r="V189">
        <f t="shared" si="25"/>
        <v>0.46100000000000008</v>
      </c>
      <c r="W189">
        <f t="shared" si="25"/>
        <v>0.27369999999999994</v>
      </c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</row>
    <row r="190" spans="1:48" x14ac:dyDescent="0.25">
      <c r="A190" s="8">
        <v>0.5</v>
      </c>
      <c r="B190">
        <v>0.4148</v>
      </c>
      <c r="C190">
        <v>0.43809999999999999</v>
      </c>
      <c r="D190">
        <v>0.26350000000000001</v>
      </c>
      <c r="E190">
        <v>0.32069999999999999</v>
      </c>
      <c r="F190">
        <v>0.19139999999999999</v>
      </c>
      <c r="G190">
        <v>0.1789</v>
      </c>
      <c r="I190" s="8">
        <v>0.5</v>
      </c>
      <c r="J190">
        <v>0.62819999999999998</v>
      </c>
      <c r="K190">
        <v>0.495</v>
      </c>
      <c r="L190">
        <v>0.51180000000000003</v>
      </c>
      <c r="M190">
        <v>0.40629999999999999</v>
      </c>
      <c r="N190">
        <v>0.4486</v>
      </c>
      <c r="O190">
        <v>0.45989999999999998</v>
      </c>
      <c r="Q190" s="8">
        <v>0.5</v>
      </c>
      <c r="R190">
        <f t="shared" si="25"/>
        <v>0.21339999999999998</v>
      </c>
      <c r="S190">
        <f t="shared" si="25"/>
        <v>5.6900000000000006E-2</v>
      </c>
      <c r="T190">
        <f t="shared" si="25"/>
        <v>0.24830000000000002</v>
      </c>
      <c r="U190">
        <f t="shared" si="25"/>
        <v>8.5600000000000009E-2</v>
      </c>
      <c r="V190">
        <f t="shared" si="25"/>
        <v>0.25719999999999998</v>
      </c>
      <c r="W190">
        <f t="shared" si="25"/>
        <v>0.28099999999999997</v>
      </c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</row>
    <row r="191" spans="1:48" x14ac:dyDescent="0.25">
      <c r="A191" s="8">
        <v>0.25</v>
      </c>
      <c r="B191">
        <v>0.2286</v>
      </c>
      <c r="C191">
        <v>0.27200000000000002</v>
      </c>
      <c r="D191">
        <v>0.2356</v>
      </c>
      <c r="E191">
        <v>0.21490000000000001</v>
      </c>
      <c r="F191">
        <v>0.1731</v>
      </c>
      <c r="G191">
        <v>0.17530000000000001</v>
      </c>
      <c r="I191" s="8">
        <v>0.25</v>
      </c>
      <c r="J191">
        <v>0.39450000000000002</v>
      </c>
      <c r="K191">
        <v>0.44350000000000001</v>
      </c>
      <c r="L191">
        <v>0.93359999999999999</v>
      </c>
      <c r="M191">
        <v>0.43509999999999999</v>
      </c>
      <c r="N191">
        <v>0.50280000000000002</v>
      </c>
      <c r="O191">
        <v>0.50939999999999996</v>
      </c>
      <c r="Q191" s="8">
        <v>0.25</v>
      </c>
      <c r="R191">
        <f t="shared" si="25"/>
        <v>0.16590000000000002</v>
      </c>
      <c r="S191">
        <f t="shared" si="25"/>
        <v>0.17149999999999999</v>
      </c>
      <c r="T191">
        <f t="shared" si="25"/>
        <v>0.69799999999999995</v>
      </c>
      <c r="U191">
        <f t="shared" si="25"/>
        <v>0.22019999999999998</v>
      </c>
      <c r="V191">
        <f t="shared" si="25"/>
        <v>0.32969999999999999</v>
      </c>
      <c r="W191">
        <f t="shared" si="25"/>
        <v>0.33409999999999995</v>
      </c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</row>
    <row r="192" spans="1:48" x14ac:dyDescent="0.25">
      <c r="A192" s="8">
        <v>0.125</v>
      </c>
      <c r="B192">
        <v>0.41070000000000001</v>
      </c>
      <c r="C192">
        <v>0.35549999999999998</v>
      </c>
      <c r="D192">
        <v>0.27929999999999999</v>
      </c>
      <c r="E192">
        <v>0.2409</v>
      </c>
      <c r="F192">
        <v>0.19400000000000001</v>
      </c>
      <c r="G192">
        <v>0.16239999999999999</v>
      </c>
      <c r="I192" s="8">
        <v>0.125</v>
      </c>
      <c r="J192">
        <v>0.60680000000000001</v>
      </c>
      <c r="K192">
        <v>0.67479999999999996</v>
      </c>
      <c r="L192">
        <v>0.59650000000000003</v>
      </c>
      <c r="M192">
        <v>0.42249999999999999</v>
      </c>
      <c r="N192">
        <v>0.51390000000000002</v>
      </c>
      <c r="O192">
        <v>0.54749999999999999</v>
      </c>
      <c r="Q192" s="8">
        <v>0.125</v>
      </c>
      <c r="R192">
        <f t="shared" si="25"/>
        <v>0.1961</v>
      </c>
      <c r="S192">
        <f t="shared" si="25"/>
        <v>0.31929999999999997</v>
      </c>
      <c r="T192">
        <f t="shared" si="25"/>
        <v>0.31720000000000004</v>
      </c>
      <c r="U192">
        <f t="shared" si="25"/>
        <v>0.18159999999999998</v>
      </c>
      <c r="V192">
        <f t="shared" si="25"/>
        <v>0.31990000000000002</v>
      </c>
      <c r="W192">
        <f t="shared" si="25"/>
        <v>0.3851</v>
      </c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</row>
    <row r="193" spans="1:48" x14ac:dyDescent="0.25">
      <c r="A193" s="8">
        <v>0.06</v>
      </c>
      <c r="B193">
        <v>0.48449999999999999</v>
      </c>
      <c r="C193">
        <v>1.2162999999999999</v>
      </c>
      <c r="D193">
        <v>0.51170000000000004</v>
      </c>
      <c r="E193">
        <v>0.42120000000000002</v>
      </c>
      <c r="F193">
        <v>0.2185</v>
      </c>
      <c r="G193">
        <v>0.22600000000000001</v>
      </c>
      <c r="I193" s="8">
        <v>0.06</v>
      </c>
      <c r="J193">
        <v>0.81320000000000003</v>
      </c>
      <c r="K193">
        <v>0.70650000000000002</v>
      </c>
      <c r="L193">
        <v>0.56820000000000004</v>
      </c>
      <c r="M193">
        <v>0.71889999999999998</v>
      </c>
      <c r="N193">
        <v>0.68830000000000002</v>
      </c>
      <c r="O193">
        <v>0.56310000000000004</v>
      </c>
      <c r="Q193" s="8">
        <v>0.06</v>
      </c>
      <c r="R193">
        <f t="shared" si="25"/>
        <v>0.32870000000000005</v>
      </c>
      <c r="S193">
        <f t="shared" si="25"/>
        <v>-0.50979999999999992</v>
      </c>
      <c r="T193">
        <f t="shared" si="25"/>
        <v>5.6499999999999995E-2</v>
      </c>
      <c r="U193">
        <f t="shared" si="25"/>
        <v>0.29769999999999996</v>
      </c>
      <c r="V193">
        <f t="shared" si="25"/>
        <v>0.4698</v>
      </c>
      <c r="W193">
        <f t="shared" si="25"/>
        <v>0.33710000000000007</v>
      </c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</row>
    <row r="194" spans="1:48" x14ac:dyDescent="0.25">
      <c r="A194" s="8">
        <v>0</v>
      </c>
      <c r="B194">
        <v>1.0627</v>
      </c>
      <c r="C194">
        <v>0.77410000000000001</v>
      </c>
      <c r="D194">
        <v>0.53959999999999997</v>
      </c>
      <c r="E194">
        <v>0.54990000000000006</v>
      </c>
      <c r="F194">
        <v>0.37290000000000001</v>
      </c>
      <c r="G194">
        <v>0.29899999999999999</v>
      </c>
      <c r="I194" s="8">
        <v>0</v>
      </c>
      <c r="J194">
        <v>0.80879999999999996</v>
      </c>
      <c r="K194">
        <v>0.94399999999999995</v>
      </c>
      <c r="L194">
        <v>0.63460000000000005</v>
      </c>
      <c r="M194">
        <v>0.74439999999999995</v>
      </c>
      <c r="N194">
        <v>0.77090000000000003</v>
      </c>
      <c r="O194">
        <v>0.6804</v>
      </c>
      <c r="Q194" s="8">
        <v>0</v>
      </c>
      <c r="R194">
        <f t="shared" si="25"/>
        <v>-0.25390000000000001</v>
      </c>
      <c r="S194">
        <f t="shared" si="25"/>
        <v>0.16989999999999994</v>
      </c>
      <c r="T194">
        <f t="shared" si="25"/>
        <v>9.5000000000000084E-2</v>
      </c>
      <c r="U194">
        <f t="shared" si="25"/>
        <v>0.1944999999999999</v>
      </c>
      <c r="V194">
        <f t="shared" si="25"/>
        <v>0.39800000000000002</v>
      </c>
      <c r="W194">
        <f t="shared" si="25"/>
        <v>0.38140000000000002</v>
      </c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</row>
    <row r="195" spans="1:48" x14ac:dyDescent="0.25">
      <c r="A195" s="7"/>
      <c r="B195" s="7"/>
      <c r="C195" s="7"/>
      <c r="D195" s="7"/>
      <c r="E195" s="7"/>
      <c r="F195" s="7"/>
      <c r="G195" s="7"/>
      <c r="I195" s="7"/>
      <c r="J195" s="7"/>
      <c r="K195" s="7"/>
      <c r="L195" s="7"/>
      <c r="M195" s="7"/>
      <c r="N195" s="7"/>
      <c r="O195" s="7"/>
      <c r="Q195" s="7"/>
      <c r="R195" s="7"/>
      <c r="S195" s="7"/>
      <c r="T195" s="7"/>
      <c r="U195" s="7"/>
      <c r="V195" s="7"/>
      <c r="W195" s="7"/>
      <c r="X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</row>
    <row r="196" spans="1:48" x14ac:dyDescent="0.25">
      <c r="A196" s="7"/>
      <c r="B196" s="7"/>
      <c r="C196" s="7"/>
      <c r="D196" s="7"/>
      <c r="E196" s="7"/>
      <c r="F196" s="7"/>
      <c r="G196" s="7"/>
      <c r="I196" s="7"/>
      <c r="J196" s="7"/>
      <c r="K196" s="7"/>
      <c r="L196" s="7"/>
      <c r="M196" s="7"/>
      <c r="N196" s="7"/>
      <c r="O196" s="7"/>
      <c r="Q196" s="7"/>
      <c r="R196" s="7"/>
      <c r="S196" s="7"/>
      <c r="T196" s="7"/>
      <c r="U196" s="7"/>
      <c r="V196" s="7"/>
      <c r="W196" s="7"/>
      <c r="X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</row>
    <row r="197" spans="1:48" x14ac:dyDescent="0.25">
      <c r="A197" s="8"/>
      <c r="B197" s="8" t="s">
        <v>52</v>
      </c>
      <c r="C197" s="8"/>
      <c r="D197" s="8"/>
      <c r="E197" s="8"/>
      <c r="F197" s="8"/>
      <c r="G197" s="8"/>
      <c r="I197" s="8"/>
      <c r="J197" s="8" t="s">
        <v>52</v>
      </c>
      <c r="K197" s="8"/>
      <c r="L197" s="8"/>
      <c r="M197" s="8"/>
      <c r="N197" s="8"/>
      <c r="O197" s="8"/>
      <c r="Q197" s="8"/>
      <c r="R197" s="8" t="s">
        <v>52</v>
      </c>
      <c r="S197" s="8"/>
      <c r="T197" s="8"/>
      <c r="U197" s="8"/>
      <c r="V197" s="8"/>
      <c r="W197" s="8"/>
    </row>
    <row r="198" spans="1:48" x14ac:dyDescent="0.25">
      <c r="A198" s="8" t="s">
        <v>56</v>
      </c>
      <c r="B198" s="8">
        <v>0.5</v>
      </c>
      <c r="C198" s="8">
        <v>0.25</v>
      </c>
      <c r="D198" s="8">
        <v>0.125</v>
      </c>
      <c r="E198" s="8">
        <v>0.06</v>
      </c>
      <c r="F198" s="8">
        <v>0.03</v>
      </c>
      <c r="G198" s="8">
        <v>0</v>
      </c>
      <c r="I198" s="8" t="s">
        <v>56</v>
      </c>
      <c r="J198" s="8">
        <v>0.5</v>
      </c>
      <c r="K198" s="8">
        <v>0.25</v>
      </c>
      <c r="L198" s="8">
        <v>0.125</v>
      </c>
      <c r="M198" s="8">
        <v>0.06</v>
      </c>
      <c r="N198" s="8">
        <v>0.03</v>
      </c>
      <c r="O198" s="8">
        <v>0</v>
      </c>
      <c r="Q198" s="8" t="s">
        <v>56</v>
      </c>
      <c r="R198" s="8">
        <v>0.5</v>
      </c>
      <c r="S198" s="8">
        <v>0.25</v>
      </c>
      <c r="T198" s="8">
        <v>0.125</v>
      </c>
      <c r="U198" s="8">
        <v>0.06</v>
      </c>
      <c r="V198" s="8">
        <v>0.03</v>
      </c>
      <c r="W198" s="8">
        <v>0</v>
      </c>
    </row>
    <row r="199" spans="1:48" x14ac:dyDescent="0.25">
      <c r="A199" s="8">
        <v>4</v>
      </c>
      <c r="B199">
        <v>0.31169999999999998</v>
      </c>
      <c r="C199">
        <v>0.41010000000000002</v>
      </c>
      <c r="D199">
        <v>0.47989999999999999</v>
      </c>
      <c r="E199">
        <v>0.27250000000000002</v>
      </c>
      <c r="F199">
        <v>0.1895</v>
      </c>
      <c r="G199">
        <v>0.20100000000000001</v>
      </c>
      <c r="I199" s="8">
        <v>4</v>
      </c>
      <c r="J199">
        <v>0.1341</v>
      </c>
      <c r="K199">
        <v>0.2021</v>
      </c>
      <c r="L199">
        <v>0.37240000000000001</v>
      </c>
      <c r="M199">
        <v>0.13769999999999999</v>
      </c>
      <c r="N199">
        <v>0.19520000000000001</v>
      </c>
      <c r="O199">
        <v>0.1351</v>
      </c>
      <c r="Q199" s="8">
        <v>4</v>
      </c>
      <c r="R199">
        <f t="shared" ref="R199:W206" si="26">J199-B199</f>
        <v>-0.17759999999999998</v>
      </c>
      <c r="S199">
        <f t="shared" si="26"/>
        <v>-0.20800000000000002</v>
      </c>
      <c r="T199">
        <f t="shared" si="26"/>
        <v>-0.10749999999999998</v>
      </c>
      <c r="U199">
        <f t="shared" si="26"/>
        <v>-0.13480000000000003</v>
      </c>
      <c r="V199">
        <f t="shared" si="26"/>
        <v>5.7000000000000106E-3</v>
      </c>
      <c r="W199">
        <f t="shared" si="26"/>
        <v>-6.5900000000000014E-2</v>
      </c>
    </row>
    <row r="200" spans="1:48" x14ac:dyDescent="0.25">
      <c r="A200" s="8">
        <v>2</v>
      </c>
      <c r="B200">
        <v>0.36470000000000002</v>
      </c>
      <c r="C200">
        <v>0.26939999999999997</v>
      </c>
      <c r="D200">
        <v>0.2707</v>
      </c>
      <c r="E200">
        <v>0.183</v>
      </c>
      <c r="F200">
        <v>0.17460000000000001</v>
      </c>
      <c r="G200">
        <v>0.16520000000000001</v>
      </c>
      <c r="I200" s="8">
        <v>2</v>
      </c>
      <c r="J200">
        <v>0.23430000000000001</v>
      </c>
      <c r="K200">
        <v>0.15959999999999999</v>
      </c>
      <c r="L200">
        <v>0.40720000000000001</v>
      </c>
      <c r="M200">
        <v>0.63570000000000004</v>
      </c>
      <c r="N200">
        <v>0.29580000000000001</v>
      </c>
      <c r="O200">
        <v>0.53869999999999996</v>
      </c>
      <c r="Q200" s="8">
        <v>2</v>
      </c>
      <c r="R200">
        <f t="shared" si="26"/>
        <v>-0.13040000000000002</v>
      </c>
      <c r="S200">
        <f t="shared" si="26"/>
        <v>-0.10979999999999998</v>
      </c>
      <c r="T200">
        <f t="shared" si="26"/>
        <v>0.13650000000000001</v>
      </c>
      <c r="U200">
        <f t="shared" si="26"/>
        <v>0.45270000000000005</v>
      </c>
      <c r="V200">
        <f t="shared" si="26"/>
        <v>0.1212</v>
      </c>
      <c r="W200">
        <f t="shared" si="26"/>
        <v>0.37349999999999994</v>
      </c>
    </row>
    <row r="201" spans="1:48" x14ac:dyDescent="0.25">
      <c r="A201" s="8">
        <v>1</v>
      </c>
      <c r="B201">
        <v>0.21199999999999999</v>
      </c>
      <c r="C201">
        <v>0.187</v>
      </c>
      <c r="D201">
        <v>0.15290000000000001</v>
      </c>
      <c r="E201">
        <v>0.12379999999999999</v>
      </c>
      <c r="F201">
        <v>0.12470000000000001</v>
      </c>
      <c r="G201">
        <v>0.1305</v>
      </c>
      <c r="I201" s="8">
        <v>1</v>
      </c>
      <c r="J201">
        <v>0.28170000000000001</v>
      </c>
      <c r="K201">
        <v>0.26619999999999999</v>
      </c>
      <c r="L201">
        <v>0.31269999999999998</v>
      </c>
      <c r="M201">
        <v>0.25</v>
      </c>
      <c r="N201">
        <v>0.3538</v>
      </c>
      <c r="O201">
        <v>0.6149</v>
      </c>
      <c r="Q201" s="8">
        <v>1</v>
      </c>
      <c r="R201">
        <f t="shared" si="26"/>
        <v>6.9700000000000012E-2</v>
      </c>
      <c r="S201">
        <f t="shared" si="26"/>
        <v>7.9199999999999993E-2</v>
      </c>
      <c r="T201">
        <f t="shared" si="26"/>
        <v>0.15979999999999997</v>
      </c>
      <c r="U201">
        <f t="shared" si="26"/>
        <v>0.12620000000000001</v>
      </c>
      <c r="V201">
        <f t="shared" si="26"/>
        <v>0.2291</v>
      </c>
      <c r="W201">
        <f t="shared" si="26"/>
        <v>0.4844</v>
      </c>
    </row>
    <row r="202" spans="1:48" x14ac:dyDescent="0.25">
      <c r="A202" s="8">
        <v>0.5</v>
      </c>
      <c r="B202">
        <v>0.18870000000000001</v>
      </c>
      <c r="C202">
        <v>0.15559999999999999</v>
      </c>
      <c r="D202">
        <v>0.16650000000000001</v>
      </c>
      <c r="E202">
        <v>0.13730000000000001</v>
      </c>
      <c r="F202">
        <v>0.12770000000000001</v>
      </c>
      <c r="G202">
        <v>0.14810000000000001</v>
      </c>
      <c r="I202" s="8">
        <v>0.5</v>
      </c>
      <c r="J202">
        <v>0.318</v>
      </c>
      <c r="K202">
        <v>0.32800000000000001</v>
      </c>
      <c r="L202">
        <v>0.34</v>
      </c>
      <c r="M202">
        <v>0.33310000000000001</v>
      </c>
      <c r="N202">
        <v>0.53600000000000003</v>
      </c>
      <c r="O202">
        <v>0.61890000000000001</v>
      </c>
      <c r="Q202" s="8">
        <v>0.5</v>
      </c>
      <c r="R202">
        <f t="shared" si="26"/>
        <v>0.1293</v>
      </c>
      <c r="S202">
        <f t="shared" si="26"/>
        <v>0.17240000000000003</v>
      </c>
      <c r="T202">
        <f t="shared" si="26"/>
        <v>0.17350000000000002</v>
      </c>
      <c r="U202">
        <f t="shared" si="26"/>
        <v>0.1958</v>
      </c>
      <c r="V202">
        <f t="shared" si="26"/>
        <v>0.4083</v>
      </c>
      <c r="W202">
        <f t="shared" si="26"/>
        <v>0.4708</v>
      </c>
    </row>
    <row r="203" spans="1:48" x14ac:dyDescent="0.25">
      <c r="A203" s="8">
        <v>0.25</v>
      </c>
      <c r="B203">
        <v>0.1588</v>
      </c>
      <c r="C203">
        <v>0.14499999999999999</v>
      </c>
      <c r="D203">
        <v>0.14330000000000001</v>
      </c>
      <c r="E203">
        <v>0.14499999999999999</v>
      </c>
      <c r="F203">
        <v>0.12039999999999999</v>
      </c>
      <c r="G203">
        <v>0.1411</v>
      </c>
      <c r="I203" s="8">
        <v>0.25</v>
      </c>
      <c r="J203">
        <v>0.3075</v>
      </c>
      <c r="K203">
        <v>0.3548</v>
      </c>
      <c r="L203">
        <v>0.38769999999999999</v>
      </c>
      <c r="M203">
        <v>0.38869999999999999</v>
      </c>
      <c r="N203">
        <v>0.54110000000000003</v>
      </c>
      <c r="O203">
        <v>0.63590000000000002</v>
      </c>
      <c r="Q203" s="8">
        <v>0.25</v>
      </c>
      <c r="R203">
        <f t="shared" si="26"/>
        <v>0.1487</v>
      </c>
      <c r="S203">
        <f t="shared" si="26"/>
        <v>0.20980000000000001</v>
      </c>
      <c r="T203">
        <f t="shared" si="26"/>
        <v>0.24439999999999998</v>
      </c>
      <c r="U203">
        <f t="shared" si="26"/>
        <v>0.2437</v>
      </c>
      <c r="V203">
        <f t="shared" si="26"/>
        <v>0.42070000000000002</v>
      </c>
      <c r="W203">
        <f t="shared" si="26"/>
        <v>0.49480000000000002</v>
      </c>
    </row>
    <row r="204" spans="1:48" x14ac:dyDescent="0.25">
      <c r="A204" s="8">
        <v>0.125</v>
      </c>
      <c r="B204">
        <v>0.14499999999999999</v>
      </c>
      <c r="C204">
        <v>0.13819999999999999</v>
      </c>
      <c r="D204">
        <v>0.1515</v>
      </c>
      <c r="E204">
        <v>0.1555</v>
      </c>
      <c r="F204">
        <v>0.1188</v>
      </c>
      <c r="G204">
        <v>0.13519999999999999</v>
      </c>
      <c r="I204" s="8">
        <v>0.125</v>
      </c>
      <c r="J204">
        <v>0.32200000000000001</v>
      </c>
      <c r="K204">
        <v>0.4541</v>
      </c>
      <c r="L204">
        <v>0.53580000000000005</v>
      </c>
      <c r="M204">
        <v>0.42770000000000002</v>
      </c>
      <c r="N204">
        <v>0.62460000000000004</v>
      </c>
      <c r="O204">
        <v>0.66769999999999996</v>
      </c>
      <c r="Q204" s="8">
        <v>0.125</v>
      </c>
      <c r="R204">
        <f t="shared" si="26"/>
        <v>0.17700000000000002</v>
      </c>
      <c r="S204">
        <f t="shared" si="26"/>
        <v>0.31590000000000001</v>
      </c>
      <c r="T204">
        <f t="shared" si="26"/>
        <v>0.38430000000000009</v>
      </c>
      <c r="U204">
        <f t="shared" si="26"/>
        <v>0.2722</v>
      </c>
      <c r="V204">
        <f t="shared" si="26"/>
        <v>0.50580000000000003</v>
      </c>
      <c r="W204">
        <f t="shared" si="26"/>
        <v>0.53249999999999997</v>
      </c>
    </row>
    <row r="205" spans="1:48" x14ac:dyDescent="0.25">
      <c r="A205" s="8">
        <v>0.06</v>
      </c>
      <c r="B205">
        <v>0.1767</v>
      </c>
      <c r="C205">
        <v>0.1787</v>
      </c>
      <c r="D205">
        <v>0.153</v>
      </c>
      <c r="E205">
        <v>0.15</v>
      </c>
      <c r="F205">
        <v>0.13139999999999999</v>
      </c>
      <c r="G205">
        <v>0.15</v>
      </c>
      <c r="I205" s="8">
        <v>0.06</v>
      </c>
      <c r="J205">
        <v>0.35549999999999998</v>
      </c>
      <c r="K205">
        <v>0.49669999999999997</v>
      </c>
      <c r="L205">
        <v>0.38740000000000002</v>
      </c>
      <c r="M205">
        <v>0.61750000000000005</v>
      </c>
      <c r="N205">
        <v>0.51519999999999999</v>
      </c>
      <c r="O205">
        <v>0.79420000000000002</v>
      </c>
      <c r="Q205" s="8">
        <v>0.06</v>
      </c>
      <c r="R205">
        <f t="shared" si="26"/>
        <v>0.17879999999999999</v>
      </c>
      <c r="S205">
        <f t="shared" si="26"/>
        <v>0.31799999999999995</v>
      </c>
      <c r="T205">
        <f t="shared" si="26"/>
        <v>0.23440000000000003</v>
      </c>
      <c r="U205">
        <f t="shared" si="26"/>
        <v>0.46750000000000003</v>
      </c>
      <c r="V205">
        <f t="shared" si="26"/>
        <v>0.38380000000000003</v>
      </c>
      <c r="W205">
        <f t="shared" si="26"/>
        <v>0.64419999999999999</v>
      </c>
    </row>
    <row r="206" spans="1:48" x14ac:dyDescent="0.25">
      <c r="A206" s="8">
        <v>0</v>
      </c>
      <c r="B206">
        <v>0.254</v>
      </c>
      <c r="C206">
        <v>0.20039999999999999</v>
      </c>
      <c r="D206">
        <v>0.20200000000000001</v>
      </c>
      <c r="E206">
        <v>0.18410000000000001</v>
      </c>
      <c r="F206">
        <v>0.18990000000000001</v>
      </c>
      <c r="G206">
        <v>0.1782</v>
      </c>
      <c r="I206" s="8">
        <v>0</v>
      </c>
      <c r="J206">
        <v>0.37990000000000002</v>
      </c>
      <c r="K206">
        <v>0.46820000000000001</v>
      </c>
      <c r="L206">
        <v>0.54279999999999995</v>
      </c>
      <c r="M206">
        <v>0.57879999999999998</v>
      </c>
      <c r="N206">
        <v>0.6502</v>
      </c>
      <c r="O206">
        <v>0.62409999999999999</v>
      </c>
      <c r="Q206" s="8">
        <v>0</v>
      </c>
      <c r="R206">
        <f t="shared" si="26"/>
        <v>0.12590000000000001</v>
      </c>
      <c r="S206">
        <f t="shared" si="26"/>
        <v>0.26780000000000004</v>
      </c>
      <c r="T206">
        <f t="shared" si="26"/>
        <v>0.34079999999999994</v>
      </c>
      <c r="U206">
        <f t="shared" si="26"/>
        <v>0.39469999999999994</v>
      </c>
      <c r="V206">
        <f t="shared" si="26"/>
        <v>0.46029999999999999</v>
      </c>
      <c r="W206">
        <f t="shared" si="26"/>
        <v>0.44589999999999996</v>
      </c>
    </row>
    <row r="207" spans="1:48" x14ac:dyDescent="0.25">
      <c r="A207" s="7"/>
      <c r="B207" s="7"/>
      <c r="C207" s="7"/>
      <c r="D207" s="7"/>
      <c r="E207" s="7"/>
      <c r="F207" s="7"/>
      <c r="G207" s="7"/>
      <c r="I207" s="7"/>
      <c r="J207" s="7"/>
      <c r="K207" s="7"/>
      <c r="L207" s="7"/>
      <c r="M207" s="7"/>
      <c r="N207" s="7"/>
      <c r="O207" s="7"/>
      <c r="Q207" s="7"/>
      <c r="R207" s="7"/>
      <c r="S207" s="7"/>
      <c r="T207" s="7"/>
      <c r="U207" s="7"/>
      <c r="V207" s="7"/>
      <c r="W207" s="7"/>
      <c r="X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</row>
    <row r="208" spans="1:48" x14ac:dyDescent="0.25">
      <c r="A208" s="8"/>
      <c r="B208" s="8" t="s">
        <v>52</v>
      </c>
      <c r="C208" s="8"/>
      <c r="D208" s="8"/>
      <c r="E208" s="8"/>
      <c r="F208" s="8"/>
      <c r="G208" s="8"/>
      <c r="I208" s="8"/>
      <c r="J208" s="8" t="s">
        <v>52</v>
      </c>
      <c r="K208" s="8"/>
      <c r="L208" s="8"/>
      <c r="M208" s="8"/>
      <c r="N208" s="8"/>
      <c r="O208" s="8"/>
      <c r="Q208" s="8"/>
      <c r="R208" s="8" t="s">
        <v>52</v>
      </c>
      <c r="S208" s="8"/>
      <c r="T208" s="8"/>
      <c r="U208" s="8"/>
      <c r="V208" s="8"/>
      <c r="W208" s="8"/>
    </row>
    <row r="209" spans="1:46" x14ac:dyDescent="0.25">
      <c r="A209" s="8" t="s">
        <v>56</v>
      </c>
      <c r="B209" s="8">
        <v>1</v>
      </c>
      <c r="C209" s="8">
        <v>0.5</v>
      </c>
      <c r="D209" s="8">
        <v>0.25</v>
      </c>
      <c r="E209" s="8">
        <v>0.125</v>
      </c>
      <c r="F209" s="8">
        <v>0.06</v>
      </c>
      <c r="G209" s="8">
        <v>0</v>
      </c>
      <c r="I209" s="8" t="s">
        <v>56</v>
      </c>
      <c r="J209" s="8">
        <v>1</v>
      </c>
      <c r="K209" s="8">
        <v>0.5</v>
      </c>
      <c r="L209" s="8">
        <v>0.25</v>
      </c>
      <c r="M209" s="8">
        <v>0.125</v>
      </c>
      <c r="N209" s="8">
        <v>0.06</v>
      </c>
      <c r="O209" s="8">
        <v>0</v>
      </c>
      <c r="Q209" s="8" t="s">
        <v>56</v>
      </c>
      <c r="R209" s="8">
        <v>1</v>
      </c>
      <c r="S209" s="8">
        <v>0.5</v>
      </c>
      <c r="T209" s="8">
        <v>0.25</v>
      </c>
      <c r="U209" s="8">
        <v>0.125</v>
      </c>
      <c r="V209" s="8">
        <v>0.06</v>
      </c>
      <c r="W209" s="8">
        <v>0</v>
      </c>
    </row>
    <row r="210" spans="1:46" x14ac:dyDescent="0.25">
      <c r="A210" s="8">
        <v>4</v>
      </c>
      <c r="B210">
        <v>0.70809999999999995</v>
      </c>
      <c r="C210">
        <v>0.41270000000000001</v>
      </c>
      <c r="D210">
        <v>0.374</v>
      </c>
      <c r="E210">
        <v>0.30819999999999997</v>
      </c>
      <c r="F210">
        <v>0.23069999999999999</v>
      </c>
      <c r="G210">
        <v>0.1585</v>
      </c>
      <c r="I210" s="8">
        <v>4</v>
      </c>
      <c r="J210">
        <v>0.19739999999999999</v>
      </c>
      <c r="K210">
        <v>0.1595</v>
      </c>
      <c r="L210">
        <v>0.16220000000000001</v>
      </c>
      <c r="M210">
        <v>0.18890000000000001</v>
      </c>
      <c r="N210">
        <v>0.1489</v>
      </c>
      <c r="O210">
        <v>0.1424</v>
      </c>
      <c r="Q210" s="8">
        <v>4</v>
      </c>
      <c r="R210">
        <f t="shared" ref="R210:W217" si="27">J210-B210</f>
        <v>-0.51069999999999993</v>
      </c>
      <c r="S210">
        <f t="shared" si="27"/>
        <v>-0.25319999999999998</v>
      </c>
      <c r="T210">
        <f t="shared" si="27"/>
        <v>-0.21179999999999999</v>
      </c>
      <c r="U210">
        <f t="shared" si="27"/>
        <v>-0.11929999999999996</v>
      </c>
      <c r="V210">
        <f t="shared" si="27"/>
        <v>-8.1799999999999984E-2</v>
      </c>
      <c r="W210">
        <f t="shared" si="27"/>
        <v>-1.6100000000000003E-2</v>
      </c>
    </row>
    <row r="211" spans="1:46" x14ac:dyDescent="0.25">
      <c r="A211" s="8">
        <v>2</v>
      </c>
      <c r="B211">
        <v>0.59850000000000003</v>
      </c>
      <c r="C211">
        <v>0.46910000000000002</v>
      </c>
      <c r="D211">
        <v>0.27350000000000002</v>
      </c>
      <c r="E211">
        <v>0.25819999999999999</v>
      </c>
      <c r="F211">
        <v>0.1913</v>
      </c>
      <c r="G211">
        <v>0.18379999999999999</v>
      </c>
      <c r="I211" s="8">
        <v>2</v>
      </c>
      <c r="J211">
        <v>0.38929999999999998</v>
      </c>
      <c r="K211">
        <v>0.36680000000000001</v>
      </c>
      <c r="L211">
        <v>0.61380000000000001</v>
      </c>
      <c r="M211">
        <v>0.5413</v>
      </c>
      <c r="N211">
        <v>0.4753</v>
      </c>
      <c r="O211">
        <v>0.1384</v>
      </c>
      <c r="Q211" s="8">
        <v>2</v>
      </c>
      <c r="R211">
        <f t="shared" si="27"/>
        <v>-0.20920000000000005</v>
      </c>
      <c r="S211">
        <f t="shared" si="27"/>
        <v>-0.1023</v>
      </c>
      <c r="T211">
        <f t="shared" si="27"/>
        <v>0.34029999999999999</v>
      </c>
      <c r="U211">
        <f t="shared" si="27"/>
        <v>0.28310000000000002</v>
      </c>
      <c r="V211">
        <f t="shared" si="27"/>
        <v>0.28400000000000003</v>
      </c>
      <c r="W211">
        <f t="shared" si="27"/>
        <v>-4.5399999999999996E-2</v>
      </c>
    </row>
    <row r="212" spans="1:46" x14ac:dyDescent="0.25">
      <c r="A212" s="8">
        <v>1</v>
      </c>
      <c r="B212">
        <v>0.34150000000000003</v>
      </c>
      <c r="C212">
        <v>0.28299999999999997</v>
      </c>
      <c r="D212">
        <v>0.17150000000000001</v>
      </c>
      <c r="E212">
        <v>0.15440000000000001</v>
      </c>
      <c r="F212">
        <v>0.1585</v>
      </c>
      <c r="G212">
        <v>0.14030000000000001</v>
      </c>
      <c r="I212" s="8">
        <v>1</v>
      </c>
      <c r="J212">
        <v>0.39629999999999999</v>
      </c>
      <c r="K212">
        <v>0.53669999999999995</v>
      </c>
      <c r="L212">
        <v>0.49780000000000002</v>
      </c>
      <c r="M212">
        <v>0.56269999999999998</v>
      </c>
      <c r="N212">
        <v>0.31900000000000001</v>
      </c>
      <c r="O212">
        <v>0.50839999999999996</v>
      </c>
      <c r="Q212" s="8">
        <v>1</v>
      </c>
      <c r="R212">
        <f t="shared" si="27"/>
        <v>5.479999999999996E-2</v>
      </c>
      <c r="S212">
        <f t="shared" si="27"/>
        <v>0.25369999999999998</v>
      </c>
      <c r="T212">
        <f t="shared" si="27"/>
        <v>0.32630000000000003</v>
      </c>
      <c r="U212">
        <f t="shared" si="27"/>
        <v>0.4083</v>
      </c>
      <c r="V212">
        <f t="shared" si="27"/>
        <v>0.1605</v>
      </c>
      <c r="W212">
        <f t="shared" si="27"/>
        <v>0.36809999999999998</v>
      </c>
    </row>
    <row r="213" spans="1:46" x14ac:dyDescent="0.25">
      <c r="A213" s="8">
        <v>0.5</v>
      </c>
      <c r="B213">
        <v>0.60099999999999998</v>
      </c>
      <c r="C213">
        <v>0.3992</v>
      </c>
      <c r="D213">
        <v>0.24390000000000001</v>
      </c>
      <c r="E213">
        <v>0.17929999999999999</v>
      </c>
      <c r="F213">
        <v>0.15010000000000001</v>
      </c>
      <c r="G213">
        <v>0.16370000000000001</v>
      </c>
      <c r="I213" s="8">
        <v>0.5</v>
      </c>
      <c r="J213">
        <v>0.41320000000000001</v>
      </c>
      <c r="K213">
        <v>0.54500000000000004</v>
      </c>
      <c r="L213">
        <v>0.59770000000000001</v>
      </c>
      <c r="M213">
        <v>0.57730000000000004</v>
      </c>
      <c r="N213">
        <v>0.91979999999999995</v>
      </c>
      <c r="O213">
        <v>0.46899999999999997</v>
      </c>
      <c r="Q213" s="8">
        <v>0.5</v>
      </c>
      <c r="R213">
        <f t="shared" si="27"/>
        <v>-0.18779999999999997</v>
      </c>
      <c r="S213">
        <f t="shared" si="27"/>
        <v>0.14580000000000004</v>
      </c>
      <c r="T213">
        <f t="shared" si="27"/>
        <v>0.3538</v>
      </c>
      <c r="U213">
        <f t="shared" si="27"/>
        <v>0.39800000000000002</v>
      </c>
      <c r="V213">
        <f t="shared" si="27"/>
        <v>0.76969999999999994</v>
      </c>
      <c r="W213">
        <f t="shared" si="27"/>
        <v>0.30529999999999996</v>
      </c>
    </row>
    <row r="214" spans="1:46" x14ac:dyDescent="0.25">
      <c r="A214" s="8">
        <v>0.25</v>
      </c>
      <c r="B214">
        <v>0.50449999999999995</v>
      </c>
      <c r="C214">
        <v>0.44879999999999998</v>
      </c>
      <c r="D214">
        <v>0.21490000000000001</v>
      </c>
      <c r="E214">
        <v>0.17549999999999999</v>
      </c>
      <c r="F214">
        <v>0.15640000000000001</v>
      </c>
      <c r="G214">
        <v>0.13830000000000001</v>
      </c>
      <c r="I214" s="8">
        <v>0.25</v>
      </c>
      <c r="J214">
        <v>0.2888</v>
      </c>
      <c r="K214">
        <v>0.36320000000000002</v>
      </c>
      <c r="L214">
        <v>0.75849999999999995</v>
      </c>
      <c r="M214">
        <v>0.66180000000000005</v>
      </c>
      <c r="N214">
        <v>0.61380000000000001</v>
      </c>
      <c r="O214">
        <v>0.5212</v>
      </c>
      <c r="Q214" s="8">
        <v>0.25</v>
      </c>
      <c r="R214">
        <f t="shared" si="27"/>
        <v>-0.21569999999999995</v>
      </c>
      <c r="S214">
        <f t="shared" si="27"/>
        <v>-8.5599999999999954E-2</v>
      </c>
      <c r="T214">
        <f t="shared" si="27"/>
        <v>0.54359999999999997</v>
      </c>
      <c r="U214">
        <f t="shared" si="27"/>
        <v>0.48630000000000007</v>
      </c>
      <c r="V214">
        <f t="shared" si="27"/>
        <v>0.45740000000000003</v>
      </c>
      <c r="W214">
        <f t="shared" si="27"/>
        <v>0.38290000000000002</v>
      </c>
    </row>
    <row r="215" spans="1:46" x14ac:dyDescent="0.25">
      <c r="A215" s="8">
        <v>0.125</v>
      </c>
      <c r="B215">
        <v>0.55449999999999999</v>
      </c>
      <c r="C215">
        <v>0.35339999999999999</v>
      </c>
      <c r="D215">
        <v>0.22470000000000001</v>
      </c>
      <c r="E215">
        <v>0.18260000000000001</v>
      </c>
      <c r="F215">
        <v>0.22639999999999999</v>
      </c>
      <c r="G215">
        <v>0.1401</v>
      </c>
      <c r="I215" s="8">
        <v>0.125</v>
      </c>
      <c r="J215">
        <v>0.29770000000000002</v>
      </c>
      <c r="K215">
        <v>0.44309999999999999</v>
      </c>
      <c r="L215">
        <v>0.39100000000000001</v>
      </c>
      <c r="M215">
        <v>0.4844</v>
      </c>
      <c r="N215">
        <v>0.64970000000000006</v>
      </c>
      <c r="O215">
        <v>0.4047</v>
      </c>
      <c r="Q215" s="8">
        <v>0.125</v>
      </c>
      <c r="R215">
        <f t="shared" si="27"/>
        <v>-0.25679999999999997</v>
      </c>
      <c r="S215">
        <f t="shared" si="27"/>
        <v>8.9700000000000002E-2</v>
      </c>
      <c r="T215">
        <f t="shared" si="27"/>
        <v>0.1663</v>
      </c>
      <c r="U215">
        <f t="shared" si="27"/>
        <v>0.30179999999999996</v>
      </c>
      <c r="V215">
        <f t="shared" si="27"/>
        <v>0.42330000000000007</v>
      </c>
      <c r="W215">
        <f t="shared" si="27"/>
        <v>0.2646</v>
      </c>
    </row>
    <row r="216" spans="1:46" x14ac:dyDescent="0.25">
      <c r="A216" s="8">
        <v>0.06</v>
      </c>
      <c r="B216">
        <v>0.51370000000000005</v>
      </c>
      <c r="C216">
        <v>0.51270000000000004</v>
      </c>
      <c r="D216">
        <v>0.46820000000000001</v>
      </c>
      <c r="E216">
        <v>0.48</v>
      </c>
      <c r="F216">
        <v>0.3977</v>
      </c>
      <c r="G216">
        <v>0.1638</v>
      </c>
      <c r="I216" s="8">
        <v>0.06</v>
      </c>
      <c r="J216">
        <v>0.69620000000000004</v>
      </c>
      <c r="K216">
        <v>0.64339999999999997</v>
      </c>
      <c r="L216">
        <v>0.628</v>
      </c>
      <c r="M216">
        <v>0.58950000000000002</v>
      </c>
      <c r="N216">
        <v>0.76449999999999996</v>
      </c>
      <c r="O216">
        <v>0.54069999999999996</v>
      </c>
      <c r="Q216" s="8">
        <v>0.06</v>
      </c>
      <c r="R216">
        <f t="shared" si="27"/>
        <v>0.1825</v>
      </c>
      <c r="S216">
        <f t="shared" si="27"/>
        <v>0.13069999999999993</v>
      </c>
      <c r="T216">
        <f t="shared" si="27"/>
        <v>0.1598</v>
      </c>
      <c r="U216">
        <f t="shared" si="27"/>
        <v>0.10950000000000004</v>
      </c>
      <c r="V216">
        <f t="shared" si="27"/>
        <v>0.36679999999999996</v>
      </c>
      <c r="W216">
        <f t="shared" si="27"/>
        <v>0.37689999999999996</v>
      </c>
    </row>
    <row r="217" spans="1:46" x14ac:dyDescent="0.25">
      <c r="A217" s="8">
        <v>0</v>
      </c>
      <c r="B217">
        <v>0.93359999999999999</v>
      </c>
      <c r="C217">
        <v>0.61519999999999997</v>
      </c>
      <c r="D217">
        <v>0.97509999999999997</v>
      </c>
      <c r="E217">
        <v>0.79220000000000002</v>
      </c>
      <c r="F217">
        <v>0.65610000000000002</v>
      </c>
      <c r="G217">
        <v>0.32919999999999999</v>
      </c>
      <c r="I217" s="8">
        <v>0</v>
      </c>
      <c r="J217">
        <v>1.0388999999999999</v>
      </c>
      <c r="K217">
        <v>0.82779999999999998</v>
      </c>
      <c r="L217">
        <v>0.81230000000000002</v>
      </c>
      <c r="M217">
        <v>0.79210000000000003</v>
      </c>
      <c r="N217">
        <v>0.83089999999999997</v>
      </c>
      <c r="O217">
        <v>0.87690000000000001</v>
      </c>
      <c r="Q217" s="8">
        <v>0</v>
      </c>
      <c r="R217">
        <f t="shared" si="27"/>
        <v>0.10529999999999995</v>
      </c>
      <c r="S217">
        <f t="shared" si="27"/>
        <v>0.21260000000000001</v>
      </c>
      <c r="T217">
        <f t="shared" si="27"/>
        <v>-0.16279999999999994</v>
      </c>
      <c r="U217">
        <f t="shared" si="27"/>
        <v>-9.9999999999988987E-5</v>
      </c>
      <c r="V217">
        <f t="shared" si="27"/>
        <v>0.17479999999999996</v>
      </c>
      <c r="W217">
        <f t="shared" si="27"/>
        <v>0.54770000000000008</v>
      </c>
    </row>
    <row r="218" spans="1:46" x14ac:dyDescent="0.25">
      <c r="A218" s="7"/>
      <c r="B218" s="7"/>
      <c r="C218" s="7"/>
      <c r="D218" s="7"/>
      <c r="E218" s="7"/>
      <c r="F218" s="7"/>
      <c r="G218" s="7"/>
      <c r="I218" s="7"/>
      <c r="J218" s="7"/>
      <c r="K218" s="7"/>
      <c r="L218" s="7"/>
      <c r="M218" s="7"/>
      <c r="N218" s="7"/>
      <c r="O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</row>
    <row r="219" spans="1:46" x14ac:dyDescent="0.25">
      <c r="A219" s="8"/>
      <c r="B219" s="8" t="s">
        <v>52</v>
      </c>
      <c r="C219" s="8"/>
      <c r="D219" s="8"/>
      <c r="E219" s="8"/>
      <c r="F219" s="8"/>
      <c r="G219" s="8"/>
      <c r="I219" s="8"/>
      <c r="J219" s="8" t="s">
        <v>52</v>
      </c>
      <c r="K219" s="8"/>
      <c r="L219" s="8"/>
      <c r="M219" s="8"/>
      <c r="N219" s="8"/>
      <c r="O219" s="8"/>
      <c r="Q219" s="8"/>
      <c r="R219" s="8" t="s">
        <v>52</v>
      </c>
      <c r="S219" s="8"/>
      <c r="T219" s="8"/>
      <c r="U219" s="8"/>
      <c r="V219" s="8"/>
      <c r="W219" s="8"/>
    </row>
    <row r="220" spans="1:46" x14ac:dyDescent="0.25">
      <c r="A220" s="8" t="s">
        <v>56</v>
      </c>
      <c r="B220" s="8">
        <v>1</v>
      </c>
      <c r="C220" s="8">
        <v>0.5</v>
      </c>
      <c r="D220" s="8">
        <v>0.25</v>
      </c>
      <c r="E220" s="8">
        <v>0.125</v>
      </c>
      <c r="F220" s="8">
        <v>0.06</v>
      </c>
      <c r="G220" s="8">
        <v>0</v>
      </c>
      <c r="I220" s="8" t="s">
        <v>56</v>
      </c>
      <c r="J220" s="8">
        <v>1</v>
      </c>
      <c r="K220" s="8">
        <v>0.5</v>
      </c>
      <c r="L220" s="8">
        <v>0.25</v>
      </c>
      <c r="M220" s="8">
        <v>0.125</v>
      </c>
      <c r="N220" s="8">
        <v>0.06</v>
      </c>
      <c r="O220" s="8">
        <v>0</v>
      </c>
      <c r="Q220" s="8" t="s">
        <v>56</v>
      </c>
      <c r="R220" s="8">
        <v>1</v>
      </c>
      <c r="S220" s="8">
        <v>0.5</v>
      </c>
      <c r="T220" s="8">
        <v>0.25</v>
      </c>
      <c r="U220" s="8">
        <v>0.125</v>
      </c>
      <c r="V220" s="8">
        <v>0.06</v>
      </c>
      <c r="W220" s="8">
        <v>0</v>
      </c>
    </row>
    <row r="221" spans="1:46" x14ac:dyDescent="0.25">
      <c r="A221" s="8">
        <v>4</v>
      </c>
      <c r="B221">
        <v>0.48799999999999999</v>
      </c>
      <c r="C221">
        <v>0.43180000000000002</v>
      </c>
      <c r="D221">
        <v>0.2994</v>
      </c>
      <c r="E221">
        <v>0.36549999999999999</v>
      </c>
      <c r="F221">
        <v>0.32</v>
      </c>
      <c r="G221">
        <v>0.27710000000000001</v>
      </c>
      <c r="I221" s="8">
        <v>4</v>
      </c>
      <c r="J221">
        <v>0.23330000000000001</v>
      </c>
      <c r="K221">
        <v>0.19989999999999999</v>
      </c>
      <c r="L221">
        <v>0.17050000000000001</v>
      </c>
      <c r="M221">
        <v>0.187</v>
      </c>
      <c r="N221">
        <v>0.15129999999999999</v>
      </c>
      <c r="O221">
        <v>0.15229999999999999</v>
      </c>
      <c r="Q221" s="8">
        <v>4</v>
      </c>
      <c r="R221">
        <f t="shared" ref="R221:W228" si="28">J221-B221</f>
        <v>-0.25469999999999998</v>
      </c>
      <c r="S221">
        <f t="shared" si="28"/>
        <v>-0.23190000000000002</v>
      </c>
      <c r="T221">
        <f t="shared" si="28"/>
        <v>-0.12889999999999999</v>
      </c>
      <c r="U221">
        <f t="shared" si="28"/>
        <v>-0.17849999999999999</v>
      </c>
      <c r="V221">
        <f t="shared" si="28"/>
        <v>-0.16870000000000002</v>
      </c>
      <c r="W221">
        <f t="shared" si="28"/>
        <v>-0.12480000000000002</v>
      </c>
    </row>
    <row r="222" spans="1:46" x14ac:dyDescent="0.25">
      <c r="A222" s="8">
        <v>2</v>
      </c>
      <c r="B222">
        <v>0.37580000000000002</v>
      </c>
      <c r="C222">
        <v>0.22059999999999999</v>
      </c>
      <c r="D222">
        <v>0.16550000000000001</v>
      </c>
      <c r="E222">
        <v>0.1416</v>
      </c>
      <c r="F222">
        <v>0.17510000000000001</v>
      </c>
      <c r="G222">
        <v>0.13800000000000001</v>
      </c>
      <c r="I222" s="8">
        <v>2</v>
      </c>
      <c r="J222">
        <v>0.17879999999999999</v>
      </c>
      <c r="K222">
        <v>0.30349999999999999</v>
      </c>
      <c r="L222">
        <v>0.38850000000000001</v>
      </c>
      <c r="M222">
        <v>0.44919999999999999</v>
      </c>
      <c r="N222">
        <v>0.52129999999999999</v>
      </c>
      <c r="O222">
        <v>0.75819999999999999</v>
      </c>
      <c r="Q222" s="8">
        <v>2</v>
      </c>
      <c r="R222">
        <f t="shared" si="28"/>
        <v>-0.19700000000000004</v>
      </c>
      <c r="S222">
        <f t="shared" si="28"/>
        <v>8.2900000000000001E-2</v>
      </c>
      <c r="T222">
        <f t="shared" si="28"/>
        <v>0.223</v>
      </c>
      <c r="U222">
        <f t="shared" si="28"/>
        <v>0.30759999999999998</v>
      </c>
      <c r="V222">
        <f t="shared" si="28"/>
        <v>0.34619999999999995</v>
      </c>
      <c r="W222">
        <f t="shared" si="28"/>
        <v>0.62019999999999997</v>
      </c>
    </row>
    <row r="223" spans="1:46" x14ac:dyDescent="0.25">
      <c r="A223" s="8">
        <v>1</v>
      </c>
      <c r="B223">
        <v>0.28799999999999998</v>
      </c>
      <c r="C223">
        <v>0.1807</v>
      </c>
      <c r="D223">
        <v>0.1608</v>
      </c>
      <c r="E223">
        <v>0.14929999999999999</v>
      </c>
      <c r="F223">
        <v>0.1208</v>
      </c>
      <c r="G223">
        <v>0.12759999999999999</v>
      </c>
      <c r="I223" s="8">
        <v>1</v>
      </c>
      <c r="J223">
        <v>0.15809999999999999</v>
      </c>
      <c r="K223">
        <v>0.31559999999999999</v>
      </c>
      <c r="L223">
        <v>0.34949999999999998</v>
      </c>
      <c r="M223">
        <v>0.53190000000000004</v>
      </c>
      <c r="N223">
        <v>0.38819999999999999</v>
      </c>
      <c r="O223">
        <v>0.65469999999999995</v>
      </c>
      <c r="Q223" s="8">
        <v>1</v>
      </c>
      <c r="R223">
        <f t="shared" si="28"/>
        <v>-0.12989999999999999</v>
      </c>
      <c r="S223">
        <f t="shared" si="28"/>
        <v>0.13489999999999999</v>
      </c>
      <c r="T223">
        <f t="shared" si="28"/>
        <v>0.18869999999999998</v>
      </c>
      <c r="U223">
        <f t="shared" si="28"/>
        <v>0.38260000000000005</v>
      </c>
      <c r="V223">
        <f t="shared" si="28"/>
        <v>0.26739999999999997</v>
      </c>
      <c r="W223">
        <f t="shared" si="28"/>
        <v>0.5270999999999999</v>
      </c>
    </row>
    <row r="224" spans="1:46" x14ac:dyDescent="0.25">
      <c r="A224" s="8">
        <v>0.5</v>
      </c>
      <c r="B224">
        <v>0.33860000000000001</v>
      </c>
      <c r="C224">
        <v>0.25690000000000002</v>
      </c>
      <c r="D224">
        <v>0.17380000000000001</v>
      </c>
      <c r="E224">
        <v>0.1414</v>
      </c>
      <c r="F224">
        <v>0.1348</v>
      </c>
      <c r="G224">
        <v>0.1265</v>
      </c>
      <c r="I224" s="8">
        <v>0.5</v>
      </c>
      <c r="J224">
        <v>0.15709999999999999</v>
      </c>
      <c r="K224">
        <v>0.34089999999999998</v>
      </c>
      <c r="L224">
        <v>0.33479999999999999</v>
      </c>
      <c r="M224">
        <v>0.39</v>
      </c>
      <c r="N224">
        <v>0.61319999999999997</v>
      </c>
      <c r="O224">
        <v>0.85570000000000002</v>
      </c>
      <c r="Q224" s="8">
        <v>0.5</v>
      </c>
      <c r="R224">
        <f t="shared" si="28"/>
        <v>-0.18150000000000002</v>
      </c>
      <c r="S224">
        <f t="shared" si="28"/>
        <v>8.3999999999999964E-2</v>
      </c>
      <c r="T224">
        <f t="shared" si="28"/>
        <v>0.16099999999999998</v>
      </c>
      <c r="U224">
        <f t="shared" si="28"/>
        <v>0.24860000000000002</v>
      </c>
      <c r="V224">
        <f t="shared" si="28"/>
        <v>0.47839999999999994</v>
      </c>
      <c r="W224">
        <f t="shared" si="28"/>
        <v>0.72920000000000007</v>
      </c>
    </row>
    <row r="225" spans="1:46" x14ac:dyDescent="0.25">
      <c r="A225" s="8">
        <v>0.25</v>
      </c>
      <c r="B225">
        <v>0.29389999999999999</v>
      </c>
      <c r="C225">
        <v>0.2349</v>
      </c>
      <c r="D225">
        <v>0.15429999999999999</v>
      </c>
      <c r="E225">
        <v>0.13769999999999999</v>
      </c>
      <c r="F225">
        <v>0.11119999999999999</v>
      </c>
      <c r="G225">
        <v>0.1231</v>
      </c>
      <c r="I225" s="8">
        <v>0.25</v>
      </c>
      <c r="J225">
        <v>0.15989999999999999</v>
      </c>
      <c r="K225">
        <v>0.32240000000000002</v>
      </c>
      <c r="L225">
        <v>0.39639999999999997</v>
      </c>
      <c r="M225">
        <v>0.54430000000000001</v>
      </c>
      <c r="N225">
        <v>0.56459999999999999</v>
      </c>
      <c r="O225">
        <v>0.85650000000000004</v>
      </c>
      <c r="Q225" s="8">
        <v>0.25</v>
      </c>
      <c r="R225">
        <f t="shared" si="28"/>
        <v>-0.13400000000000001</v>
      </c>
      <c r="S225">
        <f t="shared" si="28"/>
        <v>8.7500000000000022E-2</v>
      </c>
      <c r="T225">
        <f t="shared" si="28"/>
        <v>0.24209999999999998</v>
      </c>
      <c r="U225">
        <f t="shared" si="28"/>
        <v>0.40660000000000002</v>
      </c>
      <c r="V225">
        <f t="shared" si="28"/>
        <v>0.45340000000000003</v>
      </c>
      <c r="W225">
        <f t="shared" si="28"/>
        <v>0.73340000000000005</v>
      </c>
    </row>
    <row r="226" spans="1:46" x14ac:dyDescent="0.25">
      <c r="A226" s="8">
        <v>0.125</v>
      </c>
      <c r="B226">
        <v>0.2979</v>
      </c>
      <c r="C226">
        <v>0.16089999999999999</v>
      </c>
      <c r="D226">
        <v>0.15090000000000001</v>
      </c>
      <c r="E226">
        <v>0.1512</v>
      </c>
      <c r="F226">
        <v>0.12570000000000001</v>
      </c>
      <c r="G226">
        <v>0.1222</v>
      </c>
      <c r="I226" s="8">
        <v>0.125</v>
      </c>
      <c r="J226">
        <v>0.1454</v>
      </c>
      <c r="K226">
        <v>0.35520000000000002</v>
      </c>
      <c r="L226">
        <v>0.45839999999999997</v>
      </c>
      <c r="M226">
        <v>0.4289</v>
      </c>
      <c r="N226">
        <v>0.5101</v>
      </c>
      <c r="O226">
        <v>0.6482</v>
      </c>
      <c r="Q226" s="8">
        <v>0.125</v>
      </c>
      <c r="R226">
        <f t="shared" si="28"/>
        <v>-0.1525</v>
      </c>
      <c r="S226">
        <f t="shared" si="28"/>
        <v>0.19430000000000003</v>
      </c>
      <c r="T226">
        <f t="shared" si="28"/>
        <v>0.3075</v>
      </c>
      <c r="U226">
        <f t="shared" si="28"/>
        <v>0.2777</v>
      </c>
      <c r="V226">
        <f t="shared" si="28"/>
        <v>0.38439999999999996</v>
      </c>
      <c r="W226">
        <f t="shared" si="28"/>
        <v>0.52600000000000002</v>
      </c>
    </row>
    <row r="227" spans="1:46" x14ac:dyDescent="0.25">
      <c r="A227" s="8">
        <v>0.06</v>
      </c>
      <c r="B227">
        <v>0.2097</v>
      </c>
      <c r="C227">
        <v>0.16300000000000001</v>
      </c>
      <c r="D227">
        <v>0.15049999999999999</v>
      </c>
      <c r="E227">
        <v>0.13669999999999999</v>
      </c>
      <c r="F227">
        <v>0.1321</v>
      </c>
      <c r="G227">
        <v>0.17119999999999999</v>
      </c>
      <c r="I227" s="8">
        <v>0.06</v>
      </c>
      <c r="J227">
        <v>0.1646</v>
      </c>
      <c r="K227">
        <v>0.3322</v>
      </c>
      <c r="L227">
        <v>0.32879999999999998</v>
      </c>
      <c r="M227">
        <v>0.4047</v>
      </c>
      <c r="N227">
        <v>0.5806</v>
      </c>
      <c r="O227">
        <v>0.72850000000000004</v>
      </c>
      <c r="Q227" s="8">
        <v>0.06</v>
      </c>
      <c r="R227">
        <f t="shared" si="28"/>
        <v>-4.5100000000000001E-2</v>
      </c>
      <c r="S227">
        <f t="shared" si="28"/>
        <v>0.16919999999999999</v>
      </c>
      <c r="T227">
        <f t="shared" si="28"/>
        <v>0.17829999999999999</v>
      </c>
      <c r="U227">
        <f t="shared" si="28"/>
        <v>0.26800000000000002</v>
      </c>
      <c r="V227">
        <f t="shared" si="28"/>
        <v>0.44850000000000001</v>
      </c>
      <c r="W227">
        <f t="shared" si="28"/>
        <v>0.55730000000000002</v>
      </c>
    </row>
    <row r="228" spans="1:46" x14ac:dyDescent="0.25">
      <c r="A228" s="8">
        <v>0</v>
      </c>
      <c r="B228">
        <v>0.19270000000000001</v>
      </c>
      <c r="C228">
        <v>0.2145</v>
      </c>
      <c r="D228">
        <v>0.21729999999999999</v>
      </c>
      <c r="E228">
        <v>0.1923</v>
      </c>
      <c r="F228">
        <v>0.1983</v>
      </c>
      <c r="G228">
        <v>0.17419999999999999</v>
      </c>
      <c r="I228" s="8">
        <v>0</v>
      </c>
      <c r="J228">
        <v>0.251</v>
      </c>
      <c r="K228">
        <v>0.6532</v>
      </c>
      <c r="L228">
        <v>0.42430000000000001</v>
      </c>
      <c r="M228">
        <v>0.60509999999999997</v>
      </c>
      <c r="N228">
        <v>0.61580000000000001</v>
      </c>
      <c r="O228">
        <v>0.76200000000000001</v>
      </c>
      <c r="Q228" s="8">
        <v>0</v>
      </c>
      <c r="R228">
        <f t="shared" si="28"/>
        <v>5.8299999999999991E-2</v>
      </c>
      <c r="S228">
        <f t="shared" si="28"/>
        <v>0.43869999999999998</v>
      </c>
      <c r="T228">
        <f t="shared" si="28"/>
        <v>0.20700000000000002</v>
      </c>
      <c r="U228">
        <f t="shared" si="28"/>
        <v>0.41279999999999994</v>
      </c>
      <c r="V228">
        <f t="shared" si="28"/>
        <v>0.41749999999999998</v>
      </c>
      <c r="W228">
        <f t="shared" si="28"/>
        <v>0.58779999999999999</v>
      </c>
    </row>
    <row r="229" spans="1:46" x14ac:dyDescent="0.25">
      <c r="A229" s="7"/>
      <c r="B229" s="7"/>
      <c r="C229" s="7"/>
      <c r="D229" s="7"/>
      <c r="E229" s="7"/>
      <c r="F229" s="7"/>
      <c r="G229" s="7"/>
      <c r="I229" s="7"/>
      <c r="J229" s="7"/>
      <c r="K229" s="7"/>
      <c r="L229" s="7"/>
      <c r="M229" s="7"/>
      <c r="N229" s="7"/>
      <c r="O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</row>
    <row r="230" spans="1:46" x14ac:dyDescent="0.25">
      <c r="A230" s="8"/>
      <c r="B230" s="8" t="s">
        <v>52</v>
      </c>
      <c r="C230" s="8"/>
      <c r="D230" s="8"/>
      <c r="E230" s="8"/>
      <c r="F230" s="8"/>
      <c r="G230" s="8"/>
      <c r="I230" s="8"/>
      <c r="J230" s="8" t="s">
        <v>52</v>
      </c>
      <c r="K230" s="8"/>
      <c r="L230" s="8"/>
      <c r="M230" s="8"/>
      <c r="N230" s="8"/>
      <c r="O230" s="8"/>
      <c r="Q230" s="8"/>
      <c r="R230" s="8" t="s">
        <v>52</v>
      </c>
      <c r="S230" s="8"/>
      <c r="T230" s="8"/>
      <c r="U230" s="8"/>
      <c r="V230" s="8"/>
      <c r="W230" s="8"/>
    </row>
    <row r="231" spans="1:46" x14ac:dyDescent="0.25">
      <c r="A231" s="8" t="s">
        <v>56</v>
      </c>
      <c r="B231" s="8">
        <v>1</v>
      </c>
      <c r="C231" s="8">
        <v>0.5</v>
      </c>
      <c r="D231" s="8">
        <v>0.25</v>
      </c>
      <c r="E231" s="8">
        <v>0.125</v>
      </c>
      <c r="F231" s="8">
        <v>0.06</v>
      </c>
      <c r="G231" s="8">
        <v>0</v>
      </c>
      <c r="I231" s="8" t="s">
        <v>56</v>
      </c>
      <c r="J231" s="8">
        <v>1</v>
      </c>
      <c r="K231" s="8">
        <v>0.5</v>
      </c>
      <c r="L231" s="8">
        <v>0.25</v>
      </c>
      <c r="M231" s="8">
        <v>0.125</v>
      </c>
      <c r="N231" s="8">
        <v>0.06</v>
      </c>
      <c r="O231" s="8">
        <v>0</v>
      </c>
      <c r="Q231" s="8" t="s">
        <v>56</v>
      </c>
      <c r="R231" s="8">
        <v>1</v>
      </c>
      <c r="S231" s="8">
        <v>0.5</v>
      </c>
      <c r="T231" s="8">
        <v>0.25</v>
      </c>
      <c r="U231" s="8">
        <v>0.125</v>
      </c>
      <c r="V231" s="8">
        <v>0.06</v>
      </c>
      <c r="W231" s="8">
        <v>0</v>
      </c>
    </row>
    <row r="232" spans="1:46" x14ac:dyDescent="0.25">
      <c r="A232" s="8">
        <v>4</v>
      </c>
      <c r="B232">
        <v>0.48230000000000001</v>
      </c>
      <c r="C232">
        <v>0.44840000000000002</v>
      </c>
      <c r="D232">
        <v>0.30199999999999999</v>
      </c>
      <c r="E232">
        <v>0.2135</v>
      </c>
      <c r="F232">
        <v>0.28160000000000002</v>
      </c>
      <c r="G232">
        <v>0.62150000000000005</v>
      </c>
      <c r="I232" s="8">
        <v>4</v>
      </c>
      <c r="J232">
        <v>0.16389999999999999</v>
      </c>
      <c r="K232">
        <v>0.2056</v>
      </c>
      <c r="L232">
        <v>0.1522</v>
      </c>
      <c r="M232">
        <v>0.11990000000000001</v>
      </c>
      <c r="N232">
        <v>0.20200000000000001</v>
      </c>
      <c r="O232">
        <v>0.32769999999999999</v>
      </c>
      <c r="Q232" s="8">
        <v>4</v>
      </c>
      <c r="R232">
        <f t="shared" ref="R232:W239" si="29">J232-B232</f>
        <v>-0.31840000000000002</v>
      </c>
      <c r="S232">
        <f t="shared" si="29"/>
        <v>-0.24280000000000002</v>
      </c>
      <c r="T232">
        <f t="shared" si="29"/>
        <v>-0.14979999999999999</v>
      </c>
      <c r="U232">
        <f t="shared" si="29"/>
        <v>-9.3599999999999989E-2</v>
      </c>
      <c r="V232">
        <f t="shared" si="29"/>
        <v>-7.9600000000000004E-2</v>
      </c>
      <c r="W232">
        <f t="shared" si="29"/>
        <v>-0.29380000000000006</v>
      </c>
    </row>
    <row r="233" spans="1:46" x14ac:dyDescent="0.25">
      <c r="A233" s="8">
        <v>2</v>
      </c>
      <c r="B233">
        <v>0.29570000000000002</v>
      </c>
      <c r="C233">
        <v>0.30930000000000002</v>
      </c>
      <c r="D233">
        <v>0.3125</v>
      </c>
      <c r="E233">
        <v>0.21260000000000001</v>
      </c>
      <c r="F233">
        <v>0.23669999999999999</v>
      </c>
      <c r="G233">
        <v>0.22839999999999999</v>
      </c>
      <c r="I233" s="8">
        <v>2</v>
      </c>
      <c r="J233">
        <v>0.19520000000000001</v>
      </c>
      <c r="K233">
        <v>0.14729999999999999</v>
      </c>
      <c r="L233">
        <v>0.1358</v>
      </c>
      <c r="M233">
        <v>0.37309999999999999</v>
      </c>
      <c r="N233">
        <v>0.45750000000000002</v>
      </c>
      <c r="O233">
        <v>0.16059999999999999</v>
      </c>
      <c r="Q233" s="8">
        <v>2</v>
      </c>
      <c r="R233">
        <f t="shared" si="29"/>
        <v>-0.10050000000000001</v>
      </c>
      <c r="S233">
        <f t="shared" si="29"/>
        <v>-0.16200000000000003</v>
      </c>
      <c r="T233">
        <f t="shared" si="29"/>
        <v>-0.1767</v>
      </c>
      <c r="U233">
        <f t="shared" si="29"/>
        <v>0.16049999999999998</v>
      </c>
      <c r="V233">
        <f t="shared" si="29"/>
        <v>0.22080000000000002</v>
      </c>
      <c r="W233">
        <f t="shared" si="29"/>
        <v>-6.7799999999999999E-2</v>
      </c>
    </row>
    <row r="234" spans="1:46" x14ac:dyDescent="0.25">
      <c r="A234" s="8">
        <v>1</v>
      </c>
      <c r="B234">
        <v>0.42030000000000001</v>
      </c>
      <c r="C234">
        <v>0.30120000000000002</v>
      </c>
      <c r="D234">
        <v>0.2213</v>
      </c>
      <c r="E234">
        <v>0.2838</v>
      </c>
      <c r="F234">
        <v>0.20660000000000001</v>
      </c>
      <c r="G234">
        <v>0.32229999999999998</v>
      </c>
      <c r="I234" s="8">
        <v>1</v>
      </c>
      <c r="J234">
        <v>0.15190000000000001</v>
      </c>
      <c r="K234">
        <v>0.26229999999999998</v>
      </c>
      <c r="L234">
        <v>0.37119999999999997</v>
      </c>
      <c r="M234">
        <v>0.3589</v>
      </c>
      <c r="N234">
        <v>0.42759999999999998</v>
      </c>
      <c r="O234">
        <v>0.58530000000000004</v>
      </c>
      <c r="Q234" s="8">
        <v>1</v>
      </c>
      <c r="R234">
        <f t="shared" si="29"/>
        <v>-0.26839999999999997</v>
      </c>
      <c r="S234">
        <f t="shared" si="29"/>
        <v>-3.8900000000000046E-2</v>
      </c>
      <c r="T234">
        <f t="shared" si="29"/>
        <v>0.14989999999999998</v>
      </c>
      <c r="U234">
        <f t="shared" si="29"/>
        <v>7.51E-2</v>
      </c>
      <c r="V234">
        <f t="shared" si="29"/>
        <v>0.22099999999999997</v>
      </c>
      <c r="W234">
        <f t="shared" si="29"/>
        <v>0.26300000000000007</v>
      </c>
    </row>
    <row r="235" spans="1:46" x14ac:dyDescent="0.25">
      <c r="A235" s="8">
        <v>0.5</v>
      </c>
      <c r="B235">
        <v>0.2437</v>
      </c>
      <c r="C235">
        <v>0.2681</v>
      </c>
      <c r="D235">
        <v>0.22339999999999999</v>
      </c>
      <c r="E235">
        <v>0.15010000000000001</v>
      </c>
      <c r="F235">
        <v>0.25069999999999998</v>
      </c>
      <c r="G235">
        <v>0.1221</v>
      </c>
      <c r="I235" s="8">
        <v>0.5</v>
      </c>
      <c r="J235">
        <v>0.15490000000000001</v>
      </c>
      <c r="K235">
        <v>0.3256</v>
      </c>
      <c r="L235">
        <v>0.28760000000000002</v>
      </c>
      <c r="M235">
        <v>0.44359999999999999</v>
      </c>
      <c r="N235">
        <v>0.42330000000000001</v>
      </c>
      <c r="O235">
        <v>0.55730000000000002</v>
      </c>
      <c r="Q235" s="8">
        <v>0.5</v>
      </c>
      <c r="R235">
        <f t="shared" si="29"/>
        <v>-8.879999999999999E-2</v>
      </c>
      <c r="S235">
        <f t="shared" si="29"/>
        <v>5.7499999999999996E-2</v>
      </c>
      <c r="T235">
        <f t="shared" si="29"/>
        <v>6.4200000000000035E-2</v>
      </c>
      <c r="U235">
        <f t="shared" si="29"/>
        <v>0.29349999999999998</v>
      </c>
      <c r="V235">
        <f t="shared" si="29"/>
        <v>0.17260000000000003</v>
      </c>
      <c r="W235">
        <f t="shared" si="29"/>
        <v>0.43520000000000003</v>
      </c>
    </row>
    <row r="236" spans="1:46" x14ac:dyDescent="0.25">
      <c r="A236" s="8">
        <v>0.25</v>
      </c>
      <c r="B236">
        <v>0.25990000000000002</v>
      </c>
      <c r="C236">
        <v>0.32090000000000002</v>
      </c>
      <c r="D236">
        <v>0.15609999999999999</v>
      </c>
      <c r="E236">
        <v>0.14119999999999999</v>
      </c>
      <c r="F236">
        <v>0.1171</v>
      </c>
      <c r="G236">
        <v>0.129</v>
      </c>
      <c r="I236" s="8">
        <v>0.25</v>
      </c>
      <c r="J236">
        <v>0.1452</v>
      </c>
      <c r="K236">
        <v>0.27579999999999999</v>
      </c>
      <c r="L236">
        <v>0.59189999999999998</v>
      </c>
      <c r="M236">
        <v>0.41949999999999998</v>
      </c>
      <c r="N236">
        <v>0.441</v>
      </c>
      <c r="O236">
        <v>0.64149999999999996</v>
      </c>
      <c r="Q236" s="8">
        <v>0.25</v>
      </c>
      <c r="R236">
        <f t="shared" si="29"/>
        <v>-0.11470000000000002</v>
      </c>
      <c r="S236">
        <f t="shared" si="29"/>
        <v>-4.5100000000000029E-2</v>
      </c>
      <c r="T236">
        <f t="shared" si="29"/>
        <v>0.43579999999999997</v>
      </c>
      <c r="U236">
        <f t="shared" si="29"/>
        <v>0.27829999999999999</v>
      </c>
      <c r="V236">
        <f t="shared" si="29"/>
        <v>0.32390000000000002</v>
      </c>
      <c r="W236">
        <f t="shared" si="29"/>
        <v>0.51249999999999996</v>
      </c>
    </row>
    <row r="237" spans="1:46" x14ac:dyDescent="0.25">
      <c r="A237" s="8">
        <v>0.125</v>
      </c>
      <c r="B237">
        <v>0.27979999999999999</v>
      </c>
      <c r="C237">
        <v>0.17369999999999999</v>
      </c>
      <c r="D237">
        <v>0.13639999999999999</v>
      </c>
      <c r="E237">
        <v>0.152</v>
      </c>
      <c r="F237">
        <v>0.125</v>
      </c>
      <c r="G237">
        <v>0.1229</v>
      </c>
      <c r="I237" s="8">
        <v>0.125</v>
      </c>
      <c r="J237">
        <v>0.13950000000000001</v>
      </c>
      <c r="K237">
        <v>0.29809999999999998</v>
      </c>
      <c r="L237">
        <v>0.30520000000000003</v>
      </c>
      <c r="M237">
        <v>0.3009</v>
      </c>
      <c r="N237">
        <v>0.55089999999999995</v>
      </c>
      <c r="O237">
        <v>0.50719999999999998</v>
      </c>
      <c r="Q237" s="8">
        <v>0.125</v>
      </c>
      <c r="R237">
        <f t="shared" si="29"/>
        <v>-0.14029999999999998</v>
      </c>
      <c r="S237">
        <f t="shared" si="29"/>
        <v>0.12439999999999998</v>
      </c>
      <c r="T237">
        <f t="shared" si="29"/>
        <v>0.16880000000000003</v>
      </c>
      <c r="U237">
        <f t="shared" si="29"/>
        <v>0.1489</v>
      </c>
      <c r="V237">
        <f t="shared" si="29"/>
        <v>0.42589999999999995</v>
      </c>
      <c r="W237">
        <f t="shared" si="29"/>
        <v>0.38429999999999997</v>
      </c>
    </row>
    <row r="238" spans="1:46" x14ac:dyDescent="0.25">
      <c r="A238" s="8">
        <v>0.06</v>
      </c>
      <c r="B238">
        <v>0.2097</v>
      </c>
      <c r="C238">
        <v>0.17829999999999999</v>
      </c>
      <c r="D238">
        <v>0.14460000000000001</v>
      </c>
      <c r="E238">
        <v>0.1457</v>
      </c>
      <c r="F238">
        <v>0.1333</v>
      </c>
      <c r="G238">
        <v>0.13880000000000001</v>
      </c>
      <c r="I238" s="8">
        <v>0.06</v>
      </c>
      <c r="J238">
        <v>0.1608</v>
      </c>
      <c r="K238">
        <v>0.29420000000000002</v>
      </c>
      <c r="L238">
        <v>0.3901</v>
      </c>
      <c r="M238">
        <v>0.37530000000000002</v>
      </c>
      <c r="N238">
        <v>0.5131</v>
      </c>
      <c r="O238">
        <v>0.79120000000000001</v>
      </c>
      <c r="Q238" s="8">
        <v>0.06</v>
      </c>
      <c r="R238">
        <f t="shared" si="29"/>
        <v>-4.8899999999999999E-2</v>
      </c>
      <c r="S238">
        <f t="shared" si="29"/>
        <v>0.11590000000000003</v>
      </c>
      <c r="T238">
        <f t="shared" si="29"/>
        <v>0.2455</v>
      </c>
      <c r="U238">
        <f t="shared" si="29"/>
        <v>0.22960000000000003</v>
      </c>
      <c r="V238">
        <f t="shared" si="29"/>
        <v>0.37980000000000003</v>
      </c>
      <c r="W238">
        <f t="shared" si="29"/>
        <v>0.65239999999999998</v>
      </c>
    </row>
    <row r="239" spans="1:46" x14ac:dyDescent="0.25">
      <c r="A239" s="8">
        <v>0</v>
      </c>
      <c r="B239">
        <v>0.19900000000000001</v>
      </c>
      <c r="C239">
        <v>0.16089999999999999</v>
      </c>
      <c r="D239">
        <v>0.16489999999999999</v>
      </c>
      <c r="E239">
        <v>0.17580000000000001</v>
      </c>
      <c r="F239">
        <v>0.17749999999999999</v>
      </c>
      <c r="G239">
        <v>0.16639999999999999</v>
      </c>
      <c r="I239" s="8">
        <v>0</v>
      </c>
      <c r="J239">
        <v>0.17019999999999999</v>
      </c>
      <c r="K239">
        <v>0.18459999999999999</v>
      </c>
      <c r="L239">
        <v>0.80149999999999999</v>
      </c>
      <c r="M239">
        <v>0.68310000000000004</v>
      </c>
      <c r="N239">
        <v>0.69510000000000005</v>
      </c>
      <c r="O239">
        <v>0.65180000000000005</v>
      </c>
      <c r="Q239" s="8">
        <v>0</v>
      </c>
      <c r="R239">
        <f t="shared" si="29"/>
        <v>-2.880000000000002E-2</v>
      </c>
      <c r="S239">
        <f t="shared" si="29"/>
        <v>2.3699999999999999E-2</v>
      </c>
      <c r="T239">
        <f t="shared" si="29"/>
        <v>0.63660000000000005</v>
      </c>
      <c r="U239">
        <f t="shared" si="29"/>
        <v>0.50730000000000008</v>
      </c>
      <c r="V239">
        <f t="shared" si="29"/>
        <v>0.51760000000000006</v>
      </c>
      <c r="W239">
        <f t="shared" si="29"/>
        <v>0.48540000000000005</v>
      </c>
    </row>
    <row r="241" spans="1:23" x14ac:dyDescent="0.25">
      <c r="H241"/>
      <c r="P241"/>
    </row>
    <row r="242" spans="1:23" x14ac:dyDescent="0.25">
      <c r="A242" s="8"/>
      <c r="B242" s="8" t="s">
        <v>56</v>
      </c>
      <c r="C242" s="8"/>
      <c r="D242" s="8"/>
      <c r="E242" s="8"/>
      <c r="F242" s="8"/>
      <c r="G242" s="8"/>
      <c r="H242"/>
      <c r="I242" s="8"/>
      <c r="J242" s="8" t="s">
        <v>56</v>
      </c>
      <c r="K242" s="8"/>
      <c r="L242" s="8"/>
      <c r="M242" s="8"/>
      <c r="N242" s="8"/>
      <c r="O242" s="8"/>
      <c r="P242"/>
      <c r="Q242" s="8"/>
      <c r="R242" s="8" t="s">
        <v>56</v>
      </c>
      <c r="S242" s="8"/>
      <c r="T242" s="8"/>
      <c r="U242" s="8"/>
      <c r="V242" s="8"/>
      <c r="W242" s="8"/>
    </row>
    <row r="243" spans="1:23" x14ac:dyDescent="0.25">
      <c r="A243" s="8" t="s">
        <v>52</v>
      </c>
      <c r="B243" s="8">
        <v>4</v>
      </c>
      <c r="C243" s="8">
        <v>2</v>
      </c>
      <c r="D243" s="8">
        <v>1</v>
      </c>
      <c r="E243" s="8">
        <v>0.5</v>
      </c>
      <c r="F243" s="8">
        <v>25</v>
      </c>
      <c r="G243" s="8">
        <v>0</v>
      </c>
      <c r="H243"/>
      <c r="I243" s="8" t="s">
        <v>52</v>
      </c>
      <c r="J243" s="8">
        <v>4</v>
      </c>
      <c r="K243" s="8">
        <v>2</v>
      </c>
      <c r="L243" s="8">
        <v>1</v>
      </c>
      <c r="M243" s="8">
        <v>0.5</v>
      </c>
      <c r="N243" s="8">
        <v>25</v>
      </c>
      <c r="O243" s="8">
        <v>0</v>
      </c>
      <c r="P243"/>
      <c r="Q243" s="8" t="s">
        <v>52</v>
      </c>
      <c r="R243" s="8">
        <v>4</v>
      </c>
      <c r="S243" s="8">
        <v>2</v>
      </c>
      <c r="T243" s="8">
        <v>1</v>
      </c>
      <c r="U243" s="8">
        <v>0.5</v>
      </c>
      <c r="V243" s="8">
        <v>25</v>
      </c>
      <c r="W243" s="8">
        <v>0</v>
      </c>
    </row>
    <row r="244" spans="1:23" x14ac:dyDescent="0.25">
      <c r="A244" s="8">
        <v>0.01</v>
      </c>
      <c r="B244">
        <v>0.41970000000000002</v>
      </c>
      <c r="C244">
        <v>0.28799999999999998</v>
      </c>
      <c r="D244">
        <v>0.24410000000000001</v>
      </c>
      <c r="E244">
        <v>0.25269999999999998</v>
      </c>
      <c r="F244">
        <v>0.20169999999999999</v>
      </c>
      <c r="G244">
        <v>0.15920000000000001</v>
      </c>
      <c r="H244"/>
      <c r="I244" s="8">
        <v>0.01</v>
      </c>
      <c r="J244">
        <v>0.36720000000000003</v>
      </c>
      <c r="K244">
        <v>0.25190000000000001</v>
      </c>
      <c r="L244">
        <v>0.4919</v>
      </c>
      <c r="M244">
        <v>0.62390000000000001</v>
      </c>
      <c r="N244">
        <v>0.27489999999999998</v>
      </c>
      <c r="O244">
        <v>0.15620000000000001</v>
      </c>
      <c r="P244"/>
      <c r="Q244" s="8">
        <v>0.01</v>
      </c>
      <c r="R244">
        <f t="shared" ref="R244:R252" si="30">J244-B244</f>
        <v>-5.2499999999999991E-2</v>
      </c>
      <c r="S244">
        <f t="shared" ref="S244:S252" si="31">K244-C244</f>
        <v>-3.6099999999999965E-2</v>
      </c>
      <c r="T244">
        <f t="shared" ref="T244:T252" si="32">L244-D244</f>
        <v>0.24779999999999999</v>
      </c>
      <c r="U244">
        <f t="shared" ref="U244:U252" si="33">M244-E244</f>
        <v>0.37120000000000003</v>
      </c>
      <c r="V244">
        <f t="shared" ref="V244:V252" si="34">N244-F244</f>
        <v>7.3199999999999987E-2</v>
      </c>
      <c r="W244">
        <f t="shared" ref="W244:W252" si="35">O244-G244</f>
        <v>-3.0000000000000027E-3</v>
      </c>
    </row>
    <row r="245" spans="1:23" x14ac:dyDescent="0.25">
      <c r="A245" s="8">
        <v>0.01</v>
      </c>
      <c r="B245">
        <v>0.57669999999999999</v>
      </c>
      <c r="C245">
        <v>0.42420000000000002</v>
      </c>
      <c r="D245">
        <v>0.34350000000000003</v>
      </c>
      <c r="E245">
        <v>0.32240000000000002</v>
      </c>
      <c r="F245">
        <v>0.2298</v>
      </c>
      <c r="G245">
        <v>0.19270000000000001</v>
      </c>
      <c r="H245"/>
      <c r="I245" s="8">
        <v>0.01</v>
      </c>
      <c r="J245">
        <v>0.49619999999999997</v>
      </c>
      <c r="K245">
        <v>0.3649</v>
      </c>
      <c r="L245">
        <v>0.62570000000000003</v>
      </c>
      <c r="M245">
        <v>0.65610000000000002</v>
      </c>
      <c r="N245">
        <v>0.3412</v>
      </c>
      <c r="O245">
        <v>0.1963</v>
      </c>
      <c r="P245"/>
      <c r="Q245" s="8">
        <v>0.01</v>
      </c>
      <c r="R245">
        <f t="shared" si="30"/>
        <v>-8.0500000000000016E-2</v>
      </c>
      <c r="S245">
        <f t="shared" si="31"/>
        <v>-5.9300000000000019E-2</v>
      </c>
      <c r="T245">
        <f t="shared" si="32"/>
        <v>0.28220000000000001</v>
      </c>
      <c r="U245">
        <f t="shared" si="33"/>
        <v>0.3337</v>
      </c>
      <c r="V245">
        <f t="shared" si="34"/>
        <v>0.1114</v>
      </c>
      <c r="W245">
        <f t="shared" si="35"/>
        <v>3.5999999999999921E-3</v>
      </c>
    </row>
    <row r="246" spans="1:23" x14ac:dyDescent="0.25">
      <c r="A246" s="8">
        <v>0.01</v>
      </c>
      <c r="B246">
        <v>0.4456</v>
      </c>
      <c r="C246">
        <v>0.29249999999999998</v>
      </c>
      <c r="D246">
        <v>0.23530000000000001</v>
      </c>
      <c r="E246">
        <v>0.25779999999999997</v>
      </c>
      <c r="F246">
        <v>0.2031</v>
      </c>
      <c r="G246">
        <v>0.16320000000000001</v>
      </c>
      <c r="H246"/>
      <c r="I246" s="8">
        <v>0.01</v>
      </c>
      <c r="J246">
        <v>0.34560000000000002</v>
      </c>
      <c r="K246">
        <v>0.25080000000000002</v>
      </c>
      <c r="L246">
        <v>0.4894</v>
      </c>
      <c r="M246">
        <v>0.58560000000000001</v>
      </c>
      <c r="N246">
        <v>0.27800000000000002</v>
      </c>
      <c r="O246">
        <v>0.16009999999999999</v>
      </c>
      <c r="P246"/>
      <c r="Q246" s="8">
        <v>0.01</v>
      </c>
      <c r="R246">
        <f t="shared" si="30"/>
        <v>-9.9999999999999978E-2</v>
      </c>
      <c r="S246">
        <f t="shared" si="31"/>
        <v>-4.1699999999999959E-2</v>
      </c>
      <c r="T246">
        <f t="shared" si="32"/>
        <v>0.25409999999999999</v>
      </c>
      <c r="U246">
        <f t="shared" si="33"/>
        <v>0.32780000000000004</v>
      </c>
      <c r="V246">
        <f t="shared" si="34"/>
        <v>7.4900000000000022E-2</v>
      </c>
      <c r="W246">
        <f t="shared" si="35"/>
        <v>-3.1000000000000194E-3</v>
      </c>
    </row>
    <row r="247" spans="1:23" x14ac:dyDescent="0.25">
      <c r="A247" s="8">
        <v>0.01</v>
      </c>
      <c r="B247">
        <v>0.64049999999999996</v>
      </c>
      <c r="C247">
        <v>0.80130000000000001</v>
      </c>
      <c r="D247">
        <v>0.50980000000000003</v>
      </c>
      <c r="E247">
        <v>0.55089999999999995</v>
      </c>
      <c r="F247">
        <v>0.30470000000000003</v>
      </c>
      <c r="G247">
        <v>0.51980000000000004</v>
      </c>
      <c r="H247"/>
      <c r="I247" s="8">
        <v>0.01</v>
      </c>
      <c r="J247">
        <v>0.38</v>
      </c>
      <c r="K247">
        <v>0.65890000000000004</v>
      </c>
      <c r="L247">
        <v>0.55120000000000002</v>
      </c>
      <c r="M247">
        <v>0.73909999999999998</v>
      </c>
      <c r="N247">
        <v>0.63560000000000005</v>
      </c>
      <c r="O247">
        <v>0.66739999999999999</v>
      </c>
      <c r="P247"/>
      <c r="Q247" s="8">
        <v>0.01</v>
      </c>
      <c r="R247">
        <f t="shared" si="30"/>
        <v>-0.26049999999999995</v>
      </c>
      <c r="S247">
        <f t="shared" si="31"/>
        <v>-0.14239999999999997</v>
      </c>
      <c r="T247">
        <f t="shared" si="32"/>
        <v>4.1399999999999992E-2</v>
      </c>
      <c r="U247">
        <f t="shared" si="33"/>
        <v>0.18820000000000003</v>
      </c>
      <c r="V247">
        <f t="shared" si="34"/>
        <v>0.33090000000000003</v>
      </c>
      <c r="W247">
        <f t="shared" si="35"/>
        <v>0.14759999999999995</v>
      </c>
    </row>
    <row r="248" spans="1:23" x14ac:dyDescent="0.25">
      <c r="A248" s="8">
        <v>0.01</v>
      </c>
      <c r="B248">
        <v>0.3735</v>
      </c>
      <c r="C248">
        <v>0.35110000000000002</v>
      </c>
      <c r="D248">
        <v>0.25040000000000001</v>
      </c>
      <c r="E248">
        <v>0.2712</v>
      </c>
      <c r="F248">
        <v>0.19700000000000001</v>
      </c>
      <c r="G248">
        <v>0.20669999999999999</v>
      </c>
      <c r="H248"/>
      <c r="I248" s="8">
        <v>0.01</v>
      </c>
      <c r="J248">
        <v>0.24249999999999999</v>
      </c>
      <c r="K248">
        <v>0.25140000000000001</v>
      </c>
      <c r="L248">
        <v>0.45800000000000002</v>
      </c>
      <c r="M248">
        <v>0.52900000000000003</v>
      </c>
      <c r="N248">
        <v>0.50970000000000004</v>
      </c>
      <c r="O248">
        <v>0.56240000000000001</v>
      </c>
      <c r="P248"/>
      <c r="Q248" s="8">
        <v>0.01</v>
      </c>
      <c r="R248">
        <f t="shared" si="30"/>
        <v>-0.13100000000000001</v>
      </c>
      <c r="S248">
        <f t="shared" si="31"/>
        <v>-9.9700000000000011E-2</v>
      </c>
      <c r="T248">
        <f t="shared" si="32"/>
        <v>0.20760000000000001</v>
      </c>
      <c r="U248">
        <f t="shared" si="33"/>
        <v>0.25780000000000003</v>
      </c>
      <c r="V248">
        <f t="shared" si="34"/>
        <v>0.31270000000000003</v>
      </c>
      <c r="W248">
        <f t="shared" si="35"/>
        <v>0.35570000000000002</v>
      </c>
    </row>
    <row r="249" spans="1:23" x14ac:dyDescent="0.25">
      <c r="A249" s="8">
        <v>0.01</v>
      </c>
      <c r="B249">
        <v>1.3015000000000001</v>
      </c>
      <c r="C249">
        <v>1.3718999999999999</v>
      </c>
      <c r="D249">
        <v>1.2791999999999999</v>
      </c>
      <c r="E249">
        <v>1.3194999999999999</v>
      </c>
      <c r="F249">
        <v>1.0552999999999999</v>
      </c>
      <c r="G249">
        <v>1.2690999999999999</v>
      </c>
      <c r="H249"/>
      <c r="I249" s="8">
        <v>0.01</v>
      </c>
      <c r="J249">
        <v>0.98870000000000002</v>
      </c>
      <c r="K249">
        <v>1.4490000000000001</v>
      </c>
      <c r="L249">
        <v>1.1275999999999999</v>
      </c>
      <c r="M249">
        <v>1.2982</v>
      </c>
      <c r="N249">
        <v>0.98509999999999998</v>
      </c>
      <c r="O249">
        <v>1.1763999999999999</v>
      </c>
      <c r="P249"/>
      <c r="Q249" s="8">
        <v>0.01</v>
      </c>
      <c r="R249">
        <f t="shared" si="30"/>
        <v>-0.31280000000000008</v>
      </c>
      <c r="S249">
        <f t="shared" si="31"/>
        <v>7.7100000000000168E-2</v>
      </c>
      <c r="T249">
        <f t="shared" si="32"/>
        <v>-0.15159999999999996</v>
      </c>
      <c r="U249">
        <f t="shared" si="33"/>
        <v>-2.1299999999999875E-2</v>
      </c>
      <c r="V249">
        <f t="shared" si="34"/>
        <v>-7.0199999999999929E-2</v>
      </c>
      <c r="W249">
        <f t="shared" si="35"/>
        <v>-9.2700000000000005E-2</v>
      </c>
    </row>
    <row r="250" spans="1:23" x14ac:dyDescent="0.25">
      <c r="A250" s="8">
        <v>0</v>
      </c>
      <c r="B250">
        <v>0.2853</v>
      </c>
      <c r="C250">
        <v>0.20610000000000001</v>
      </c>
      <c r="D250">
        <v>0.1512</v>
      </c>
      <c r="E250">
        <v>0.15909999999999999</v>
      </c>
      <c r="F250">
        <v>0.16439999999999999</v>
      </c>
      <c r="G250">
        <v>0.15509999999999999</v>
      </c>
      <c r="H250"/>
      <c r="I250" s="8">
        <v>0</v>
      </c>
      <c r="J250">
        <v>0.16009999999999999</v>
      </c>
      <c r="K250">
        <v>0.84160000000000001</v>
      </c>
      <c r="L250">
        <v>0.49020000000000002</v>
      </c>
      <c r="M250">
        <v>0.50529999999999997</v>
      </c>
      <c r="N250">
        <v>0.51090000000000002</v>
      </c>
      <c r="O250">
        <v>0.6653</v>
      </c>
      <c r="P250"/>
      <c r="Q250" s="8">
        <v>0</v>
      </c>
      <c r="R250">
        <f t="shared" si="30"/>
        <v>-0.12520000000000001</v>
      </c>
      <c r="S250">
        <f t="shared" si="31"/>
        <v>0.63549999999999995</v>
      </c>
      <c r="T250">
        <f t="shared" si="32"/>
        <v>0.33900000000000002</v>
      </c>
      <c r="U250">
        <f t="shared" si="33"/>
        <v>0.34619999999999995</v>
      </c>
      <c r="V250">
        <f t="shared" si="34"/>
        <v>0.34650000000000003</v>
      </c>
      <c r="W250">
        <f t="shared" si="35"/>
        <v>0.51019999999999999</v>
      </c>
    </row>
    <row r="251" spans="1:23" x14ac:dyDescent="0.25">
      <c r="A251" s="8">
        <v>0</v>
      </c>
      <c r="B251">
        <v>0.33110000000000001</v>
      </c>
      <c r="C251">
        <v>0.45340000000000003</v>
      </c>
      <c r="D251">
        <v>0.1855</v>
      </c>
      <c r="E251">
        <v>0.1583</v>
      </c>
      <c r="F251">
        <v>0.1512</v>
      </c>
      <c r="G251">
        <v>0.15060000000000001</v>
      </c>
      <c r="H251"/>
      <c r="I251" s="8">
        <v>0</v>
      </c>
      <c r="J251">
        <v>0.19040000000000001</v>
      </c>
      <c r="K251">
        <v>0.19950000000000001</v>
      </c>
      <c r="L251">
        <v>0.49409999999999998</v>
      </c>
      <c r="M251">
        <v>1.0773999999999999</v>
      </c>
      <c r="N251">
        <v>0.64770000000000005</v>
      </c>
      <c r="O251">
        <v>0.49170000000000003</v>
      </c>
      <c r="P251"/>
      <c r="Q251" s="8">
        <v>0</v>
      </c>
      <c r="R251">
        <f t="shared" si="30"/>
        <v>-0.14069999999999999</v>
      </c>
      <c r="S251">
        <f t="shared" si="31"/>
        <v>-0.25390000000000001</v>
      </c>
      <c r="T251">
        <f t="shared" si="32"/>
        <v>0.30859999999999999</v>
      </c>
      <c r="U251">
        <f t="shared" si="33"/>
        <v>0.91909999999999992</v>
      </c>
      <c r="V251">
        <f t="shared" si="34"/>
        <v>0.49650000000000005</v>
      </c>
      <c r="W251">
        <f t="shared" si="35"/>
        <v>0.34110000000000001</v>
      </c>
    </row>
    <row r="252" spans="1:23" x14ac:dyDescent="0.25">
      <c r="A252" s="8">
        <v>0</v>
      </c>
      <c r="B252">
        <v>0.38059999999999999</v>
      </c>
      <c r="C252">
        <v>0.36199999999999999</v>
      </c>
      <c r="D252">
        <v>0.27279999999999999</v>
      </c>
      <c r="E252">
        <v>0.31390000000000001</v>
      </c>
      <c r="F252">
        <v>0.19570000000000001</v>
      </c>
      <c r="G252">
        <v>0.24149999999999999</v>
      </c>
      <c r="H252"/>
      <c r="I252" s="8">
        <v>0</v>
      </c>
      <c r="J252">
        <v>0.22059999999999999</v>
      </c>
      <c r="K252">
        <v>0.59189999999999998</v>
      </c>
      <c r="L252">
        <v>0.65559999999999996</v>
      </c>
      <c r="M252">
        <v>0.7046</v>
      </c>
      <c r="N252">
        <v>0.70730000000000004</v>
      </c>
      <c r="O252">
        <v>0.64049999999999996</v>
      </c>
      <c r="P252"/>
      <c r="Q252" s="8">
        <v>0</v>
      </c>
      <c r="R252">
        <f t="shared" si="30"/>
        <v>-0.16</v>
      </c>
      <c r="S252">
        <f t="shared" si="31"/>
        <v>0.22989999999999999</v>
      </c>
      <c r="T252">
        <f t="shared" si="32"/>
        <v>0.38279999999999997</v>
      </c>
      <c r="U252">
        <f t="shared" si="33"/>
        <v>0.39069999999999999</v>
      </c>
      <c r="V252">
        <f t="shared" si="34"/>
        <v>0.51160000000000005</v>
      </c>
      <c r="W252">
        <f t="shared" si="35"/>
        <v>0.39899999999999997</v>
      </c>
    </row>
  </sheetData>
  <mergeCells count="25">
    <mergeCell ref="AT9:AV9"/>
    <mergeCell ref="AW9:AY9"/>
    <mergeCell ref="AT1:BA1"/>
    <mergeCell ref="AT3:AV3"/>
    <mergeCell ref="AW3:AY3"/>
    <mergeCell ref="AT5:AV5"/>
    <mergeCell ref="AW5:AY5"/>
    <mergeCell ref="AT7:AV7"/>
    <mergeCell ref="AW7:AY7"/>
    <mergeCell ref="AZ3:AZ4"/>
    <mergeCell ref="BA3:BA4"/>
    <mergeCell ref="A5:G5"/>
    <mergeCell ref="I5:O5"/>
    <mergeCell ref="Q5:W5"/>
    <mergeCell ref="Y5:AE5"/>
    <mergeCell ref="AJ173:AP173"/>
    <mergeCell ref="A97:G97"/>
    <mergeCell ref="I97:O97"/>
    <mergeCell ref="Q97:W97"/>
    <mergeCell ref="Y97:AE97"/>
    <mergeCell ref="AK7:AS7"/>
    <mergeCell ref="A171:G171"/>
    <mergeCell ref="I171:O171"/>
    <mergeCell ref="Q171:W171"/>
    <mergeCell ref="Y171:AE171"/>
  </mergeCells>
  <conditionalFormatting sqref="R9:W16 AB9:AH15 AB19:AH19 AF175:AF179 AF182">
    <cfRule type="cellIs" dxfId="250" priority="25" operator="lessThan">
      <formula>0.05</formula>
    </cfRule>
  </conditionalFormatting>
  <conditionalFormatting sqref="R21:W28">
    <cfRule type="cellIs" dxfId="249" priority="24" operator="lessThan">
      <formula>0.05</formula>
    </cfRule>
  </conditionalFormatting>
  <conditionalFormatting sqref="R33:W40">
    <cfRule type="cellIs" dxfId="248" priority="23" operator="lessThan">
      <formula>0.05</formula>
    </cfRule>
  </conditionalFormatting>
  <conditionalFormatting sqref="R101:W108">
    <cfRule type="cellIs" dxfId="247" priority="22" operator="lessThan">
      <formula>0.05</formula>
    </cfRule>
  </conditionalFormatting>
  <conditionalFormatting sqref="R113:W120">
    <cfRule type="cellIs" dxfId="246" priority="21" operator="lessThan">
      <formula>0.05</formula>
    </cfRule>
  </conditionalFormatting>
  <conditionalFormatting sqref="R126:W133">
    <cfRule type="cellIs" dxfId="245" priority="20" operator="lessThan">
      <formula>0.05</formula>
    </cfRule>
  </conditionalFormatting>
  <conditionalFormatting sqref="R175:W182">
    <cfRule type="cellIs" dxfId="244" priority="19" operator="lessThan">
      <formula>0.05</formula>
    </cfRule>
  </conditionalFormatting>
  <conditionalFormatting sqref="R187:W194">
    <cfRule type="cellIs" dxfId="243" priority="18" operator="lessThan">
      <formula>0.05</formula>
    </cfRule>
  </conditionalFormatting>
  <conditionalFormatting sqref="R199:W206">
    <cfRule type="cellIs" dxfId="242" priority="17" operator="lessThan">
      <formula>0.05</formula>
    </cfRule>
  </conditionalFormatting>
  <conditionalFormatting sqref="R44:W51">
    <cfRule type="cellIs" dxfId="241" priority="16" operator="lessThan">
      <formula>0.05</formula>
    </cfRule>
  </conditionalFormatting>
  <conditionalFormatting sqref="R55:W62">
    <cfRule type="cellIs" dxfId="240" priority="15" operator="lessThan">
      <formula>0.05</formula>
    </cfRule>
  </conditionalFormatting>
  <conditionalFormatting sqref="R66:W73">
    <cfRule type="cellIs" dxfId="239" priority="14" operator="lessThan">
      <formula>0.05</formula>
    </cfRule>
  </conditionalFormatting>
  <conditionalFormatting sqref="R137:W144">
    <cfRule type="cellIs" dxfId="238" priority="13" operator="lessThan">
      <formula>0.05</formula>
    </cfRule>
  </conditionalFormatting>
  <conditionalFormatting sqref="R148:W155">
    <cfRule type="cellIs" dxfId="237" priority="12" operator="lessThan">
      <formula>0.05</formula>
    </cfRule>
  </conditionalFormatting>
  <conditionalFormatting sqref="R159:W166 R171:W171">
    <cfRule type="cellIs" dxfId="236" priority="11" operator="lessThan">
      <formula>0.05</formula>
    </cfRule>
  </conditionalFormatting>
  <conditionalFormatting sqref="R210:W217">
    <cfRule type="cellIs" dxfId="235" priority="10" operator="lessThan">
      <formula>0.05</formula>
    </cfRule>
  </conditionalFormatting>
  <conditionalFormatting sqref="R221:W228">
    <cfRule type="cellIs" dxfId="234" priority="9" operator="lessThan">
      <formula>0.05</formula>
    </cfRule>
  </conditionalFormatting>
  <conditionalFormatting sqref="R232:W239">
    <cfRule type="cellIs" dxfId="233" priority="8" operator="lessThan">
      <formula>0.05</formula>
    </cfRule>
  </conditionalFormatting>
  <conditionalFormatting sqref="Z175:AE182">
    <cfRule type="cellIs" dxfId="232" priority="7" operator="lessThan">
      <formula>0.05</formula>
    </cfRule>
  </conditionalFormatting>
  <conditionalFormatting sqref="AG175:AG182">
    <cfRule type="cellIs" dxfId="231" priority="6" operator="lessThan">
      <formula>0.05</formula>
    </cfRule>
  </conditionalFormatting>
  <conditionalFormatting sqref="Z101:AE108">
    <cfRule type="cellIs" dxfId="230" priority="5" operator="lessThan">
      <formula>0.05</formula>
    </cfRule>
  </conditionalFormatting>
  <conditionalFormatting sqref="T85:Z92 T77:Z81">
    <cfRule type="cellIs" dxfId="229" priority="4" operator="lessThan">
      <formula>0.05</formula>
    </cfRule>
  </conditionalFormatting>
  <conditionalFormatting sqref="T85:Z92 Z9:AA19">
    <cfRule type="cellIs" dxfId="228" priority="3" operator="lessThan">
      <formula>0.05</formula>
    </cfRule>
  </conditionalFormatting>
  <conditionalFormatting sqref="AH16:AH18">
    <cfRule type="cellIs" dxfId="227" priority="2" operator="lessThan">
      <formula>0.05</formula>
    </cfRule>
  </conditionalFormatting>
  <conditionalFormatting sqref="T77:Z81">
    <cfRule type="cellIs" dxfId="226" priority="1" operator="lessThan">
      <formula>0.05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11"/>
  <sheetViews>
    <sheetView topLeftCell="E1" zoomScale="40" zoomScaleNormal="40" workbookViewId="0">
      <selection activeCell="AI3" sqref="AI3:AP3"/>
    </sheetView>
  </sheetViews>
  <sheetFormatPr defaultRowHeight="15" x14ac:dyDescent="0.25"/>
  <cols>
    <col min="8" max="8" width="9.140625" style="7"/>
    <col min="16" max="16" width="9.140625" style="7"/>
  </cols>
  <sheetData>
    <row r="1" spans="1:42" ht="18" thickBot="1" x14ac:dyDescent="0.35">
      <c r="A1" s="10" t="s">
        <v>59</v>
      </c>
    </row>
    <row r="2" spans="1:42" ht="18.75" thickTop="1" thickBot="1" x14ac:dyDescent="0.35">
      <c r="A2" s="10"/>
    </row>
    <row r="3" spans="1:42" ht="18.75" thickTop="1" thickBot="1" x14ac:dyDescent="0.35">
      <c r="A3" s="10" t="s">
        <v>48</v>
      </c>
      <c r="AI3" s="77" t="s">
        <v>73</v>
      </c>
      <c r="AJ3" s="77"/>
      <c r="AK3" s="77"/>
      <c r="AL3" s="77"/>
      <c r="AM3" s="77"/>
      <c r="AN3" s="77"/>
      <c r="AO3" s="77"/>
      <c r="AP3" s="77"/>
    </row>
    <row r="4" spans="1:42" ht="15.75" thickTop="1" x14ac:dyDescent="0.25"/>
    <row r="5" spans="1:42" ht="16.5" thickBot="1" x14ac:dyDescent="0.3">
      <c r="A5" s="71" t="s">
        <v>19</v>
      </c>
      <c r="B5" s="71"/>
      <c r="C5" s="71"/>
      <c r="D5" s="71"/>
      <c r="E5" s="71"/>
      <c r="F5" s="71"/>
      <c r="G5" s="71"/>
      <c r="I5" s="71" t="s">
        <v>18</v>
      </c>
      <c r="J5" s="71"/>
      <c r="K5" s="71"/>
      <c r="L5" s="71"/>
      <c r="M5" s="71"/>
      <c r="N5" s="71"/>
      <c r="O5" s="71"/>
      <c r="Q5" s="71" t="s">
        <v>17</v>
      </c>
      <c r="R5" s="71"/>
      <c r="S5" s="71"/>
      <c r="T5" s="71"/>
      <c r="U5" s="71"/>
      <c r="V5" s="71"/>
      <c r="W5" s="71"/>
      <c r="Y5" s="71" t="s">
        <v>16</v>
      </c>
      <c r="Z5" s="71"/>
      <c r="AA5" s="71"/>
      <c r="AB5" s="71"/>
      <c r="AC5" s="71"/>
      <c r="AD5" s="71"/>
      <c r="AE5" s="71"/>
      <c r="AI5" s="73" t="s">
        <v>10</v>
      </c>
      <c r="AJ5" s="73"/>
      <c r="AK5" s="73"/>
      <c r="AL5" s="73" t="s">
        <v>10</v>
      </c>
      <c r="AM5" s="73"/>
      <c r="AN5" s="73"/>
      <c r="AO5" s="73" t="s">
        <v>9</v>
      </c>
      <c r="AP5" s="73" t="s">
        <v>8</v>
      </c>
    </row>
    <row r="6" spans="1:42" ht="15.75" x14ac:dyDescent="0.25">
      <c r="AI6" s="67" t="s">
        <v>7</v>
      </c>
      <c r="AJ6" s="67" t="s">
        <v>6</v>
      </c>
      <c r="AK6" s="67" t="s">
        <v>5</v>
      </c>
      <c r="AL6" s="67" t="s">
        <v>7</v>
      </c>
      <c r="AM6" s="67" t="s">
        <v>6</v>
      </c>
      <c r="AN6" s="67" t="s">
        <v>5</v>
      </c>
      <c r="AO6" s="73"/>
      <c r="AP6" s="73"/>
    </row>
    <row r="7" spans="1:42" ht="15.75" x14ac:dyDescent="0.25">
      <c r="A7" s="8"/>
      <c r="B7" s="8" t="s">
        <v>52</v>
      </c>
      <c r="C7" s="8"/>
      <c r="D7" s="8"/>
      <c r="E7" s="8"/>
      <c r="F7" s="8"/>
      <c r="G7" s="8"/>
      <c r="I7" s="8"/>
      <c r="J7" s="8" t="s">
        <v>52</v>
      </c>
      <c r="K7" s="8"/>
      <c r="L7" s="8"/>
      <c r="M7" s="8"/>
      <c r="N7" s="8"/>
      <c r="O7" s="8"/>
      <c r="Q7" s="8"/>
      <c r="R7" s="8" t="s">
        <v>52</v>
      </c>
      <c r="S7" s="8"/>
      <c r="T7" s="8"/>
      <c r="U7" s="8"/>
      <c r="V7" s="8"/>
      <c r="W7" s="8"/>
      <c r="Y7" s="8"/>
      <c r="Z7" s="8" t="s">
        <v>52</v>
      </c>
      <c r="AA7" s="8"/>
      <c r="AB7" s="8"/>
      <c r="AC7" s="8"/>
      <c r="AD7" s="8"/>
      <c r="AE7" s="8"/>
      <c r="AG7" s="12"/>
      <c r="AH7" s="12"/>
      <c r="AI7" s="69" t="s">
        <v>46</v>
      </c>
      <c r="AJ7" s="69"/>
      <c r="AK7" s="69"/>
      <c r="AL7" s="69" t="s">
        <v>44</v>
      </c>
      <c r="AM7" s="69"/>
      <c r="AN7" s="69"/>
      <c r="AO7" s="2"/>
      <c r="AP7" s="2"/>
    </row>
    <row r="8" spans="1:42" x14ac:dyDescent="0.25">
      <c r="A8" s="8" t="s">
        <v>51</v>
      </c>
      <c r="B8" s="8">
        <v>0.5</v>
      </c>
      <c r="C8" s="8">
        <v>0.25</v>
      </c>
      <c r="D8" s="8">
        <v>0.125</v>
      </c>
      <c r="E8" s="8">
        <v>0.06</v>
      </c>
      <c r="F8" s="8">
        <v>0.03</v>
      </c>
      <c r="G8" s="8">
        <v>0</v>
      </c>
      <c r="I8" s="8" t="s">
        <v>51</v>
      </c>
      <c r="J8" s="8">
        <v>0.5</v>
      </c>
      <c r="K8" s="8">
        <v>0.25</v>
      </c>
      <c r="L8" s="8">
        <v>0.125</v>
      </c>
      <c r="M8" s="8">
        <v>0.06</v>
      </c>
      <c r="N8" s="8">
        <v>0.03</v>
      </c>
      <c r="O8" s="8">
        <v>0</v>
      </c>
      <c r="Q8" s="8" t="s">
        <v>51</v>
      </c>
      <c r="R8" s="8">
        <v>0.5</v>
      </c>
      <c r="S8" s="8">
        <v>0.25</v>
      </c>
      <c r="T8" s="8">
        <v>0.125</v>
      </c>
      <c r="U8" s="8">
        <v>0.06</v>
      </c>
      <c r="V8" s="8">
        <v>0.03</v>
      </c>
      <c r="W8" s="8">
        <v>0</v>
      </c>
      <c r="Y8" s="8" t="s">
        <v>51</v>
      </c>
      <c r="Z8" s="8">
        <v>0.5</v>
      </c>
      <c r="AA8" s="8">
        <v>0.25</v>
      </c>
      <c r="AB8" s="8">
        <v>0.125</v>
      </c>
      <c r="AC8" s="8">
        <v>0.06</v>
      </c>
      <c r="AD8" s="8">
        <v>0.03</v>
      </c>
      <c r="AE8" s="8">
        <v>0</v>
      </c>
      <c r="AG8" s="12"/>
      <c r="AH8" s="12"/>
      <c r="AI8" s="1">
        <v>0.5</v>
      </c>
      <c r="AJ8" s="1">
        <v>0.125</v>
      </c>
      <c r="AK8" s="3">
        <f>AJ8/AI8</f>
        <v>0.25</v>
      </c>
      <c r="AL8" s="1">
        <v>4</v>
      </c>
      <c r="AM8" s="1">
        <v>0.125</v>
      </c>
      <c r="AN8" s="1">
        <f>AM8/AL8</f>
        <v>3.125E-2</v>
      </c>
      <c r="AO8" s="3">
        <f>AN8+AK8</f>
        <v>0.28125</v>
      </c>
      <c r="AP8" s="1" t="s">
        <v>12</v>
      </c>
    </row>
    <row r="9" spans="1:42" ht="15.75" x14ac:dyDescent="0.25">
      <c r="A9" s="8">
        <v>16</v>
      </c>
      <c r="B9">
        <v>0.18540000000000001</v>
      </c>
      <c r="C9">
        <v>1.4530000000000001</v>
      </c>
      <c r="D9">
        <v>1.2950999999999999</v>
      </c>
      <c r="E9">
        <v>0.37840000000000001</v>
      </c>
      <c r="F9">
        <v>0.63980000000000004</v>
      </c>
      <c r="G9">
        <v>0.24229999999999999</v>
      </c>
      <c r="I9" s="8">
        <v>16</v>
      </c>
      <c r="J9">
        <v>0.17780000000000001</v>
      </c>
      <c r="K9">
        <v>1.5333000000000001</v>
      </c>
      <c r="L9">
        <v>0.86419999999999997</v>
      </c>
      <c r="M9">
        <v>0.37780000000000002</v>
      </c>
      <c r="N9">
        <v>0.49440000000000001</v>
      </c>
      <c r="O9">
        <v>0.33029999999999998</v>
      </c>
      <c r="Q9" s="8">
        <v>16</v>
      </c>
      <c r="R9">
        <f t="shared" ref="R9:W16" si="0">J9-B9</f>
        <v>-7.5999999999999956E-3</v>
      </c>
      <c r="S9">
        <f t="shared" si="0"/>
        <v>8.0300000000000038E-2</v>
      </c>
      <c r="T9">
        <f t="shared" si="0"/>
        <v>-0.43089999999999995</v>
      </c>
      <c r="U9">
        <f t="shared" si="0"/>
        <v>-5.9999999999998943E-4</v>
      </c>
      <c r="V9">
        <f t="shared" si="0"/>
        <v>-0.14540000000000003</v>
      </c>
      <c r="W9">
        <f t="shared" si="0"/>
        <v>8.7999999999999995E-2</v>
      </c>
      <c r="Y9" s="8">
        <v>16</v>
      </c>
      <c r="Z9" s="58">
        <f t="shared" ref="Z9:AE16" si="1">AVERAGE(R9,R20,R31,R42,R53,R64)</f>
        <v>-8.6233333333333329E-2</v>
      </c>
      <c r="AA9" s="57">
        <f t="shared" si="1"/>
        <v>-0.10829999999999999</v>
      </c>
      <c r="AB9" s="57">
        <f t="shared" si="1"/>
        <v>-2.3250000000000003E-2</v>
      </c>
      <c r="AC9" s="57">
        <f t="shared" si="1"/>
        <v>4.5750000000000013E-2</v>
      </c>
      <c r="AD9" s="57">
        <f t="shared" si="1"/>
        <v>4.0516666666666666E-2</v>
      </c>
      <c r="AE9" s="57">
        <f t="shared" si="1"/>
        <v>1.2499999999999966E-3</v>
      </c>
      <c r="AG9" s="12"/>
      <c r="AH9" s="30"/>
      <c r="AI9" s="69" t="s">
        <v>46</v>
      </c>
      <c r="AJ9" s="69"/>
      <c r="AK9" s="69"/>
      <c r="AL9" s="69" t="s">
        <v>43</v>
      </c>
      <c r="AM9" s="69"/>
      <c r="AN9" s="69"/>
      <c r="AO9" s="2"/>
      <c r="AP9" s="2"/>
    </row>
    <row r="10" spans="1:42" x14ac:dyDescent="0.25">
      <c r="A10" s="8">
        <v>8</v>
      </c>
      <c r="B10">
        <v>0.93869999999999998</v>
      </c>
      <c r="C10">
        <v>0.44159999999999999</v>
      </c>
      <c r="D10">
        <v>0.3624</v>
      </c>
      <c r="E10">
        <v>0.22639999999999999</v>
      </c>
      <c r="F10">
        <v>0.18160000000000001</v>
      </c>
      <c r="G10">
        <v>0.15179999999999999</v>
      </c>
      <c r="I10" s="8">
        <v>8</v>
      </c>
      <c r="J10">
        <v>0.78280000000000005</v>
      </c>
      <c r="K10">
        <v>0.57840000000000003</v>
      </c>
      <c r="L10">
        <v>0.7762</v>
      </c>
      <c r="M10">
        <v>0.29830000000000001</v>
      </c>
      <c r="N10">
        <v>0.20130000000000001</v>
      </c>
      <c r="O10">
        <v>0.19220000000000001</v>
      </c>
      <c r="Q10" s="8">
        <v>8</v>
      </c>
      <c r="R10">
        <f t="shared" si="0"/>
        <v>-0.15589999999999993</v>
      </c>
      <c r="S10">
        <f t="shared" si="0"/>
        <v>0.13680000000000003</v>
      </c>
      <c r="T10">
        <f t="shared" si="0"/>
        <v>0.4138</v>
      </c>
      <c r="U10">
        <f t="shared" si="0"/>
        <v>7.1900000000000019E-2</v>
      </c>
      <c r="V10">
        <f t="shared" si="0"/>
        <v>1.9699999999999995E-2</v>
      </c>
      <c r="W10">
        <f t="shared" si="0"/>
        <v>4.0400000000000019E-2</v>
      </c>
      <c r="Y10" s="8">
        <v>8</v>
      </c>
      <c r="Z10" s="57">
        <f t="shared" si="1"/>
        <v>-0.11735</v>
      </c>
      <c r="AA10" s="57">
        <f t="shared" si="1"/>
        <v>0.10311666666666668</v>
      </c>
      <c r="AB10" s="57">
        <f t="shared" si="1"/>
        <v>0.23051666666666662</v>
      </c>
      <c r="AC10" s="57">
        <f t="shared" si="1"/>
        <v>0.29435</v>
      </c>
      <c r="AD10" s="57">
        <f t="shared" si="1"/>
        <v>9.7849999999999979E-2</v>
      </c>
      <c r="AE10" s="57">
        <f t="shared" si="1"/>
        <v>4.7566666666666667E-2</v>
      </c>
      <c r="AG10" s="12"/>
      <c r="AH10" s="30"/>
      <c r="AI10" s="1">
        <v>0.5</v>
      </c>
      <c r="AJ10" s="1">
        <v>0.5</v>
      </c>
      <c r="AK10" s="1">
        <f>AJ10/AI10</f>
        <v>1</v>
      </c>
      <c r="AL10" s="1">
        <v>16</v>
      </c>
      <c r="AM10" s="1">
        <v>16</v>
      </c>
      <c r="AN10" s="1">
        <f>AM10/AL10</f>
        <v>1</v>
      </c>
      <c r="AO10" s="1">
        <f>AN10+AK10</f>
        <v>2</v>
      </c>
      <c r="AP10" s="1" t="s">
        <v>4</v>
      </c>
    </row>
    <row r="11" spans="1:42" ht="15.75" x14ac:dyDescent="0.25">
      <c r="A11" s="8">
        <v>4</v>
      </c>
      <c r="B11">
        <v>0.40899999999999997</v>
      </c>
      <c r="C11">
        <v>0.28149999999999997</v>
      </c>
      <c r="D11">
        <v>0.16739999999999999</v>
      </c>
      <c r="E11">
        <v>0.216</v>
      </c>
      <c r="F11">
        <v>0.16070000000000001</v>
      </c>
      <c r="G11">
        <v>0.1454</v>
      </c>
      <c r="I11" s="8">
        <v>4</v>
      </c>
      <c r="J11">
        <v>0.54020000000000001</v>
      </c>
      <c r="K11">
        <v>0.27479999999999999</v>
      </c>
      <c r="L11">
        <v>0.38729999999999998</v>
      </c>
      <c r="M11">
        <v>0.50249999999999995</v>
      </c>
      <c r="N11">
        <v>0.52300000000000002</v>
      </c>
      <c r="O11">
        <v>0.57720000000000005</v>
      </c>
      <c r="Q11" s="8">
        <v>4</v>
      </c>
      <c r="R11">
        <f t="shared" si="0"/>
        <v>0.13120000000000004</v>
      </c>
      <c r="S11">
        <f t="shared" si="0"/>
        <v>-6.6999999999999837E-3</v>
      </c>
      <c r="T11">
        <f t="shared" si="0"/>
        <v>0.21989999999999998</v>
      </c>
      <c r="U11">
        <f t="shared" si="0"/>
        <v>0.28649999999999998</v>
      </c>
      <c r="V11">
        <f t="shared" si="0"/>
        <v>0.36230000000000001</v>
      </c>
      <c r="W11">
        <f t="shared" si="0"/>
        <v>0.43180000000000007</v>
      </c>
      <c r="Y11" s="8">
        <v>4</v>
      </c>
      <c r="Z11" s="57">
        <f t="shared" si="1"/>
        <v>-4.2999999999999983E-3</v>
      </c>
      <c r="AA11" s="57">
        <f t="shared" si="1"/>
        <v>0.14061666666666664</v>
      </c>
      <c r="AB11" s="57">
        <f t="shared" si="1"/>
        <v>0.21623333333333328</v>
      </c>
      <c r="AC11" s="57">
        <f t="shared" si="1"/>
        <v>0.20278333333333332</v>
      </c>
      <c r="AD11" s="57">
        <f t="shared" si="1"/>
        <v>0.18138333333333334</v>
      </c>
      <c r="AE11" s="57">
        <f t="shared" si="1"/>
        <v>0.27731666666666666</v>
      </c>
      <c r="AG11" s="12"/>
      <c r="AH11" s="30"/>
      <c r="AI11" s="69" t="s">
        <v>43</v>
      </c>
      <c r="AJ11" s="69"/>
      <c r="AK11" s="69"/>
      <c r="AL11" s="69" t="s">
        <v>44</v>
      </c>
      <c r="AM11" s="69"/>
      <c r="AN11" s="69"/>
      <c r="AO11" s="2"/>
      <c r="AP11" s="2"/>
    </row>
    <row r="12" spans="1:42" x14ac:dyDescent="0.25">
      <c r="A12" s="8">
        <v>2</v>
      </c>
      <c r="B12">
        <v>0.61229999999999996</v>
      </c>
      <c r="C12">
        <v>0.2069</v>
      </c>
      <c r="D12">
        <v>0.16039999999999999</v>
      </c>
      <c r="E12">
        <v>0.2029</v>
      </c>
      <c r="F12">
        <v>0.14610000000000001</v>
      </c>
      <c r="G12">
        <v>0.15129999999999999</v>
      </c>
      <c r="I12" s="8">
        <v>2</v>
      </c>
      <c r="J12">
        <v>0.57350000000000001</v>
      </c>
      <c r="K12">
        <v>0.78890000000000005</v>
      </c>
      <c r="L12">
        <v>0.62090000000000001</v>
      </c>
      <c r="M12">
        <v>0.42549999999999999</v>
      </c>
      <c r="N12">
        <v>0.28039999999999998</v>
      </c>
      <c r="O12">
        <v>0.46389999999999998</v>
      </c>
      <c r="Q12" s="8">
        <v>2</v>
      </c>
      <c r="R12">
        <f t="shared" si="0"/>
        <v>-3.8799999999999946E-2</v>
      </c>
      <c r="S12">
        <f t="shared" si="0"/>
        <v>0.58200000000000007</v>
      </c>
      <c r="T12">
        <f t="shared" si="0"/>
        <v>0.46050000000000002</v>
      </c>
      <c r="U12">
        <f t="shared" si="0"/>
        <v>0.22259999999999999</v>
      </c>
      <c r="V12">
        <f t="shared" si="0"/>
        <v>0.13429999999999997</v>
      </c>
      <c r="W12">
        <f t="shared" si="0"/>
        <v>0.31259999999999999</v>
      </c>
      <c r="Y12" s="8">
        <v>2</v>
      </c>
      <c r="Z12" s="57">
        <f t="shared" si="1"/>
        <v>-1.58333333333333E-3</v>
      </c>
      <c r="AA12" s="57">
        <f t="shared" si="1"/>
        <v>0.23713333333333331</v>
      </c>
      <c r="AB12" s="57">
        <f t="shared" si="1"/>
        <v>0.1803166666666666</v>
      </c>
      <c r="AC12" s="57">
        <f t="shared" si="1"/>
        <v>0.12566666666666665</v>
      </c>
      <c r="AD12" s="57">
        <f t="shared" si="1"/>
        <v>0.14813333333333331</v>
      </c>
      <c r="AE12" s="57">
        <f t="shared" si="1"/>
        <v>0.27961666666666668</v>
      </c>
      <c r="AG12" s="12"/>
      <c r="AH12" s="30"/>
      <c r="AI12" s="1">
        <v>16</v>
      </c>
      <c r="AJ12" s="1">
        <v>8</v>
      </c>
      <c r="AK12" s="1">
        <f>AJ12/AI12</f>
        <v>0.5</v>
      </c>
      <c r="AL12" s="1">
        <v>4</v>
      </c>
      <c r="AM12" s="1">
        <v>0.5</v>
      </c>
      <c r="AN12" s="1">
        <f>AM12/AL12</f>
        <v>0.125</v>
      </c>
      <c r="AO12" s="1">
        <f>AN12+AK12</f>
        <v>0.625</v>
      </c>
      <c r="AP12" s="1" t="s">
        <v>4</v>
      </c>
    </row>
    <row r="13" spans="1:42" x14ac:dyDescent="0.25">
      <c r="A13" s="8">
        <v>1</v>
      </c>
      <c r="B13">
        <v>0.43430000000000002</v>
      </c>
      <c r="C13">
        <v>0.15179999999999999</v>
      </c>
      <c r="D13">
        <v>0.17979999999999999</v>
      </c>
      <c r="E13">
        <v>0.16950000000000001</v>
      </c>
      <c r="F13">
        <v>0.1424</v>
      </c>
      <c r="G13">
        <v>0.12989999999999999</v>
      </c>
      <c r="I13" s="8">
        <v>1</v>
      </c>
      <c r="J13">
        <v>0.31130000000000002</v>
      </c>
      <c r="K13">
        <v>0.40910000000000002</v>
      </c>
      <c r="L13">
        <v>0.5393</v>
      </c>
      <c r="M13">
        <v>0.38969999999999999</v>
      </c>
      <c r="N13">
        <v>0.57440000000000002</v>
      </c>
      <c r="O13">
        <v>0.57340000000000002</v>
      </c>
      <c r="Q13" s="8">
        <v>1</v>
      </c>
      <c r="R13">
        <f t="shared" si="0"/>
        <v>-0.123</v>
      </c>
      <c r="S13">
        <f t="shared" si="0"/>
        <v>0.25730000000000003</v>
      </c>
      <c r="T13">
        <f t="shared" si="0"/>
        <v>0.35950000000000004</v>
      </c>
      <c r="U13">
        <f t="shared" si="0"/>
        <v>0.22019999999999998</v>
      </c>
      <c r="V13">
        <f t="shared" si="0"/>
        <v>0.43200000000000005</v>
      </c>
      <c r="W13">
        <f t="shared" si="0"/>
        <v>0.44350000000000001</v>
      </c>
      <c r="Y13" s="8">
        <v>1</v>
      </c>
      <c r="Z13" s="57">
        <f t="shared" si="1"/>
        <v>-2.8816666666666661E-2</v>
      </c>
      <c r="AA13" s="57">
        <f t="shared" si="1"/>
        <v>9.6466666666666659E-2</v>
      </c>
      <c r="AB13" s="57">
        <f t="shared" si="1"/>
        <v>0.1613</v>
      </c>
      <c r="AC13" s="57">
        <f t="shared" si="1"/>
        <v>0.14495</v>
      </c>
      <c r="AD13" s="57">
        <f t="shared" si="1"/>
        <v>0.21223333333333336</v>
      </c>
      <c r="AE13" s="57">
        <f t="shared" si="1"/>
        <v>0.31258333333333332</v>
      </c>
      <c r="AG13" s="12"/>
      <c r="AH13" s="30"/>
      <c r="AI13" s="30"/>
      <c r="AJ13" s="30"/>
      <c r="AK13" s="30"/>
      <c r="AL13" s="30"/>
      <c r="AM13" s="30"/>
    </row>
    <row r="14" spans="1:42" x14ac:dyDescent="0.25">
      <c r="A14" s="8">
        <v>0.5</v>
      </c>
      <c r="B14">
        <v>0.33029999999999998</v>
      </c>
      <c r="C14">
        <v>0.36990000000000001</v>
      </c>
      <c r="D14">
        <v>0.25519999999999998</v>
      </c>
      <c r="E14">
        <v>0.2273</v>
      </c>
      <c r="F14">
        <v>0.13600000000000001</v>
      </c>
      <c r="G14">
        <v>0.1333</v>
      </c>
      <c r="I14" s="8">
        <v>0.5</v>
      </c>
      <c r="J14">
        <v>0.58589999999999998</v>
      </c>
      <c r="K14">
        <v>0.40389999999999998</v>
      </c>
      <c r="L14">
        <v>0.62070000000000003</v>
      </c>
      <c r="M14">
        <v>0.50119999999999998</v>
      </c>
      <c r="N14">
        <v>0.57840000000000003</v>
      </c>
      <c r="O14">
        <v>0.57579999999999998</v>
      </c>
      <c r="Q14" s="8">
        <v>0.5</v>
      </c>
      <c r="R14">
        <f t="shared" si="0"/>
        <v>0.25559999999999999</v>
      </c>
      <c r="S14">
        <f t="shared" si="0"/>
        <v>3.3999999999999975E-2</v>
      </c>
      <c r="T14">
        <f t="shared" si="0"/>
        <v>0.36550000000000005</v>
      </c>
      <c r="U14">
        <f t="shared" si="0"/>
        <v>0.27389999999999998</v>
      </c>
      <c r="V14">
        <f t="shared" si="0"/>
        <v>0.44240000000000002</v>
      </c>
      <c r="W14">
        <f t="shared" si="0"/>
        <v>0.4425</v>
      </c>
      <c r="Y14" s="8">
        <v>0.5</v>
      </c>
      <c r="Z14" s="57">
        <f t="shared" si="1"/>
        <v>7.7249999999999999E-2</v>
      </c>
      <c r="AA14" s="57">
        <f t="shared" si="1"/>
        <v>7.7916666666666648E-2</v>
      </c>
      <c r="AB14" s="57">
        <f t="shared" si="1"/>
        <v>0.18503333333333338</v>
      </c>
      <c r="AC14" s="57">
        <f t="shared" si="1"/>
        <v>0.1646</v>
      </c>
      <c r="AD14" s="57">
        <f t="shared" si="1"/>
        <v>0.20576666666666665</v>
      </c>
      <c r="AE14" s="57">
        <f t="shared" si="1"/>
        <v>0.30588333333333334</v>
      </c>
      <c r="AG14" s="12"/>
      <c r="AH14" s="30"/>
      <c r="AI14" s="78" t="s">
        <v>49</v>
      </c>
      <c r="AJ14" s="30"/>
      <c r="AK14" s="30"/>
      <c r="AL14" s="30"/>
      <c r="AM14" s="30"/>
    </row>
    <row r="15" spans="1:42" x14ac:dyDescent="0.25">
      <c r="A15" s="8">
        <v>0.25</v>
      </c>
      <c r="B15">
        <v>0.53400000000000003</v>
      </c>
      <c r="C15">
        <v>0.44319999999999998</v>
      </c>
      <c r="D15">
        <v>0.50929999999999997</v>
      </c>
      <c r="E15">
        <v>0.44009999999999999</v>
      </c>
      <c r="F15">
        <v>0.29089999999999999</v>
      </c>
      <c r="G15">
        <v>0.17150000000000001</v>
      </c>
      <c r="I15" s="8">
        <v>0.25</v>
      </c>
      <c r="J15">
        <v>0.96599999999999997</v>
      </c>
      <c r="K15">
        <v>0.73309999999999997</v>
      </c>
      <c r="L15">
        <v>0.68069999999999997</v>
      </c>
      <c r="M15">
        <v>0.64049999999999996</v>
      </c>
      <c r="N15">
        <v>0.64849999999999997</v>
      </c>
      <c r="O15">
        <v>0.45240000000000002</v>
      </c>
      <c r="Q15" s="8">
        <v>0.25</v>
      </c>
      <c r="R15">
        <f t="shared" si="0"/>
        <v>0.43199999999999994</v>
      </c>
      <c r="S15">
        <f t="shared" si="0"/>
        <v>0.28989999999999999</v>
      </c>
      <c r="T15">
        <f t="shared" si="0"/>
        <v>0.1714</v>
      </c>
      <c r="U15">
        <f t="shared" si="0"/>
        <v>0.20039999999999997</v>
      </c>
      <c r="V15">
        <f t="shared" si="0"/>
        <v>0.35759999999999997</v>
      </c>
      <c r="W15">
        <f t="shared" si="0"/>
        <v>0.28090000000000004</v>
      </c>
      <c r="Y15" s="8">
        <v>0.25</v>
      </c>
      <c r="Z15" s="57">
        <f t="shared" si="1"/>
        <v>0.11064999999999998</v>
      </c>
      <c r="AA15" s="57">
        <f t="shared" si="1"/>
        <v>-6.8333333333332746E-4</v>
      </c>
      <c r="AB15" s="57">
        <f t="shared" si="1"/>
        <v>0.11686666666666666</v>
      </c>
      <c r="AC15" s="57">
        <f t="shared" si="1"/>
        <v>0.1933</v>
      </c>
      <c r="AD15" s="57">
        <f t="shared" si="1"/>
        <v>0.20768333333333333</v>
      </c>
      <c r="AE15" s="57">
        <f t="shared" si="1"/>
        <v>0.29756666666666665</v>
      </c>
      <c r="AG15" s="12"/>
      <c r="AH15" s="30"/>
      <c r="AI15" s="30"/>
      <c r="AJ15" s="30"/>
      <c r="AK15" s="30"/>
      <c r="AL15" s="30"/>
      <c r="AM15" s="30"/>
    </row>
    <row r="16" spans="1:42" x14ac:dyDescent="0.25">
      <c r="A16" s="8">
        <v>0</v>
      </c>
      <c r="B16">
        <v>1.0046999999999999</v>
      </c>
      <c r="C16">
        <v>0.44209999999999999</v>
      </c>
      <c r="D16">
        <v>0.59870000000000001</v>
      </c>
      <c r="E16">
        <v>0.47470000000000001</v>
      </c>
      <c r="F16">
        <v>0.2858</v>
      </c>
      <c r="G16">
        <v>0.21740000000000001</v>
      </c>
      <c r="I16" s="8">
        <v>0</v>
      </c>
      <c r="J16">
        <v>0.78959999999999997</v>
      </c>
      <c r="K16">
        <v>0.62919999999999998</v>
      </c>
      <c r="L16">
        <v>0.61209999999999998</v>
      </c>
      <c r="M16">
        <v>0.54490000000000005</v>
      </c>
      <c r="N16">
        <v>0.59230000000000005</v>
      </c>
      <c r="O16">
        <v>0.54490000000000005</v>
      </c>
      <c r="Q16" s="8">
        <v>0</v>
      </c>
      <c r="R16">
        <f t="shared" si="0"/>
        <v>-0.21509999999999996</v>
      </c>
      <c r="S16">
        <f t="shared" si="0"/>
        <v>0.18709999999999999</v>
      </c>
      <c r="T16">
        <f t="shared" si="0"/>
        <v>1.3399999999999967E-2</v>
      </c>
      <c r="U16">
        <f t="shared" si="0"/>
        <v>7.020000000000004E-2</v>
      </c>
      <c r="V16">
        <f t="shared" si="0"/>
        <v>0.30650000000000005</v>
      </c>
      <c r="W16">
        <f t="shared" si="0"/>
        <v>0.32750000000000001</v>
      </c>
      <c r="Y16" s="8">
        <v>0</v>
      </c>
      <c r="Z16" s="57">
        <f t="shared" si="1"/>
        <v>5.3499999999999659E-3</v>
      </c>
      <c r="AA16" s="57">
        <f t="shared" si="1"/>
        <v>-3.3183333333333356E-2</v>
      </c>
      <c r="AB16" s="57">
        <f t="shared" si="1"/>
        <v>-4.2483333333333345E-2</v>
      </c>
      <c r="AC16" s="57">
        <f t="shared" si="1"/>
        <v>0.10393333333333336</v>
      </c>
      <c r="AD16" s="57">
        <f t="shared" si="1"/>
        <v>0.26380000000000003</v>
      </c>
      <c r="AE16" s="57">
        <f t="shared" si="1"/>
        <v>0.31608333333333333</v>
      </c>
      <c r="AG16" s="12"/>
      <c r="AH16" s="30"/>
      <c r="AI16" s="30"/>
      <c r="AJ16" s="30"/>
      <c r="AK16" s="30"/>
      <c r="AL16" s="30"/>
      <c r="AM16" s="30"/>
    </row>
    <row r="17" spans="1:113" x14ac:dyDescent="0.25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Q17" s="7"/>
      <c r="R17" s="7"/>
      <c r="S17" s="7"/>
      <c r="T17" s="7"/>
      <c r="U17" s="7"/>
      <c r="V17" s="7"/>
      <c r="W17" s="7"/>
      <c r="X17" s="7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</row>
    <row r="18" spans="1:113" x14ac:dyDescent="0.25">
      <c r="A18" s="8"/>
      <c r="B18" s="8" t="s">
        <v>52</v>
      </c>
      <c r="C18" s="8"/>
      <c r="D18" s="8"/>
      <c r="E18" s="8"/>
      <c r="F18" s="8"/>
      <c r="G18" s="8"/>
      <c r="I18" s="8"/>
      <c r="J18" s="8" t="s">
        <v>52</v>
      </c>
      <c r="K18" s="8"/>
      <c r="L18" s="8"/>
      <c r="M18" s="8"/>
      <c r="N18" s="8"/>
      <c r="O18" s="8"/>
      <c r="Q18" s="8"/>
      <c r="R18" s="8" t="s">
        <v>52</v>
      </c>
      <c r="S18" s="8"/>
      <c r="T18" s="8"/>
      <c r="U18" s="8"/>
      <c r="V18" s="8"/>
      <c r="W18" s="8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113" x14ac:dyDescent="0.25">
      <c r="A19" s="8" t="s">
        <v>51</v>
      </c>
      <c r="B19" s="8">
        <v>0.5</v>
      </c>
      <c r="C19" s="8">
        <v>0.25</v>
      </c>
      <c r="D19" s="8">
        <v>0.125</v>
      </c>
      <c r="E19" s="8">
        <v>0.06</v>
      </c>
      <c r="F19" s="8">
        <v>0.03</v>
      </c>
      <c r="G19" s="8">
        <v>0</v>
      </c>
      <c r="I19" s="8" t="s">
        <v>51</v>
      </c>
      <c r="J19" s="8">
        <v>0.5</v>
      </c>
      <c r="K19" s="8">
        <v>0.25</v>
      </c>
      <c r="L19" s="8">
        <v>0.125</v>
      </c>
      <c r="M19" s="8">
        <v>0.06</v>
      </c>
      <c r="N19" s="8">
        <v>0.03</v>
      </c>
      <c r="O19" s="8">
        <v>0</v>
      </c>
      <c r="Q19" s="8" t="s">
        <v>51</v>
      </c>
      <c r="R19" s="8">
        <v>0.5</v>
      </c>
      <c r="S19" s="8">
        <v>0.25</v>
      </c>
      <c r="T19" s="8">
        <v>0.125</v>
      </c>
      <c r="U19" s="8">
        <v>0.06</v>
      </c>
      <c r="V19" s="8">
        <v>0.03</v>
      </c>
      <c r="W19" s="8"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113" x14ac:dyDescent="0.25">
      <c r="A20" s="8">
        <v>16</v>
      </c>
      <c r="B20">
        <v>0.1588</v>
      </c>
      <c r="C20">
        <v>0.1925</v>
      </c>
      <c r="D20">
        <v>0.14480000000000001</v>
      </c>
      <c r="E20">
        <v>0.15229999999999999</v>
      </c>
      <c r="F20">
        <v>0.14829999999999999</v>
      </c>
      <c r="G20">
        <v>0.14940000000000001</v>
      </c>
      <c r="I20" s="8">
        <v>16</v>
      </c>
      <c r="J20">
        <v>0.1439</v>
      </c>
      <c r="K20">
        <v>0.22370000000000001</v>
      </c>
      <c r="L20">
        <v>0.7399</v>
      </c>
      <c r="M20">
        <v>0.56120000000000003</v>
      </c>
      <c r="N20">
        <v>0.51070000000000004</v>
      </c>
      <c r="O20">
        <v>0.18210000000000001</v>
      </c>
      <c r="Q20" s="8">
        <v>16</v>
      </c>
      <c r="R20">
        <f t="shared" ref="R20:W27" si="2">J20-B20</f>
        <v>-1.4899999999999997E-2</v>
      </c>
      <c r="S20">
        <f t="shared" si="2"/>
        <v>3.1200000000000006E-2</v>
      </c>
      <c r="T20">
        <f t="shared" si="2"/>
        <v>0.59509999999999996</v>
      </c>
      <c r="U20">
        <f t="shared" si="2"/>
        <v>0.40890000000000004</v>
      </c>
      <c r="V20">
        <f t="shared" si="2"/>
        <v>0.36240000000000006</v>
      </c>
      <c r="W20">
        <f t="shared" si="2"/>
        <v>3.2700000000000007E-2</v>
      </c>
      <c r="Y20" s="12"/>
      <c r="Z20" s="30"/>
      <c r="AA20" s="30"/>
      <c r="AB20" s="30"/>
      <c r="AC20" s="30"/>
      <c r="AD20" s="30"/>
      <c r="AE20" s="30"/>
      <c r="AF20" s="12"/>
      <c r="AG20" s="12"/>
      <c r="AH20" s="12"/>
    </row>
    <row r="21" spans="1:113" x14ac:dyDescent="0.25">
      <c r="A21" s="8">
        <v>8</v>
      </c>
      <c r="B21">
        <v>0.19109999999999999</v>
      </c>
      <c r="C21">
        <v>0.17879999999999999</v>
      </c>
      <c r="D21">
        <v>0.15</v>
      </c>
      <c r="E21">
        <v>0.13020000000000001</v>
      </c>
      <c r="F21">
        <v>0.14680000000000001</v>
      </c>
      <c r="G21">
        <v>0.1452</v>
      </c>
      <c r="I21" s="8">
        <v>8</v>
      </c>
      <c r="J21">
        <v>0.16139999999999999</v>
      </c>
      <c r="K21">
        <v>0.188</v>
      </c>
      <c r="L21">
        <v>0.17560000000000001</v>
      </c>
      <c r="M21">
        <v>0.13800000000000001</v>
      </c>
      <c r="N21">
        <v>0.13980000000000001</v>
      </c>
      <c r="O21">
        <v>0.2137</v>
      </c>
      <c r="Q21" s="8">
        <v>8</v>
      </c>
      <c r="R21">
        <f t="shared" si="2"/>
        <v>-2.9700000000000004E-2</v>
      </c>
      <c r="S21">
        <f t="shared" si="2"/>
        <v>9.2000000000000137E-3</v>
      </c>
      <c r="T21">
        <f t="shared" si="2"/>
        <v>2.5600000000000012E-2</v>
      </c>
      <c r="U21">
        <f t="shared" si="2"/>
        <v>7.8000000000000014E-3</v>
      </c>
      <c r="V21">
        <f t="shared" si="2"/>
        <v>-7.0000000000000062E-3</v>
      </c>
      <c r="W21">
        <f t="shared" si="2"/>
        <v>6.8500000000000005E-2</v>
      </c>
      <c r="Y21" s="12"/>
      <c r="Z21" s="30"/>
      <c r="AA21" s="30"/>
      <c r="AB21" s="30"/>
      <c r="AC21" s="30"/>
      <c r="AD21" s="30"/>
      <c r="AE21" s="30"/>
      <c r="AF21" s="12"/>
      <c r="AG21" s="12"/>
      <c r="AH21" s="12"/>
    </row>
    <row r="22" spans="1:113" x14ac:dyDescent="0.25">
      <c r="A22" s="8">
        <v>4</v>
      </c>
      <c r="B22">
        <v>0.1711</v>
      </c>
      <c r="C22">
        <v>0.14149999999999999</v>
      </c>
      <c r="D22">
        <v>0.1431</v>
      </c>
      <c r="E22">
        <v>0.1401</v>
      </c>
      <c r="F22">
        <v>0.12139999999999999</v>
      </c>
      <c r="G22">
        <v>0.12989999999999999</v>
      </c>
      <c r="I22" s="8">
        <v>4</v>
      </c>
      <c r="J22">
        <v>0.13420000000000001</v>
      </c>
      <c r="K22">
        <v>0.12690000000000001</v>
      </c>
      <c r="L22">
        <v>0.18410000000000001</v>
      </c>
      <c r="M22">
        <v>0.27</v>
      </c>
      <c r="N22">
        <v>0.35649999999999998</v>
      </c>
      <c r="O22">
        <v>0.55989999999999995</v>
      </c>
      <c r="Q22" s="8">
        <v>4</v>
      </c>
      <c r="R22">
        <f t="shared" si="2"/>
        <v>-3.6899999999999988E-2</v>
      </c>
      <c r="S22">
        <f t="shared" si="2"/>
        <v>-1.4599999999999974E-2</v>
      </c>
      <c r="T22">
        <f t="shared" si="2"/>
        <v>4.1000000000000009E-2</v>
      </c>
      <c r="U22">
        <f t="shared" si="2"/>
        <v>0.12990000000000002</v>
      </c>
      <c r="V22">
        <f t="shared" si="2"/>
        <v>0.23509999999999998</v>
      </c>
      <c r="W22">
        <f t="shared" si="2"/>
        <v>0.42999999999999994</v>
      </c>
      <c r="Y22" s="12"/>
      <c r="Z22" s="30"/>
      <c r="AA22" s="30"/>
      <c r="AB22" s="30"/>
      <c r="AC22" s="30"/>
      <c r="AD22" s="30"/>
      <c r="AE22" s="30"/>
      <c r="AF22" s="12"/>
      <c r="AG22" s="12"/>
      <c r="AH22" s="12"/>
    </row>
    <row r="23" spans="1:113" x14ac:dyDescent="0.25">
      <c r="A23" s="8">
        <v>2</v>
      </c>
      <c r="B23">
        <v>0.21440000000000001</v>
      </c>
      <c r="C23">
        <v>0.14050000000000001</v>
      </c>
      <c r="D23">
        <v>0.13189999999999999</v>
      </c>
      <c r="E23">
        <v>0.14510000000000001</v>
      </c>
      <c r="F23">
        <v>0.1469</v>
      </c>
      <c r="G23">
        <v>0.13339999999999999</v>
      </c>
      <c r="I23" s="8">
        <v>2</v>
      </c>
      <c r="J23">
        <v>0.45019999999999999</v>
      </c>
      <c r="K23">
        <v>0.96619999999999995</v>
      </c>
      <c r="L23">
        <v>0.53359999999999996</v>
      </c>
      <c r="M23">
        <v>0.27729999999999999</v>
      </c>
      <c r="N23">
        <v>0.4244</v>
      </c>
      <c r="O23">
        <v>0.63229999999999997</v>
      </c>
      <c r="Q23" s="8">
        <v>2</v>
      </c>
      <c r="R23">
        <f t="shared" si="2"/>
        <v>0.23579999999999998</v>
      </c>
      <c r="S23">
        <f t="shared" si="2"/>
        <v>0.82569999999999988</v>
      </c>
      <c r="T23">
        <f t="shared" si="2"/>
        <v>0.40169999999999995</v>
      </c>
      <c r="U23">
        <f t="shared" si="2"/>
        <v>0.13219999999999998</v>
      </c>
      <c r="V23">
        <f t="shared" si="2"/>
        <v>0.27749999999999997</v>
      </c>
      <c r="W23">
        <f t="shared" si="2"/>
        <v>0.49890000000000001</v>
      </c>
      <c r="Y23" s="12"/>
      <c r="Z23" s="30"/>
      <c r="AA23" s="30"/>
      <c r="AB23" s="30"/>
      <c r="AC23" s="30"/>
      <c r="AD23" s="30"/>
      <c r="AE23" s="30"/>
      <c r="AF23" s="12"/>
      <c r="AG23" s="12"/>
      <c r="AH23" s="12"/>
    </row>
    <row r="24" spans="1:113" x14ac:dyDescent="0.25">
      <c r="A24" s="8">
        <v>1</v>
      </c>
      <c r="B24">
        <v>0.15720000000000001</v>
      </c>
      <c r="C24">
        <v>0.13639999999999999</v>
      </c>
      <c r="D24">
        <v>0.14610000000000001</v>
      </c>
      <c r="E24">
        <v>0.1396</v>
      </c>
      <c r="F24">
        <v>0.11849999999999999</v>
      </c>
      <c r="G24">
        <v>0.1275</v>
      </c>
      <c r="I24" s="8">
        <v>1</v>
      </c>
      <c r="J24">
        <v>0.1331</v>
      </c>
      <c r="K24">
        <v>0.2432</v>
      </c>
      <c r="L24">
        <v>0.44190000000000002</v>
      </c>
      <c r="M24">
        <v>0.28939999999999999</v>
      </c>
      <c r="N24">
        <v>0.42870000000000003</v>
      </c>
      <c r="O24">
        <v>0.38200000000000001</v>
      </c>
      <c r="Q24" s="8">
        <v>1</v>
      </c>
      <c r="R24">
        <f t="shared" si="2"/>
        <v>-2.410000000000001E-2</v>
      </c>
      <c r="S24">
        <f t="shared" si="2"/>
        <v>0.10680000000000001</v>
      </c>
      <c r="T24">
        <f t="shared" si="2"/>
        <v>0.29580000000000001</v>
      </c>
      <c r="U24">
        <f t="shared" si="2"/>
        <v>0.14979999999999999</v>
      </c>
      <c r="V24">
        <f t="shared" si="2"/>
        <v>0.31020000000000003</v>
      </c>
      <c r="W24">
        <f t="shared" si="2"/>
        <v>0.2545</v>
      </c>
      <c r="Y24" s="12"/>
      <c r="Z24" s="30"/>
      <c r="AA24" s="30"/>
      <c r="AB24" s="30"/>
      <c r="AC24" s="30"/>
      <c r="AD24" s="30"/>
      <c r="AE24" s="30"/>
      <c r="AF24" s="12"/>
      <c r="AG24" s="12"/>
      <c r="AH24" s="12"/>
    </row>
    <row r="25" spans="1:113" x14ac:dyDescent="0.25">
      <c r="A25" s="8">
        <v>0.5</v>
      </c>
      <c r="B25">
        <v>0.16220000000000001</v>
      </c>
      <c r="C25">
        <v>0.14610000000000001</v>
      </c>
      <c r="D25">
        <v>0.13869999999999999</v>
      </c>
      <c r="E25">
        <v>0.1464</v>
      </c>
      <c r="F25">
        <v>0.1139</v>
      </c>
      <c r="G25">
        <v>0.1384</v>
      </c>
      <c r="I25" s="8">
        <v>0.5</v>
      </c>
      <c r="J25">
        <v>0.14710000000000001</v>
      </c>
      <c r="K25">
        <v>0.22489999999999999</v>
      </c>
      <c r="L25">
        <v>0.5171</v>
      </c>
      <c r="M25">
        <v>0.48309999999999997</v>
      </c>
      <c r="N25">
        <v>0.47170000000000001</v>
      </c>
      <c r="O25">
        <v>0.24329999999999999</v>
      </c>
      <c r="Q25" s="8">
        <v>0.5</v>
      </c>
      <c r="R25">
        <f t="shared" si="2"/>
        <v>-1.5100000000000002E-2</v>
      </c>
      <c r="S25">
        <f t="shared" si="2"/>
        <v>7.8799999999999981E-2</v>
      </c>
      <c r="T25">
        <f t="shared" si="2"/>
        <v>0.37840000000000001</v>
      </c>
      <c r="U25">
        <f t="shared" si="2"/>
        <v>0.3367</v>
      </c>
      <c r="V25">
        <f t="shared" si="2"/>
        <v>0.35780000000000001</v>
      </c>
      <c r="W25">
        <f t="shared" si="2"/>
        <v>0.10489999999999999</v>
      </c>
      <c r="Y25" s="12"/>
      <c r="Z25" s="30"/>
      <c r="AA25" s="30"/>
      <c r="AB25" s="30"/>
      <c r="AC25" s="30"/>
      <c r="AD25" s="30"/>
      <c r="AE25" s="30"/>
      <c r="AF25" s="12"/>
      <c r="AG25" s="12"/>
      <c r="AH25" s="12"/>
    </row>
    <row r="26" spans="1:113" x14ac:dyDescent="0.25">
      <c r="A26" s="8">
        <v>0.25</v>
      </c>
      <c r="B26">
        <v>0.15640000000000001</v>
      </c>
      <c r="C26">
        <v>0.15190000000000001</v>
      </c>
      <c r="D26">
        <v>0.15240000000000001</v>
      </c>
      <c r="E26">
        <v>0.15540000000000001</v>
      </c>
      <c r="F26">
        <v>0.1389</v>
      </c>
      <c r="G26">
        <v>0.13250000000000001</v>
      </c>
      <c r="I26" s="8">
        <v>0.25</v>
      </c>
      <c r="J26">
        <v>0.18859999999999999</v>
      </c>
      <c r="K26">
        <v>0.14119999999999999</v>
      </c>
      <c r="L26">
        <v>0.56779999999999997</v>
      </c>
      <c r="M26">
        <v>0.4904</v>
      </c>
      <c r="N26">
        <v>0.53239999999999998</v>
      </c>
      <c r="O26">
        <v>0.37640000000000001</v>
      </c>
      <c r="Q26" s="8">
        <v>0.25</v>
      </c>
      <c r="R26">
        <f t="shared" si="2"/>
        <v>3.2199999999999979E-2</v>
      </c>
      <c r="S26">
        <f t="shared" si="2"/>
        <v>-1.0700000000000015E-2</v>
      </c>
      <c r="T26">
        <f t="shared" si="2"/>
        <v>0.41539999999999999</v>
      </c>
      <c r="U26">
        <f t="shared" si="2"/>
        <v>0.33499999999999996</v>
      </c>
      <c r="V26">
        <f t="shared" si="2"/>
        <v>0.39349999999999996</v>
      </c>
      <c r="W26">
        <f t="shared" si="2"/>
        <v>0.24390000000000001</v>
      </c>
      <c r="Y26" s="12"/>
      <c r="Z26" s="30"/>
      <c r="AA26" s="30"/>
      <c r="AB26" s="30"/>
      <c r="AC26" s="30"/>
      <c r="AD26" s="30"/>
      <c r="AE26" s="30"/>
      <c r="AF26" s="12"/>
      <c r="AG26" s="12"/>
      <c r="AH26" s="12"/>
    </row>
    <row r="27" spans="1:113" x14ac:dyDescent="0.25">
      <c r="A27" s="8">
        <v>0</v>
      </c>
      <c r="B27">
        <v>0.185</v>
      </c>
      <c r="C27">
        <v>0.18490000000000001</v>
      </c>
      <c r="D27">
        <v>0.18990000000000001</v>
      </c>
      <c r="E27">
        <v>0.17929999999999999</v>
      </c>
      <c r="F27">
        <v>0.16500000000000001</v>
      </c>
      <c r="G27">
        <v>0.17050000000000001</v>
      </c>
      <c r="I27" s="8">
        <v>0</v>
      </c>
      <c r="J27">
        <v>0.20730000000000001</v>
      </c>
      <c r="K27">
        <v>0.18049999999999999</v>
      </c>
      <c r="L27">
        <v>0.18479999999999999</v>
      </c>
      <c r="M27">
        <v>0.4703</v>
      </c>
      <c r="N27">
        <v>0.42649999999999999</v>
      </c>
      <c r="O27">
        <v>0.47170000000000001</v>
      </c>
      <c r="Q27" s="8">
        <v>0</v>
      </c>
      <c r="R27">
        <f t="shared" si="2"/>
        <v>2.2300000000000014E-2</v>
      </c>
      <c r="S27">
        <f t="shared" si="2"/>
        <v>-4.400000000000015E-3</v>
      </c>
      <c r="T27">
        <f t="shared" si="2"/>
        <v>-5.1000000000000212E-3</v>
      </c>
      <c r="U27">
        <f t="shared" si="2"/>
        <v>0.29100000000000004</v>
      </c>
      <c r="V27">
        <f t="shared" si="2"/>
        <v>0.26149999999999995</v>
      </c>
      <c r="W27">
        <f t="shared" si="2"/>
        <v>0.30120000000000002</v>
      </c>
      <c r="Y27" s="12"/>
      <c r="Z27" s="30"/>
      <c r="AA27" s="30"/>
      <c r="AB27" s="30"/>
      <c r="AC27" s="30"/>
      <c r="AD27" s="30"/>
      <c r="AE27" s="30"/>
      <c r="AF27" s="12"/>
      <c r="AG27" s="12"/>
      <c r="AH27" s="12"/>
    </row>
    <row r="28" spans="1:113" x14ac:dyDescent="0.25">
      <c r="A28" s="7"/>
      <c r="B28" s="7"/>
      <c r="C28" s="7"/>
      <c r="D28" s="7"/>
      <c r="E28" s="7"/>
      <c r="F28" s="7"/>
      <c r="G28" s="7"/>
      <c r="I28" s="7"/>
      <c r="J28" s="7"/>
      <c r="K28" s="7"/>
      <c r="L28" s="7"/>
      <c r="M28" s="7"/>
      <c r="N28" s="7"/>
      <c r="O28" s="7"/>
      <c r="Q28" s="7"/>
      <c r="R28" s="7"/>
      <c r="S28" s="7"/>
      <c r="T28" s="7"/>
      <c r="U28" s="7"/>
      <c r="V28" s="7"/>
      <c r="W28" s="7"/>
      <c r="X28" s="7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</row>
    <row r="29" spans="1:113" x14ac:dyDescent="0.25">
      <c r="A29" s="8"/>
      <c r="B29" s="8" t="s">
        <v>52</v>
      </c>
      <c r="C29" s="8"/>
      <c r="D29" s="8"/>
      <c r="E29" s="8"/>
      <c r="F29" s="8"/>
      <c r="G29" s="8"/>
      <c r="I29" s="8"/>
      <c r="J29" s="8" t="s">
        <v>52</v>
      </c>
      <c r="K29" s="8"/>
      <c r="L29" s="8"/>
      <c r="M29" s="8"/>
      <c r="N29" s="8"/>
      <c r="O29" s="8"/>
      <c r="Q29" s="8"/>
      <c r="R29" s="8" t="s">
        <v>52</v>
      </c>
      <c r="S29" s="8"/>
      <c r="T29" s="8"/>
      <c r="U29" s="8"/>
      <c r="V29" s="8"/>
      <c r="W29" s="8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113" x14ac:dyDescent="0.25">
      <c r="A30" s="8" t="s">
        <v>51</v>
      </c>
      <c r="B30" s="8">
        <v>0.5</v>
      </c>
      <c r="C30" s="8">
        <v>0.25</v>
      </c>
      <c r="D30" s="8">
        <v>0.125</v>
      </c>
      <c r="E30" s="8">
        <v>0.06</v>
      </c>
      <c r="F30" s="8">
        <v>0.03</v>
      </c>
      <c r="G30" s="8">
        <v>0</v>
      </c>
      <c r="I30" s="8" t="s">
        <v>51</v>
      </c>
      <c r="J30" s="8">
        <v>0.5</v>
      </c>
      <c r="K30" s="8">
        <v>0.25</v>
      </c>
      <c r="L30" s="8">
        <v>0.125</v>
      </c>
      <c r="M30" s="8">
        <v>0.06</v>
      </c>
      <c r="N30" s="8">
        <v>0.03</v>
      </c>
      <c r="O30" s="8">
        <v>0</v>
      </c>
      <c r="Q30" s="8" t="s">
        <v>51</v>
      </c>
      <c r="R30" s="8">
        <v>0.5</v>
      </c>
      <c r="S30" s="8">
        <v>0.25</v>
      </c>
      <c r="T30" s="8">
        <v>0.125</v>
      </c>
      <c r="U30" s="8">
        <v>0.06</v>
      </c>
      <c r="V30" s="8">
        <v>0.03</v>
      </c>
      <c r="W30" s="8">
        <v>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113" x14ac:dyDescent="0.25">
      <c r="A31" s="8">
        <v>16</v>
      </c>
      <c r="B31">
        <v>0.84130000000000005</v>
      </c>
      <c r="C31">
        <v>1.3125</v>
      </c>
      <c r="D31">
        <v>0.73950000000000005</v>
      </c>
      <c r="E31">
        <v>0.38600000000000001</v>
      </c>
      <c r="F31">
        <v>0.1313</v>
      </c>
      <c r="G31">
        <v>0.15140000000000001</v>
      </c>
      <c r="I31" s="8">
        <v>16</v>
      </c>
      <c r="J31">
        <v>0.46860000000000002</v>
      </c>
      <c r="K31">
        <v>0.6673</v>
      </c>
      <c r="L31">
        <v>0.45629999999999998</v>
      </c>
      <c r="M31">
        <v>0.24399999999999999</v>
      </c>
      <c r="N31">
        <v>0.14410000000000001</v>
      </c>
      <c r="O31">
        <v>0.1457</v>
      </c>
      <c r="Q31" s="8">
        <v>16</v>
      </c>
      <c r="R31">
        <f t="shared" ref="R31:W38" si="3">J31-B31</f>
        <v>-0.37270000000000003</v>
      </c>
      <c r="S31">
        <f t="shared" si="3"/>
        <v>-0.6452</v>
      </c>
      <c r="T31">
        <f t="shared" si="3"/>
        <v>-0.28320000000000006</v>
      </c>
      <c r="U31">
        <f t="shared" si="3"/>
        <v>-0.14200000000000002</v>
      </c>
      <c r="V31">
        <f t="shared" si="3"/>
        <v>1.2800000000000006E-2</v>
      </c>
      <c r="W31">
        <f t="shared" si="3"/>
        <v>-5.7000000000000106E-3</v>
      </c>
      <c r="Y31" s="12"/>
      <c r="Z31" s="30"/>
      <c r="AA31" s="30"/>
      <c r="AB31" s="30"/>
      <c r="AC31" s="30"/>
      <c r="AD31" s="30"/>
      <c r="AE31" s="30"/>
      <c r="AF31" s="12"/>
      <c r="AG31" s="12"/>
      <c r="AH31" s="12"/>
    </row>
    <row r="32" spans="1:113" x14ac:dyDescent="0.25">
      <c r="A32" s="8">
        <v>8</v>
      </c>
      <c r="B32">
        <v>1.5349999999999999</v>
      </c>
      <c r="C32">
        <v>0.46479999999999999</v>
      </c>
      <c r="D32">
        <v>0.1671</v>
      </c>
      <c r="E32">
        <v>0.1923</v>
      </c>
      <c r="F32">
        <v>0.22120000000000001</v>
      </c>
      <c r="G32">
        <v>0.23960000000000001</v>
      </c>
      <c r="I32" s="8">
        <v>8</v>
      </c>
      <c r="J32">
        <v>1.1696</v>
      </c>
      <c r="K32">
        <v>0.2457</v>
      </c>
      <c r="L32">
        <v>0.30080000000000001</v>
      </c>
      <c r="M32">
        <v>0.63100000000000001</v>
      </c>
      <c r="N32">
        <v>0.20419999999999999</v>
      </c>
      <c r="O32">
        <v>0.37919999999999998</v>
      </c>
      <c r="Q32" s="8">
        <v>8</v>
      </c>
      <c r="R32">
        <f t="shared" si="3"/>
        <v>-0.36539999999999995</v>
      </c>
      <c r="S32">
        <f t="shared" si="3"/>
        <v>-0.21909999999999999</v>
      </c>
      <c r="T32">
        <f t="shared" si="3"/>
        <v>0.13370000000000001</v>
      </c>
      <c r="U32">
        <f t="shared" si="3"/>
        <v>0.43869999999999998</v>
      </c>
      <c r="V32">
        <f t="shared" si="3"/>
        <v>-1.7000000000000015E-2</v>
      </c>
      <c r="W32">
        <f t="shared" si="3"/>
        <v>0.13959999999999997</v>
      </c>
      <c r="Y32" s="12"/>
      <c r="Z32" s="30"/>
      <c r="AA32" s="30"/>
      <c r="AB32" s="30"/>
      <c r="AC32" s="30"/>
      <c r="AD32" s="30"/>
      <c r="AE32" s="30"/>
      <c r="AF32" s="12"/>
      <c r="AG32" s="12"/>
      <c r="AH32" s="12"/>
    </row>
    <row r="33" spans="1:113" x14ac:dyDescent="0.25">
      <c r="A33" s="8">
        <v>4</v>
      </c>
      <c r="B33">
        <v>0.3911</v>
      </c>
      <c r="C33">
        <v>0.16750000000000001</v>
      </c>
      <c r="D33">
        <v>0.16009999999999999</v>
      </c>
      <c r="E33">
        <v>0.1643</v>
      </c>
      <c r="F33">
        <v>0.14940000000000001</v>
      </c>
      <c r="G33">
        <v>0.1416</v>
      </c>
      <c r="I33" s="8">
        <v>4</v>
      </c>
      <c r="J33">
        <v>0.48730000000000001</v>
      </c>
      <c r="K33">
        <v>0.60299999999999998</v>
      </c>
      <c r="L33">
        <v>0.90720000000000001</v>
      </c>
      <c r="M33">
        <v>0.68640000000000001</v>
      </c>
      <c r="N33">
        <v>0.3296</v>
      </c>
      <c r="O33">
        <v>0.26079999999999998</v>
      </c>
      <c r="Q33" s="8">
        <v>4</v>
      </c>
      <c r="R33">
        <f t="shared" si="3"/>
        <v>9.6200000000000008E-2</v>
      </c>
      <c r="S33">
        <f t="shared" si="3"/>
        <v>0.4355</v>
      </c>
      <c r="T33">
        <f t="shared" si="3"/>
        <v>0.74709999999999999</v>
      </c>
      <c r="U33">
        <f t="shared" si="3"/>
        <v>0.52210000000000001</v>
      </c>
      <c r="V33">
        <f t="shared" si="3"/>
        <v>0.1802</v>
      </c>
      <c r="W33">
        <f t="shared" si="3"/>
        <v>0.11919999999999997</v>
      </c>
      <c r="Y33" s="12"/>
      <c r="Z33" s="30"/>
      <c r="AA33" s="30"/>
      <c r="AB33" s="30"/>
      <c r="AC33" s="30"/>
      <c r="AD33" s="30"/>
      <c r="AE33" s="30"/>
      <c r="AF33" s="12"/>
      <c r="AG33" s="12"/>
      <c r="AH33" s="12"/>
    </row>
    <row r="34" spans="1:113" x14ac:dyDescent="0.25">
      <c r="A34" s="8">
        <v>2</v>
      </c>
      <c r="B34">
        <v>0.47639999999999999</v>
      </c>
      <c r="C34">
        <v>0.36420000000000002</v>
      </c>
      <c r="D34">
        <v>0.188</v>
      </c>
      <c r="E34">
        <v>0.2288</v>
      </c>
      <c r="F34">
        <v>0.16400000000000001</v>
      </c>
      <c r="G34">
        <v>0.1578</v>
      </c>
      <c r="I34" s="8">
        <v>2</v>
      </c>
      <c r="J34">
        <v>0.41660000000000003</v>
      </c>
      <c r="K34">
        <v>0.41349999999999998</v>
      </c>
      <c r="L34">
        <v>0.35310000000000002</v>
      </c>
      <c r="M34">
        <v>0.34320000000000001</v>
      </c>
      <c r="N34">
        <v>0.2457</v>
      </c>
      <c r="O34">
        <v>0.33600000000000002</v>
      </c>
      <c r="Q34" s="8">
        <v>2</v>
      </c>
      <c r="R34">
        <f t="shared" si="3"/>
        <v>-5.9799999999999964E-2</v>
      </c>
      <c r="S34">
        <f t="shared" si="3"/>
        <v>4.9299999999999955E-2</v>
      </c>
      <c r="T34">
        <f t="shared" si="3"/>
        <v>0.16510000000000002</v>
      </c>
      <c r="U34">
        <f t="shared" si="3"/>
        <v>0.1144</v>
      </c>
      <c r="V34">
        <f t="shared" si="3"/>
        <v>8.1699999999999995E-2</v>
      </c>
      <c r="W34">
        <f t="shared" si="3"/>
        <v>0.17820000000000003</v>
      </c>
      <c r="Y34" s="12"/>
      <c r="Z34" s="30"/>
      <c r="AA34" s="30"/>
      <c r="AB34" s="30"/>
      <c r="AC34" s="30"/>
      <c r="AD34" s="30"/>
      <c r="AE34" s="30"/>
      <c r="AF34" s="12"/>
      <c r="AG34" s="12"/>
      <c r="AH34" s="12"/>
    </row>
    <row r="35" spans="1:113" x14ac:dyDescent="0.25">
      <c r="A35" s="8">
        <v>1</v>
      </c>
      <c r="B35">
        <v>0.27839999999999998</v>
      </c>
      <c r="C35">
        <v>0.21820000000000001</v>
      </c>
      <c r="D35">
        <v>0.188</v>
      </c>
      <c r="E35">
        <v>0.16059999999999999</v>
      </c>
      <c r="F35">
        <v>0.16589999999999999</v>
      </c>
      <c r="G35">
        <v>0.17119999999999999</v>
      </c>
      <c r="I35" s="8">
        <v>1</v>
      </c>
      <c r="J35">
        <v>0.2697</v>
      </c>
      <c r="K35">
        <v>0.39629999999999999</v>
      </c>
      <c r="L35">
        <v>0.39269999999999999</v>
      </c>
      <c r="M35">
        <v>0.31159999999999999</v>
      </c>
      <c r="N35">
        <v>0.39300000000000002</v>
      </c>
      <c r="O35">
        <v>0.49569999999999997</v>
      </c>
      <c r="Q35" s="8">
        <v>1</v>
      </c>
      <c r="R35">
        <f t="shared" si="3"/>
        <v>-8.6999999999999855E-3</v>
      </c>
      <c r="S35">
        <f t="shared" si="3"/>
        <v>0.17809999999999998</v>
      </c>
      <c r="T35">
        <f t="shared" si="3"/>
        <v>0.20469999999999999</v>
      </c>
      <c r="U35">
        <f t="shared" si="3"/>
        <v>0.151</v>
      </c>
      <c r="V35">
        <f t="shared" si="3"/>
        <v>0.22710000000000002</v>
      </c>
      <c r="W35">
        <f t="shared" si="3"/>
        <v>0.32450000000000001</v>
      </c>
      <c r="Y35" s="12"/>
      <c r="Z35" s="30"/>
      <c r="AA35" s="30"/>
      <c r="AB35" s="30"/>
      <c r="AC35" s="30"/>
      <c r="AD35" s="30"/>
      <c r="AE35" s="30"/>
      <c r="AF35" s="12"/>
      <c r="AG35" s="12"/>
      <c r="AH35" s="12"/>
    </row>
    <row r="36" spans="1:113" x14ac:dyDescent="0.25">
      <c r="A36" s="8">
        <v>0.5</v>
      </c>
      <c r="B36">
        <v>0.35270000000000001</v>
      </c>
      <c r="C36">
        <v>0.2077</v>
      </c>
      <c r="D36">
        <v>0.22420000000000001</v>
      </c>
      <c r="E36">
        <v>0.22170000000000001</v>
      </c>
      <c r="F36">
        <v>0.18779999999999999</v>
      </c>
      <c r="G36">
        <v>0.1777</v>
      </c>
      <c r="I36" s="8">
        <v>0.5</v>
      </c>
      <c r="J36">
        <v>0.36299999999999999</v>
      </c>
      <c r="K36">
        <v>0.52959999999999996</v>
      </c>
      <c r="L36">
        <v>0.5181</v>
      </c>
      <c r="M36">
        <v>0.42880000000000001</v>
      </c>
      <c r="N36">
        <v>0.45939999999999998</v>
      </c>
      <c r="O36">
        <v>0.64910000000000001</v>
      </c>
      <c r="Q36" s="8">
        <v>0.5</v>
      </c>
      <c r="R36">
        <f t="shared" si="3"/>
        <v>1.0299999999999976E-2</v>
      </c>
      <c r="S36">
        <f t="shared" si="3"/>
        <v>0.32189999999999996</v>
      </c>
      <c r="T36">
        <f t="shared" si="3"/>
        <v>0.29389999999999999</v>
      </c>
      <c r="U36">
        <f t="shared" si="3"/>
        <v>0.20710000000000001</v>
      </c>
      <c r="V36">
        <f t="shared" si="3"/>
        <v>0.27159999999999995</v>
      </c>
      <c r="W36">
        <f t="shared" si="3"/>
        <v>0.47140000000000004</v>
      </c>
      <c r="Y36" s="12"/>
      <c r="Z36" s="30"/>
      <c r="AA36" s="30"/>
      <c r="AB36" s="30"/>
      <c r="AC36" s="30"/>
      <c r="AD36" s="30"/>
      <c r="AE36" s="30"/>
      <c r="AF36" s="12"/>
      <c r="AG36" s="12"/>
      <c r="AH36" s="12"/>
    </row>
    <row r="37" spans="1:113" x14ac:dyDescent="0.25">
      <c r="A37" s="8">
        <v>0.25</v>
      </c>
      <c r="B37">
        <v>0.78080000000000005</v>
      </c>
      <c r="C37">
        <v>0.56459999999999999</v>
      </c>
      <c r="D37">
        <v>0.4647</v>
      </c>
      <c r="E37">
        <v>0.37290000000000001</v>
      </c>
      <c r="F37">
        <v>0.20449999999999999</v>
      </c>
      <c r="G37">
        <v>0.27760000000000001</v>
      </c>
      <c r="I37" s="8">
        <v>0.25</v>
      </c>
      <c r="J37">
        <v>0.65139999999999998</v>
      </c>
      <c r="K37">
        <v>0.48499999999999999</v>
      </c>
      <c r="L37">
        <v>0.64939999999999998</v>
      </c>
      <c r="M37">
        <v>0.57730000000000004</v>
      </c>
      <c r="N37">
        <v>0.54410000000000003</v>
      </c>
      <c r="O37">
        <v>0.67030000000000001</v>
      </c>
      <c r="Q37" s="8">
        <v>0.25</v>
      </c>
      <c r="R37">
        <f t="shared" si="3"/>
        <v>-0.12940000000000007</v>
      </c>
      <c r="S37">
        <f t="shared" si="3"/>
        <v>-7.9600000000000004E-2</v>
      </c>
      <c r="T37">
        <f t="shared" si="3"/>
        <v>0.18469999999999998</v>
      </c>
      <c r="U37">
        <f t="shared" si="3"/>
        <v>0.20440000000000003</v>
      </c>
      <c r="V37">
        <f t="shared" si="3"/>
        <v>0.33960000000000001</v>
      </c>
      <c r="W37">
        <f t="shared" si="3"/>
        <v>0.39269999999999999</v>
      </c>
      <c r="Y37" s="12"/>
      <c r="Z37" s="30"/>
      <c r="AA37" s="30"/>
      <c r="AB37" s="30"/>
      <c r="AC37" s="30"/>
      <c r="AD37" s="30"/>
      <c r="AE37" s="30"/>
      <c r="AF37" s="12"/>
      <c r="AG37" s="12"/>
      <c r="AH37" s="12"/>
    </row>
    <row r="38" spans="1:113" x14ac:dyDescent="0.25">
      <c r="A38" s="8">
        <v>0</v>
      </c>
      <c r="B38">
        <v>0.95850000000000002</v>
      </c>
      <c r="C38">
        <v>0.73360000000000003</v>
      </c>
      <c r="D38">
        <v>0.62770000000000004</v>
      </c>
      <c r="E38">
        <v>0.50939999999999996</v>
      </c>
      <c r="F38">
        <v>0.39329999999999998</v>
      </c>
      <c r="G38">
        <v>0.3841</v>
      </c>
      <c r="I38" s="8">
        <v>0</v>
      </c>
      <c r="J38">
        <v>0.68789999999999996</v>
      </c>
      <c r="K38">
        <v>0.70799999999999996</v>
      </c>
      <c r="L38">
        <v>0.65190000000000003</v>
      </c>
      <c r="M38">
        <v>0.63170000000000004</v>
      </c>
      <c r="N38">
        <v>0.61970000000000003</v>
      </c>
      <c r="O38">
        <v>0.68889999999999996</v>
      </c>
      <c r="Q38" s="8">
        <v>0</v>
      </c>
      <c r="R38">
        <f t="shared" si="3"/>
        <v>-0.27060000000000006</v>
      </c>
      <c r="S38">
        <f t="shared" si="3"/>
        <v>-2.5600000000000067E-2</v>
      </c>
      <c r="T38">
        <f t="shared" si="3"/>
        <v>2.4199999999999999E-2</v>
      </c>
      <c r="U38">
        <f t="shared" si="3"/>
        <v>0.12230000000000008</v>
      </c>
      <c r="V38">
        <f t="shared" si="3"/>
        <v>0.22640000000000005</v>
      </c>
      <c r="W38">
        <f t="shared" si="3"/>
        <v>0.30479999999999996</v>
      </c>
      <c r="Y38" s="12"/>
      <c r="Z38" s="30"/>
      <c r="AA38" s="30"/>
      <c r="AB38" s="30"/>
      <c r="AC38" s="30"/>
      <c r="AD38" s="30"/>
      <c r="AE38" s="30"/>
      <c r="AF38" s="12"/>
      <c r="AG38" s="12"/>
      <c r="AH38" s="12"/>
    </row>
    <row r="39" spans="1:113" x14ac:dyDescent="0.25">
      <c r="A39" s="7"/>
      <c r="B39" s="7"/>
      <c r="C39" s="7"/>
      <c r="D39" s="7"/>
      <c r="E39" s="7"/>
      <c r="F39" s="7"/>
      <c r="G39" s="7"/>
      <c r="I39" s="7"/>
      <c r="J39" s="7"/>
      <c r="K39" s="7"/>
      <c r="L39" s="7"/>
      <c r="M39" s="7"/>
      <c r="N39" s="7"/>
      <c r="O39" s="7"/>
      <c r="Q39" s="7"/>
      <c r="R39" s="7"/>
      <c r="S39" s="7"/>
      <c r="T39" s="7"/>
      <c r="U39" s="7"/>
      <c r="V39" s="7"/>
      <c r="W39" s="7"/>
      <c r="X39" s="7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</row>
    <row r="40" spans="1:113" x14ac:dyDescent="0.25">
      <c r="A40" s="8"/>
      <c r="B40" s="8" t="s">
        <v>52</v>
      </c>
      <c r="C40" s="8"/>
      <c r="D40" s="8"/>
      <c r="E40" s="8"/>
      <c r="F40" s="8"/>
      <c r="G40" s="8"/>
      <c r="I40" s="8"/>
      <c r="J40" s="8" t="s">
        <v>52</v>
      </c>
      <c r="K40" s="8"/>
      <c r="L40" s="8"/>
      <c r="M40" s="8"/>
      <c r="N40" s="8"/>
      <c r="O40" s="8"/>
      <c r="Q40" s="8"/>
      <c r="R40" s="8" t="s">
        <v>52</v>
      </c>
      <c r="S40" s="8"/>
      <c r="T40" s="8"/>
      <c r="U40" s="8"/>
      <c r="V40" s="8"/>
      <c r="W40" s="8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113" x14ac:dyDescent="0.25">
      <c r="A41" s="8" t="s">
        <v>51</v>
      </c>
      <c r="B41" s="8">
        <v>0.5</v>
      </c>
      <c r="C41" s="8">
        <v>0.25</v>
      </c>
      <c r="D41" s="8">
        <v>0.125</v>
      </c>
      <c r="E41" s="8">
        <v>0.06</v>
      </c>
      <c r="F41" s="8">
        <v>0.03</v>
      </c>
      <c r="G41" s="8">
        <v>0</v>
      </c>
      <c r="I41" s="8" t="s">
        <v>51</v>
      </c>
      <c r="J41" s="8">
        <v>0.5</v>
      </c>
      <c r="K41" s="8">
        <v>0.25</v>
      </c>
      <c r="L41" s="8">
        <v>0.125</v>
      </c>
      <c r="M41" s="8">
        <v>0.06</v>
      </c>
      <c r="N41" s="8">
        <v>0.03</v>
      </c>
      <c r="O41" s="8">
        <v>0</v>
      </c>
      <c r="Q41" s="8" t="s">
        <v>51</v>
      </c>
      <c r="R41" s="8">
        <v>0.5</v>
      </c>
      <c r="S41" s="8">
        <v>0.25</v>
      </c>
      <c r="T41" s="8">
        <v>0.125</v>
      </c>
      <c r="U41" s="8">
        <v>0.06</v>
      </c>
      <c r="V41" s="8">
        <v>0.03</v>
      </c>
      <c r="W41" s="8">
        <v>0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113" x14ac:dyDescent="0.25">
      <c r="A42" s="8">
        <v>16</v>
      </c>
      <c r="B42">
        <v>0.2823</v>
      </c>
      <c r="C42">
        <v>0.28499999999999998</v>
      </c>
      <c r="D42">
        <v>0.17219999999999999</v>
      </c>
      <c r="E42">
        <v>0.152</v>
      </c>
      <c r="F42">
        <v>0.13059999999999999</v>
      </c>
      <c r="G42">
        <v>0.4098</v>
      </c>
      <c r="I42" s="8">
        <v>16</v>
      </c>
      <c r="J42">
        <v>0.17599999999999999</v>
      </c>
      <c r="K42">
        <v>0.1903</v>
      </c>
      <c r="L42">
        <v>0.14760000000000001</v>
      </c>
      <c r="M42">
        <v>0.1492</v>
      </c>
      <c r="N42">
        <v>0.13159999999999999</v>
      </c>
      <c r="O42">
        <v>0.26919999999999999</v>
      </c>
      <c r="Q42" s="8">
        <v>16</v>
      </c>
      <c r="R42">
        <f t="shared" ref="R42:W49" si="4">J42-B42</f>
        <v>-0.10630000000000001</v>
      </c>
      <c r="S42">
        <f t="shared" si="4"/>
        <v>-9.4699999999999979E-2</v>
      </c>
      <c r="T42">
        <f t="shared" si="4"/>
        <v>-2.4599999999999983E-2</v>
      </c>
      <c r="U42">
        <f t="shared" si="4"/>
        <v>-2.7999999999999969E-3</v>
      </c>
      <c r="V42">
        <f t="shared" si="4"/>
        <v>1.0000000000000009E-3</v>
      </c>
      <c r="W42">
        <f t="shared" si="4"/>
        <v>-0.1406</v>
      </c>
      <c r="Y42" s="12"/>
      <c r="Z42" s="30"/>
      <c r="AA42" s="30"/>
      <c r="AB42" s="30"/>
      <c r="AC42" s="30"/>
      <c r="AD42" s="30"/>
      <c r="AE42" s="30"/>
      <c r="AF42" s="12"/>
      <c r="AG42" s="12"/>
      <c r="AH42" s="12"/>
    </row>
    <row r="43" spans="1:113" x14ac:dyDescent="0.25">
      <c r="A43" s="8">
        <v>8</v>
      </c>
      <c r="B43">
        <v>0.2767</v>
      </c>
      <c r="C43">
        <v>0.1497</v>
      </c>
      <c r="D43">
        <v>0.34410000000000002</v>
      </c>
      <c r="E43">
        <v>0.25929999999999997</v>
      </c>
      <c r="F43">
        <v>0.1804</v>
      </c>
      <c r="G43">
        <v>0.13700000000000001</v>
      </c>
      <c r="I43" s="8">
        <v>8</v>
      </c>
      <c r="J43">
        <v>0.15670000000000001</v>
      </c>
      <c r="K43">
        <v>0.90249999999999997</v>
      </c>
      <c r="L43">
        <v>1.1662999999999999</v>
      </c>
      <c r="M43">
        <v>1.5282</v>
      </c>
      <c r="N43">
        <v>0.79079999999999995</v>
      </c>
      <c r="O43">
        <v>0.18729999999999999</v>
      </c>
      <c r="Q43" s="8">
        <v>8</v>
      </c>
      <c r="R43">
        <f t="shared" si="4"/>
        <v>-0.12</v>
      </c>
      <c r="S43">
        <f t="shared" si="4"/>
        <v>0.75279999999999991</v>
      </c>
      <c r="T43">
        <f t="shared" si="4"/>
        <v>0.82219999999999982</v>
      </c>
      <c r="U43">
        <f t="shared" si="4"/>
        <v>1.2688999999999999</v>
      </c>
      <c r="V43">
        <f t="shared" si="4"/>
        <v>0.61039999999999994</v>
      </c>
      <c r="W43">
        <f t="shared" si="4"/>
        <v>5.0299999999999984E-2</v>
      </c>
      <c r="Y43" s="12"/>
      <c r="Z43" s="30"/>
      <c r="AA43" s="30"/>
      <c r="AB43" s="30"/>
      <c r="AC43" s="30"/>
      <c r="AD43" s="30"/>
      <c r="AE43" s="30"/>
      <c r="AF43" s="12"/>
      <c r="AG43" s="12"/>
      <c r="AH43" s="12"/>
    </row>
    <row r="44" spans="1:113" x14ac:dyDescent="0.25">
      <c r="A44" s="8">
        <v>4</v>
      </c>
      <c r="B44">
        <v>0.29970000000000002</v>
      </c>
      <c r="C44">
        <v>0.17130000000000001</v>
      </c>
      <c r="D44">
        <v>0.1348</v>
      </c>
      <c r="E44">
        <v>0.17599999999999999</v>
      </c>
      <c r="F44">
        <v>0.20050000000000001</v>
      </c>
      <c r="G44">
        <v>0.1234</v>
      </c>
      <c r="I44" s="8">
        <v>4</v>
      </c>
      <c r="J44">
        <v>0.14799999999999999</v>
      </c>
      <c r="K44">
        <v>0.30959999999999999</v>
      </c>
      <c r="L44">
        <v>0.24879999999999999</v>
      </c>
      <c r="M44">
        <v>0.23760000000000001</v>
      </c>
      <c r="N44">
        <v>0.2414</v>
      </c>
      <c r="O44">
        <v>0.24579999999999999</v>
      </c>
      <c r="Q44" s="8">
        <v>4</v>
      </c>
      <c r="R44">
        <f t="shared" si="4"/>
        <v>-0.15170000000000003</v>
      </c>
      <c r="S44">
        <f t="shared" si="4"/>
        <v>0.13829999999999998</v>
      </c>
      <c r="T44">
        <f t="shared" si="4"/>
        <v>0.11399999999999999</v>
      </c>
      <c r="U44">
        <f t="shared" si="4"/>
        <v>6.1600000000000016E-2</v>
      </c>
      <c r="V44">
        <f t="shared" si="4"/>
        <v>4.0899999999999992E-2</v>
      </c>
      <c r="W44">
        <f t="shared" si="4"/>
        <v>0.12239999999999999</v>
      </c>
      <c r="Y44" s="12"/>
      <c r="Z44" s="30"/>
      <c r="AA44" s="30"/>
      <c r="AB44" s="30"/>
      <c r="AC44" s="30"/>
      <c r="AD44" s="30"/>
      <c r="AE44" s="30"/>
      <c r="AF44" s="12"/>
      <c r="AG44" s="12"/>
      <c r="AH44" s="12"/>
    </row>
    <row r="45" spans="1:113" x14ac:dyDescent="0.25">
      <c r="A45" s="8">
        <v>2</v>
      </c>
      <c r="B45">
        <v>0.26600000000000001</v>
      </c>
      <c r="C45">
        <v>0.2457</v>
      </c>
      <c r="D45">
        <v>0.25090000000000001</v>
      </c>
      <c r="E45">
        <v>0.20960000000000001</v>
      </c>
      <c r="F45">
        <v>0.17180000000000001</v>
      </c>
      <c r="G45">
        <v>0.1363</v>
      </c>
      <c r="I45" s="8">
        <v>2</v>
      </c>
      <c r="J45">
        <v>0.24149999999999999</v>
      </c>
      <c r="K45">
        <v>0.26100000000000001</v>
      </c>
      <c r="L45">
        <v>0.22120000000000001</v>
      </c>
      <c r="M45">
        <v>0.32229999999999998</v>
      </c>
      <c r="N45">
        <v>0.2913</v>
      </c>
      <c r="O45">
        <v>0.3271</v>
      </c>
      <c r="Q45" s="8">
        <v>2</v>
      </c>
      <c r="R45">
        <f t="shared" si="4"/>
        <v>-2.4500000000000022E-2</v>
      </c>
      <c r="S45">
        <f t="shared" si="4"/>
        <v>1.5300000000000008E-2</v>
      </c>
      <c r="T45">
        <f t="shared" si="4"/>
        <v>-2.9700000000000004E-2</v>
      </c>
      <c r="U45">
        <f t="shared" si="4"/>
        <v>0.11269999999999997</v>
      </c>
      <c r="V45">
        <f t="shared" si="4"/>
        <v>0.1195</v>
      </c>
      <c r="W45">
        <f t="shared" si="4"/>
        <v>0.1908</v>
      </c>
      <c r="Y45" s="12"/>
      <c r="Z45" s="30"/>
      <c r="AA45" s="30"/>
      <c r="AB45" s="30"/>
      <c r="AC45" s="30"/>
      <c r="AD45" s="30"/>
      <c r="AE45" s="30"/>
      <c r="AF45" s="12"/>
      <c r="AG45" s="12"/>
      <c r="AH45" s="12"/>
    </row>
    <row r="46" spans="1:113" x14ac:dyDescent="0.25">
      <c r="A46" s="8">
        <v>1</v>
      </c>
      <c r="B46">
        <v>0.1855</v>
      </c>
      <c r="C46">
        <v>0.1663</v>
      </c>
      <c r="D46">
        <v>0.1633</v>
      </c>
      <c r="E46">
        <v>0.16020000000000001</v>
      </c>
      <c r="F46">
        <v>0.1298</v>
      </c>
      <c r="G46">
        <v>0.1507</v>
      </c>
      <c r="I46" s="8">
        <v>1</v>
      </c>
      <c r="J46">
        <v>0.2094</v>
      </c>
      <c r="K46">
        <v>0.22389999999999999</v>
      </c>
      <c r="L46">
        <v>0.28100000000000003</v>
      </c>
      <c r="M46">
        <v>0.39140000000000003</v>
      </c>
      <c r="N46">
        <v>0.2913</v>
      </c>
      <c r="O46">
        <v>0.4249</v>
      </c>
      <c r="Q46" s="8">
        <v>1</v>
      </c>
      <c r="R46">
        <f t="shared" si="4"/>
        <v>2.3900000000000005E-2</v>
      </c>
      <c r="S46">
        <f t="shared" si="4"/>
        <v>5.7599999999999985E-2</v>
      </c>
      <c r="T46">
        <f t="shared" si="4"/>
        <v>0.11770000000000003</v>
      </c>
      <c r="U46">
        <f t="shared" si="4"/>
        <v>0.23120000000000002</v>
      </c>
      <c r="V46">
        <f t="shared" si="4"/>
        <v>0.1615</v>
      </c>
      <c r="W46">
        <f t="shared" si="4"/>
        <v>0.2742</v>
      </c>
      <c r="Y46" s="12"/>
      <c r="Z46" s="30"/>
      <c r="AA46" s="30"/>
      <c r="AB46" s="30"/>
      <c r="AC46" s="30"/>
      <c r="AD46" s="30"/>
      <c r="AE46" s="30"/>
      <c r="AF46" s="12"/>
      <c r="AG46" s="12"/>
      <c r="AH46" s="12"/>
    </row>
    <row r="47" spans="1:113" x14ac:dyDescent="0.25">
      <c r="A47" s="8">
        <v>0.5</v>
      </c>
      <c r="B47">
        <v>0.19750000000000001</v>
      </c>
      <c r="C47">
        <v>0.20610000000000001</v>
      </c>
      <c r="D47">
        <v>0.28110000000000002</v>
      </c>
      <c r="E47">
        <v>0.246</v>
      </c>
      <c r="F47">
        <v>0.16289999999999999</v>
      </c>
      <c r="G47">
        <v>0.1454</v>
      </c>
      <c r="I47" s="8">
        <v>0.5</v>
      </c>
      <c r="J47">
        <v>0.45669999999999999</v>
      </c>
      <c r="K47">
        <v>0.2571</v>
      </c>
      <c r="L47">
        <v>0.36730000000000002</v>
      </c>
      <c r="M47">
        <v>0.2157</v>
      </c>
      <c r="N47">
        <v>0.14030000000000001</v>
      </c>
      <c r="O47">
        <v>0.3664</v>
      </c>
      <c r="Q47" s="8">
        <v>0.5</v>
      </c>
      <c r="R47">
        <f t="shared" si="4"/>
        <v>0.25919999999999999</v>
      </c>
      <c r="S47">
        <f t="shared" si="4"/>
        <v>5.099999999999999E-2</v>
      </c>
      <c r="T47">
        <f t="shared" si="4"/>
        <v>8.6199999999999999E-2</v>
      </c>
      <c r="U47">
        <f t="shared" si="4"/>
        <v>-3.0299999999999994E-2</v>
      </c>
      <c r="V47">
        <f t="shared" si="4"/>
        <v>-2.2599999999999981E-2</v>
      </c>
      <c r="W47">
        <f t="shared" si="4"/>
        <v>0.221</v>
      </c>
      <c r="Y47" s="12"/>
      <c r="Z47" s="30"/>
      <c r="AA47" s="30"/>
      <c r="AB47" s="30"/>
      <c r="AC47" s="30"/>
      <c r="AD47" s="30"/>
      <c r="AE47" s="30"/>
      <c r="AF47" s="12"/>
      <c r="AG47" s="12"/>
      <c r="AH47" s="12"/>
    </row>
    <row r="48" spans="1:113" x14ac:dyDescent="0.25">
      <c r="A48" s="8">
        <v>0.25</v>
      </c>
      <c r="B48">
        <v>0.39229999999999998</v>
      </c>
      <c r="C48">
        <v>0.60189999999999999</v>
      </c>
      <c r="D48">
        <v>0.4083</v>
      </c>
      <c r="E48">
        <v>0.3664</v>
      </c>
      <c r="F48">
        <v>0.27629999999999999</v>
      </c>
      <c r="G48">
        <v>0.2177</v>
      </c>
      <c r="I48" s="8">
        <v>0.25</v>
      </c>
      <c r="J48">
        <v>0.73580000000000001</v>
      </c>
      <c r="K48">
        <v>0.42620000000000002</v>
      </c>
      <c r="L48">
        <v>0.3589</v>
      </c>
      <c r="M48">
        <v>0.52669999999999995</v>
      </c>
      <c r="N48">
        <v>0.23150000000000001</v>
      </c>
      <c r="O48">
        <v>0.4758</v>
      </c>
      <c r="Q48" s="8">
        <v>0.25</v>
      </c>
      <c r="R48">
        <f t="shared" si="4"/>
        <v>0.34350000000000003</v>
      </c>
      <c r="S48">
        <f t="shared" si="4"/>
        <v>-0.17569999999999997</v>
      </c>
      <c r="T48">
        <f t="shared" si="4"/>
        <v>-4.9399999999999999E-2</v>
      </c>
      <c r="U48">
        <f t="shared" si="4"/>
        <v>0.16029999999999994</v>
      </c>
      <c r="V48">
        <f t="shared" si="4"/>
        <v>-4.4799999999999979E-2</v>
      </c>
      <c r="W48">
        <f t="shared" si="4"/>
        <v>0.2581</v>
      </c>
      <c r="Y48" s="12"/>
      <c r="Z48" s="30"/>
      <c r="AA48" s="30"/>
      <c r="AB48" s="30"/>
      <c r="AC48" s="30"/>
      <c r="AD48" s="30"/>
      <c r="AE48" s="30"/>
      <c r="AF48" s="12"/>
      <c r="AG48" s="12"/>
      <c r="AH48" s="12"/>
    </row>
    <row r="49" spans="1:113" x14ac:dyDescent="0.25">
      <c r="A49" s="8">
        <v>0</v>
      </c>
      <c r="B49">
        <v>0.71150000000000002</v>
      </c>
      <c r="C49">
        <v>0.96379999999999999</v>
      </c>
      <c r="D49">
        <v>0.80159999999999998</v>
      </c>
      <c r="E49">
        <v>0.61450000000000005</v>
      </c>
      <c r="F49">
        <v>0.50939999999999996</v>
      </c>
      <c r="G49">
        <v>0.41370000000000001</v>
      </c>
      <c r="I49" s="8">
        <v>0</v>
      </c>
      <c r="J49">
        <v>1.0290999999999999</v>
      </c>
      <c r="K49">
        <v>0.64549999999999996</v>
      </c>
      <c r="L49">
        <v>0.54479999999999995</v>
      </c>
      <c r="M49">
        <v>0.77029999999999998</v>
      </c>
      <c r="N49">
        <v>0.65710000000000002</v>
      </c>
      <c r="O49">
        <v>0.62849999999999995</v>
      </c>
      <c r="Q49" s="8">
        <v>0</v>
      </c>
      <c r="R49">
        <f t="shared" si="4"/>
        <v>0.31759999999999988</v>
      </c>
      <c r="S49">
        <f t="shared" si="4"/>
        <v>-0.31830000000000003</v>
      </c>
      <c r="T49">
        <f t="shared" si="4"/>
        <v>-0.25680000000000003</v>
      </c>
      <c r="U49">
        <f t="shared" si="4"/>
        <v>0.15579999999999994</v>
      </c>
      <c r="V49">
        <f t="shared" si="4"/>
        <v>0.14770000000000005</v>
      </c>
      <c r="W49">
        <f t="shared" si="4"/>
        <v>0.21479999999999994</v>
      </c>
      <c r="Y49" s="12"/>
      <c r="Z49" s="30"/>
      <c r="AA49" s="30"/>
      <c r="AB49" s="30"/>
      <c r="AC49" s="30"/>
      <c r="AD49" s="30"/>
      <c r="AE49" s="30"/>
      <c r="AF49" s="12"/>
      <c r="AG49" s="12"/>
      <c r="AH49" s="12"/>
    </row>
    <row r="50" spans="1:113" x14ac:dyDescent="0.25">
      <c r="A50" s="7"/>
      <c r="B50" s="7"/>
      <c r="C50" s="7"/>
      <c r="D50" s="7"/>
      <c r="E50" s="7"/>
      <c r="F50" s="7"/>
      <c r="G50" s="7"/>
      <c r="I50" s="7"/>
      <c r="J50" s="7"/>
      <c r="K50" s="7"/>
      <c r="L50" s="7"/>
      <c r="M50" s="7"/>
      <c r="N50" s="7"/>
      <c r="O50" s="7"/>
      <c r="Q50" s="7"/>
      <c r="R50" s="7"/>
      <c r="S50" s="7"/>
      <c r="T50" s="7"/>
      <c r="U50" s="7"/>
      <c r="V50" s="7"/>
      <c r="W50" s="7"/>
      <c r="X50" s="7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</row>
    <row r="51" spans="1:113" x14ac:dyDescent="0.25">
      <c r="A51" s="8"/>
      <c r="B51" s="8" t="s">
        <v>52</v>
      </c>
      <c r="C51" s="8"/>
      <c r="D51" s="8"/>
      <c r="E51" s="8"/>
      <c r="F51" s="8"/>
      <c r="G51" s="8"/>
      <c r="I51" s="8"/>
      <c r="J51" s="8" t="s">
        <v>52</v>
      </c>
      <c r="K51" s="8"/>
      <c r="L51" s="8"/>
      <c r="M51" s="8"/>
      <c r="N51" s="8"/>
      <c r="O51" s="8"/>
      <c r="Q51" s="8"/>
      <c r="R51" s="8" t="s">
        <v>52</v>
      </c>
      <c r="S51" s="8"/>
      <c r="T51" s="8"/>
      <c r="U51" s="8"/>
      <c r="V51" s="8"/>
      <c r="W51" s="8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113" x14ac:dyDescent="0.25">
      <c r="A52" s="8" t="s">
        <v>51</v>
      </c>
      <c r="B52" s="8">
        <v>0.5</v>
      </c>
      <c r="C52" s="8">
        <v>0.25</v>
      </c>
      <c r="D52" s="8">
        <v>0.125</v>
      </c>
      <c r="E52" s="8">
        <v>0.06</v>
      </c>
      <c r="F52" s="8">
        <v>0.03</v>
      </c>
      <c r="G52" s="8">
        <v>0</v>
      </c>
      <c r="I52" s="8" t="s">
        <v>51</v>
      </c>
      <c r="J52" s="8">
        <v>0.5</v>
      </c>
      <c r="K52" s="8">
        <v>0.25</v>
      </c>
      <c r="L52" s="8">
        <v>0.125</v>
      </c>
      <c r="M52" s="8">
        <v>0.06</v>
      </c>
      <c r="N52" s="8">
        <v>0.03</v>
      </c>
      <c r="O52" s="8">
        <v>0</v>
      </c>
      <c r="Q52" s="8" t="s">
        <v>51</v>
      </c>
      <c r="R52" s="8">
        <v>0.5</v>
      </c>
      <c r="S52" s="8">
        <v>0.25</v>
      </c>
      <c r="T52" s="8">
        <v>0.125</v>
      </c>
      <c r="U52" s="8">
        <v>0.06</v>
      </c>
      <c r="V52" s="8">
        <v>0.03</v>
      </c>
      <c r="W52" s="8">
        <v>0</v>
      </c>
    </row>
    <row r="53" spans="1:113" x14ac:dyDescent="0.25">
      <c r="A53" s="8">
        <v>16</v>
      </c>
      <c r="B53">
        <v>0.1482</v>
      </c>
      <c r="C53">
        <v>0.18790000000000001</v>
      </c>
      <c r="D53">
        <v>0.1686</v>
      </c>
      <c r="E53">
        <v>0.15909999999999999</v>
      </c>
      <c r="F53">
        <v>0.14299999999999999</v>
      </c>
      <c r="G53">
        <v>0.1241</v>
      </c>
      <c r="I53" s="8">
        <v>16</v>
      </c>
      <c r="J53">
        <v>0.14960000000000001</v>
      </c>
      <c r="K53">
        <v>0.18390000000000001</v>
      </c>
      <c r="L53">
        <v>0.16209999999999999</v>
      </c>
      <c r="M53">
        <v>0.15890000000000001</v>
      </c>
      <c r="N53">
        <v>0.15229999999999999</v>
      </c>
      <c r="O53">
        <v>0.13819999999999999</v>
      </c>
      <c r="Q53" s="8">
        <v>16</v>
      </c>
      <c r="R53">
        <f t="shared" ref="R53:W60" si="5">J53-B53</f>
        <v>1.4000000000000123E-3</v>
      </c>
      <c r="S53">
        <f t="shared" si="5"/>
        <v>-4.0000000000000036E-3</v>
      </c>
      <c r="T53">
        <f t="shared" si="5"/>
        <v>-6.5000000000000058E-3</v>
      </c>
      <c r="U53">
        <f t="shared" si="5"/>
        <v>-1.9999999999997797E-4</v>
      </c>
      <c r="V53">
        <f t="shared" si="5"/>
        <v>9.3000000000000027E-3</v>
      </c>
      <c r="W53">
        <f t="shared" si="5"/>
        <v>1.4099999999999988E-2</v>
      </c>
    </row>
    <row r="54" spans="1:113" x14ac:dyDescent="0.25">
      <c r="A54" s="8">
        <v>8</v>
      </c>
      <c r="B54">
        <v>0.17810000000000001</v>
      </c>
      <c r="C54">
        <v>0.1865</v>
      </c>
      <c r="D54">
        <v>0.1338</v>
      </c>
      <c r="E54">
        <v>0.14360000000000001</v>
      </c>
      <c r="F54">
        <v>0.13619999999999999</v>
      </c>
      <c r="G54">
        <v>0.13450000000000001</v>
      </c>
      <c r="I54" s="8">
        <v>8</v>
      </c>
      <c r="J54">
        <v>0.15090000000000001</v>
      </c>
      <c r="K54">
        <v>0.13950000000000001</v>
      </c>
      <c r="L54">
        <v>0.12959999999999999</v>
      </c>
      <c r="M54">
        <v>0.1273</v>
      </c>
      <c r="N54">
        <v>0.13020000000000001</v>
      </c>
      <c r="O54">
        <v>0.124</v>
      </c>
      <c r="Q54" s="8">
        <v>8</v>
      </c>
      <c r="R54">
        <f t="shared" si="5"/>
        <v>-2.7200000000000002E-2</v>
      </c>
      <c r="S54">
        <f t="shared" si="5"/>
        <v>-4.6999999999999986E-2</v>
      </c>
      <c r="T54">
        <f t="shared" si="5"/>
        <v>-4.2000000000000093E-3</v>
      </c>
      <c r="U54">
        <f t="shared" si="5"/>
        <v>-1.6300000000000009E-2</v>
      </c>
      <c r="V54">
        <f t="shared" si="5"/>
        <v>-5.9999999999999776E-3</v>
      </c>
      <c r="W54">
        <f t="shared" si="5"/>
        <v>-1.0500000000000009E-2</v>
      </c>
    </row>
    <row r="55" spans="1:113" x14ac:dyDescent="0.25">
      <c r="A55" s="8">
        <v>4</v>
      </c>
      <c r="B55">
        <v>0.25640000000000002</v>
      </c>
      <c r="C55">
        <v>0.18229999999999999</v>
      </c>
      <c r="D55">
        <v>0.1241</v>
      </c>
      <c r="E55">
        <v>0.1197</v>
      </c>
      <c r="F55">
        <v>0.12870000000000001</v>
      </c>
      <c r="G55">
        <v>0.12</v>
      </c>
      <c r="I55" s="8">
        <v>4</v>
      </c>
      <c r="J55">
        <v>0.1915</v>
      </c>
      <c r="K55">
        <v>0.35099999999999998</v>
      </c>
      <c r="L55">
        <v>0.2056</v>
      </c>
      <c r="M55">
        <v>0.26150000000000001</v>
      </c>
      <c r="N55">
        <v>0.2044</v>
      </c>
      <c r="O55">
        <v>0.42330000000000001</v>
      </c>
      <c r="Q55" s="8">
        <v>4</v>
      </c>
      <c r="R55">
        <f t="shared" si="5"/>
        <v>-6.4900000000000013E-2</v>
      </c>
      <c r="S55">
        <f t="shared" si="5"/>
        <v>0.16869999999999999</v>
      </c>
      <c r="T55">
        <f t="shared" si="5"/>
        <v>8.1500000000000003E-2</v>
      </c>
      <c r="U55">
        <f t="shared" si="5"/>
        <v>0.14180000000000001</v>
      </c>
      <c r="V55">
        <f t="shared" si="5"/>
        <v>7.569999999999999E-2</v>
      </c>
      <c r="W55">
        <f t="shared" si="5"/>
        <v>0.30330000000000001</v>
      </c>
    </row>
    <row r="56" spans="1:113" x14ac:dyDescent="0.25">
      <c r="A56" s="8">
        <v>2</v>
      </c>
      <c r="B56">
        <v>0.27260000000000001</v>
      </c>
      <c r="C56">
        <v>0.15579999999999999</v>
      </c>
      <c r="D56">
        <v>0.12280000000000001</v>
      </c>
      <c r="E56">
        <v>0.1236</v>
      </c>
      <c r="F56">
        <v>0.1236</v>
      </c>
      <c r="G56">
        <v>0.1132</v>
      </c>
      <c r="I56" s="8">
        <v>2</v>
      </c>
      <c r="J56">
        <v>0.1681</v>
      </c>
      <c r="K56">
        <v>0.12839999999999999</v>
      </c>
      <c r="L56">
        <v>0.21840000000000001</v>
      </c>
      <c r="M56">
        <v>0.32269999999999999</v>
      </c>
      <c r="N56">
        <v>0.2326</v>
      </c>
      <c r="O56">
        <v>0.31780000000000003</v>
      </c>
      <c r="Q56" s="8">
        <v>2</v>
      </c>
      <c r="R56">
        <f t="shared" si="5"/>
        <v>-0.10450000000000001</v>
      </c>
      <c r="S56">
        <f t="shared" si="5"/>
        <v>-2.7400000000000008E-2</v>
      </c>
      <c r="T56">
        <f t="shared" si="5"/>
        <v>9.5600000000000004E-2</v>
      </c>
      <c r="U56">
        <f t="shared" si="5"/>
        <v>0.1991</v>
      </c>
      <c r="V56">
        <f t="shared" si="5"/>
        <v>0.109</v>
      </c>
      <c r="W56">
        <f t="shared" si="5"/>
        <v>0.20460000000000003</v>
      </c>
    </row>
    <row r="57" spans="1:113" x14ac:dyDescent="0.25">
      <c r="A57" s="8">
        <v>1</v>
      </c>
      <c r="B57">
        <v>0.1774</v>
      </c>
      <c r="C57">
        <v>0.1739</v>
      </c>
      <c r="D57">
        <v>0.1399</v>
      </c>
      <c r="E57">
        <v>0.13350000000000001</v>
      </c>
      <c r="F57">
        <v>0.121</v>
      </c>
      <c r="G57">
        <v>0.112</v>
      </c>
      <c r="I57" s="8">
        <v>1</v>
      </c>
      <c r="J57">
        <v>0.1386</v>
      </c>
      <c r="K57">
        <v>0.15570000000000001</v>
      </c>
      <c r="L57">
        <v>0.1356</v>
      </c>
      <c r="M57">
        <v>0.26950000000000002</v>
      </c>
      <c r="N57">
        <v>0.27250000000000002</v>
      </c>
      <c r="O57">
        <v>0.4209</v>
      </c>
      <c r="Q57" s="8">
        <v>1</v>
      </c>
      <c r="R57">
        <f t="shared" si="5"/>
        <v>-3.8800000000000001E-2</v>
      </c>
      <c r="S57">
        <f t="shared" si="5"/>
        <v>-1.8199999999999994E-2</v>
      </c>
      <c r="T57">
        <f t="shared" si="5"/>
        <v>-4.2999999999999983E-3</v>
      </c>
      <c r="U57">
        <f t="shared" si="5"/>
        <v>0.13600000000000001</v>
      </c>
      <c r="V57">
        <f t="shared" si="5"/>
        <v>0.15150000000000002</v>
      </c>
      <c r="W57">
        <f t="shared" si="5"/>
        <v>0.30890000000000001</v>
      </c>
    </row>
    <row r="58" spans="1:113" x14ac:dyDescent="0.25">
      <c r="A58" s="8">
        <v>0.5</v>
      </c>
      <c r="B58">
        <v>0.18390000000000001</v>
      </c>
      <c r="C58">
        <v>0.13220000000000001</v>
      </c>
      <c r="D58">
        <v>0.13569999999999999</v>
      </c>
      <c r="E58">
        <v>0.14410000000000001</v>
      </c>
      <c r="F58">
        <v>0.1072</v>
      </c>
      <c r="G58">
        <v>0.1085</v>
      </c>
      <c r="I58" s="8">
        <v>0.5</v>
      </c>
      <c r="J58">
        <v>0.1391</v>
      </c>
      <c r="K58">
        <v>0.12570000000000001</v>
      </c>
      <c r="L58">
        <v>0.12889999999999999</v>
      </c>
      <c r="M58">
        <v>0.35170000000000001</v>
      </c>
      <c r="N58">
        <v>0.30159999999999998</v>
      </c>
      <c r="O58">
        <v>0.4108</v>
      </c>
      <c r="Q58" s="8">
        <v>0.5</v>
      </c>
      <c r="R58">
        <f t="shared" si="5"/>
        <v>-4.4800000000000006E-2</v>
      </c>
      <c r="S58">
        <f t="shared" si="5"/>
        <v>-6.5000000000000058E-3</v>
      </c>
      <c r="T58">
        <f t="shared" si="5"/>
        <v>-6.8000000000000005E-3</v>
      </c>
      <c r="U58">
        <f t="shared" si="5"/>
        <v>0.20760000000000001</v>
      </c>
      <c r="V58">
        <f t="shared" si="5"/>
        <v>0.19439999999999996</v>
      </c>
      <c r="W58">
        <f t="shared" si="5"/>
        <v>0.30230000000000001</v>
      </c>
    </row>
    <row r="59" spans="1:113" x14ac:dyDescent="0.25">
      <c r="A59" s="8">
        <v>0.25</v>
      </c>
      <c r="B59">
        <v>0.1714</v>
      </c>
      <c r="C59">
        <v>0.17780000000000001</v>
      </c>
      <c r="D59">
        <v>0.15720000000000001</v>
      </c>
      <c r="E59">
        <v>0.15890000000000001</v>
      </c>
      <c r="F59">
        <v>0.1386</v>
      </c>
      <c r="G59">
        <v>0.13170000000000001</v>
      </c>
      <c r="I59" s="8">
        <v>0.25</v>
      </c>
      <c r="J59">
        <v>0.1583</v>
      </c>
      <c r="K59">
        <v>0.15440000000000001</v>
      </c>
      <c r="L59">
        <v>0.1497</v>
      </c>
      <c r="M59">
        <v>0.41930000000000001</v>
      </c>
      <c r="N59">
        <v>0.1406</v>
      </c>
      <c r="O59">
        <v>0.4667</v>
      </c>
      <c r="Q59" s="8">
        <v>0.25</v>
      </c>
      <c r="R59">
        <f t="shared" si="5"/>
        <v>-1.3100000000000001E-2</v>
      </c>
      <c r="S59">
        <f t="shared" si="5"/>
        <v>-2.3400000000000004E-2</v>
      </c>
      <c r="T59">
        <f t="shared" si="5"/>
        <v>-7.5000000000000067E-3</v>
      </c>
      <c r="U59">
        <f t="shared" si="5"/>
        <v>0.26039999999999996</v>
      </c>
      <c r="V59">
        <f t="shared" si="5"/>
        <v>2.0000000000000018E-3</v>
      </c>
      <c r="W59">
        <f t="shared" si="5"/>
        <v>0.33499999999999996</v>
      </c>
    </row>
    <row r="60" spans="1:113" x14ac:dyDescent="0.25">
      <c r="A60" s="8">
        <v>0</v>
      </c>
      <c r="B60">
        <v>0.191</v>
      </c>
      <c r="C60">
        <v>0.2331</v>
      </c>
      <c r="D60">
        <v>0.2011</v>
      </c>
      <c r="E60">
        <v>0.18410000000000001</v>
      </c>
      <c r="F60">
        <v>0.17630000000000001</v>
      </c>
      <c r="G60">
        <v>0.1709</v>
      </c>
      <c r="I60" s="8">
        <v>0</v>
      </c>
      <c r="J60">
        <v>0.27079999999999999</v>
      </c>
      <c r="K60">
        <v>0.20349999999999999</v>
      </c>
      <c r="L60">
        <v>0.18390000000000001</v>
      </c>
      <c r="M60">
        <v>0.16889999999999999</v>
      </c>
      <c r="N60">
        <v>0.50729999999999997</v>
      </c>
      <c r="O60">
        <v>0.56520000000000004</v>
      </c>
      <c r="Q60" s="8">
        <v>0</v>
      </c>
      <c r="R60">
        <f t="shared" si="5"/>
        <v>7.9799999999999982E-2</v>
      </c>
      <c r="S60">
        <f t="shared" si="5"/>
        <v>-2.9600000000000015E-2</v>
      </c>
      <c r="T60">
        <f t="shared" si="5"/>
        <v>-1.7199999999999993E-2</v>
      </c>
      <c r="U60">
        <f t="shared" si="5"/>
        <v>-1.5200000000000019E-2</v>
      </c>
      <c r="V60">
        <f t="shared" si="5"/>
        <v>0.33099999999999996</v>
      </c>
      <c r="W60">
        <f t="shared" si="5"/>
        <v>0.39430000000000004</v>
      </c>
    </row>
    <row r="61" spans="1:113" x14ac:dyDescent="0.25">
      <c r="A61" s="7"/>
      <c r="B61" s="7"/>
      <c r="C61" s="7"/>
      <c r="D61" s="7"/>
      <c r="E61" s="7"/>
      <c r="F61" s="7"/>
      <c r="G61" s="7"/>
      <c r="I61" s="7"/>
      <c r="J61" s="7"/>
      <c r="K61" s="7"/>
      <c r="L61" s="7"/>
      <c r="M61" s="7"/>
      <c r="N61" s="7"/>
      <c r="O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</row>
    <row r="62" spans="1:113" x14ac:dyDescent="0.25">
      <c r="A62" s="8"/>
      <c r="B62" s="8" t="s">
        <v>52</v>
      </c>
      <c r="C62" s="8"/>
      <c r="D62" s="8"/>
      <c r="E62" s="8"/>
      <c r="F62" s="8"/>
      <c r="G62" s="8"/>
      <c r="I62" s="8"/>
      <c r="J62" s="8" t="s">
        <v>52</v>
      </c>
      <c r="K62" s="8"/>
      <c r="L62" s="8"/>
      <c r="M62" s="8"/>
      <c r="N62" s="8"/>
      <c r="O62" s="8"/>
      <c r="Q62" s="8"/>
      <c r="R62" s="8" t="s">
        <v>52</v>
      </c>
      <c r="S62" s="8"/>
      <c r="T62" s="8"/>
      <c r="U62" s="8"/>
      <c r="V62" s="8"/>
      <c r="W62" s="8"/>
    </row>
    <row r="63" spans="1:113" x14ac:dyDescent="0.25">
      <c r="A63" s="8" t="s">
        <v>51</v>
      </c>
      <c r="B63" s="8">
        <v>0.5</v>
      </c>
      <c r="C63" s="8">
        <v>0.25</v>
      </c>
      <c r="D63" s="8">
        <v>0.125</v>
      </c>
      <c r="E63" s="8">
        <v>0.06</v>
      </c>
      <c r="F63" s="8">
        <v>0.03</v>
      </c>
      <c r="G63" s="8">
        <v>0</v>
      </c>
      <c r="I63" s="8" t="s">
        <v>51</v>
      </c>
      <c r="J63" s="8">
        <v>0.5</v>
      </c>
      <c r="K63" s="8">
        <v>0.25</v>
      </c>
      <c r="L63" s="8">
        <v>0.125</v>
      </c>
      <c r="M63" s="8">
        <v>0.06</v>
      </c>
      <c r="N63" s="8">
        <v>0.03</v>
      </c>
      <c r="O63" s="8">
        <v>0</v>
      </c>
      <c r="Q63" s="8" t="s">
        <v>51</v>
      </c>
      <c r="R63" s="8">
        <v>0.5</v>
      </c>
      <c r="S63" s="8">
        <v>0.25</v>
      </c>
      <c r="T63" s="8">
        <v>0.125</v>
      </c>
      <c r="U63" s="8">
        <v>0.06</v>
      </c>
      <c r="V63" s="8">
        <v>0.03</v>
      </c>
      <c r="W63" s="8">
        <v>0</v>
      </c>
    </row>
    <row r="64" spans="1:113" x14ac:dyDescent="0.25">
      <c r="A64" s="8">
        <v>16</v>
      </c>
      <c r="B64">
        <v>0.17580000000000001</v>
      </c>
      <c r="C64">
        <v>0.23549999999999999</v>
      </c>
      <c r="D64">
        <v>0.12189999999999999</v>
      </c>
      <c r="E64">
        <v>0.12690000000000001</v>
      </c>
      <c r="F64">
        <v>0.15260000000000001</v>
      </c>
      <c r="G64">
        <v>0.112</v>
      </c>
      <c r="I64" s="8">
        <v>16</v>
      </c>
      <c r="J64">
        <v>0.1585</v>
      </c>
      <c r="K64">
        <v>0.21809999999999999</v>
      </c>
      <c r="L64">
        <v>0.13250000000000001</v>
      </c>
      <c r="M64">
        <v>0.1381</v>
      </c>
      <c r="N64">
        <v>0.15559999999999999</v>
      </c>
      <c r="O64">
        <v>0.13100000000000001</v>
      </c>
      <c r="Q64" s="8">
        <v>16</v>
      </c>
      <c r="R64">
        <f t="shared" ref="R64:W71" si="6">J64-B64</f>
        <v>-1.730000000000001E-2</v>
      </c>
      <c r="S64">
        <f t="shared" si="6"/>
        <v>-1.7399999999999999E-2</v>
      </c>
      <c r="T64">
        <f t="shared" si="6"/>
        <v>1.0600000000000012E-2</v>
      </c>
      <c r="U64">
        <f t="shared" si="6"/>
        <v>1.1199999999999988E-2</v>
      </c>
      <c r="V64">
        <f t="shared" si="6"/>
        <v>2.9999999999999749E-3</v>
      </c>
      <c r="W64">
        <f t="shared" si="6"/>
        <v>1.9000000000000003E-2</v>
      </c>
    </row>
    <row r="65" spans="1:113" x14ac:dyDescent="0.25">
      <c r="A65" s="8">
        <v>8</v>
      </c>
      <c r="B65">
        <v>0.16520000000000001</v>
      </c>
      <c r="C65">
        <v>0.1502</v>
      </c>
      <c r="D65">
        <v>0.1371</v>
      </c>
      <c r="E65">
        <v>0.1477</v>
      </c>
      <c r="F65">
        <v>0.16919999999999999</v>
      </c>
      <c r="G65">
        <v>0.13739999999999999</v>
      </c>
      <c r="I65" s="8">
        <v>8</v>
      </c>
      <c r="J65">
        <v>0.1593</v>
      </c>
      <c r="K65">
        <v>0.13619999999999999</v>
      </c>
      <c r="L65">
        <v>0.12909999999999999</v>
      </c>
      <c r="M65">
        <v>0.14280000000000001</v>
      </c>
      <c r="N65">
        <v>0.15620000000000001</v>
      </c>
      <c r="O65">
        <v>0.13450000000000001</v>
      </c>
      <c r="Q65" s="8">
        <v>8</v>
      </c>
      <c r="R65">
        <f t="shared" si="6"/>
        <v>-5.9000000000000163E-3</v>
      </c>
      <c r="S65">
        <f t="shared" si="6"/>
        <v>-1.4000000000000012E-2</v>
      </c>
      <c r="T65">
        <f t="shared" si="6"/>
        <v>-8.0000000000000071E-3</v>
      </c>
      <c r="U65">
        <f t="shared" si="6"/>
        <v>-4.8999999999999877E-3</v>
      </c>
      <c r="V65">
        <f t="shared" si="6"/>
        <v>-1.2999999999999984E-2</v>
      </c>
      <c r="W65">
        <f t="shared" si="6"/>
        <v>-2.8999999999999859E-3</v>
      </c>
    </row>
    <row r="66" spans="1:113" x14ac:dyDescent="0.25">
      <c r="A66" s="8">
        <v>4</v>
      </c>
      <c r="B66">
        <v>0.14710000000000001</v>
      </c>
      <c r="C66">
        <v>0.1527</v>
      </c>
      <c r="D66">
        <v>0.14280000000000001</v>
      </c>
      <c r="E66">
        <v>0.13550000000000001</v>
      </c>
      <c r="F66">
        <v>0.1196</v>
      </c>
      <c r="G66">
        <v>0.13550000000000001</v>
      </c>
      <c r="I66" s="8">
        <v>4</v>
      </c>
      <c r="J66">
        <v>0.1474</v>
      </c>
      <c r="K66">
        <v>0.2752</v>
      </c>
      <c r="L66">
        <v>0.23669999999999999</v>
      </c>
      <c r="M66">
        <v>0.21029999999999999</v>
      </c>
      <c r="N66">
        <v>0.31369999999999998</v>
      </c>
      <c r="O66">
        <v>0.39269999999999999</v>
      </c>
      <c r="Q66" s="8">
        <v>4</v>
      </c>
      <c r="R66">
        <f t="shared" si="6"/>
        <v>2.9999999999999472E-4</v>
      </c>
      <c r="S66">
        <f t="shared" si="6"/>
        <v>0.1225</v>
      </c>
      <c r="T66">
        <f t="shared" si="6"/>
        <v>9.3899999999999983E-2</v>
      </c>
      <c r="U66">
        <f t="shared" si="6"/>
        <v>7.4799999999999978E-2</v>
      </c>
      <c r="V66">
        <f t="shared" si="6"/>
        <v>0.19409999999999999</v>
      </c>
      <c r="W66">
        <f t="shared" si="6"/>
        <v>0.25719999999999998</v>
      </c>
    </row>
    <row r="67" spans="1:113" x14ac:dyDescent="0.25">
      <c r="A67" s="8">
        <v>2</v>
      </c>
      <c r="B67">
        <v>0.17380000000000001</v>
      </c>
      <c r="C67">
        <v>0.155</v>
      </c>
      <c r="D67">
        <v>0.1343</v>
      </c>
      <c r="E67">
        <v>0.14499999999999999</v>
      </c>
      <c r="F67">
        <v>0.1303</v>
      </c>
      <c r="G67">
        <v>0.1149</v>
      </c>
      <c r="I67" s="8">
        <v>2</v>
      </c>
      <c r="J67">
        <v>0.15609999999999999</v>
      </c>
      <c r="K67">
        <v>0.13289999999999999</v>
      </c>
      <c r="L67">
        <v>0.123</v>
      </c>
      <c r="M67">
        <v>0.11799999999999999</v>
      </c>
      <c r="N67">
        <v>0.29709999999999998</v>
      </c>
      <c r="O67">
        <v>0.40749999999999997</v>
      </c>
      <c r="Q67" s="8">
        <v>2</v>
      </c>
      <c r="R67">
        <f t="shared" si="6"/>
        <v>-1.7700000000000021E-2</v>
      </c>
      <c r="S67">
        <f t="shared" si="6"/>
        <v>-2.2100000000000009E-2</v>
      </c>
      <c r="T67">
        <f t="shared" si="6"/>
        <v>-1.1300000000000004E-2</v>
      </c>
      <c r="U67">
        <f t="shared" si="6"/>
        <v>-2.6999999999999996E-2</v>
      </c>
      <c r="V67">
        <f t="shared" si="6"/>
        <v>0.16679999999999998</v>
      </c>
      <c r="W67">
        <f t="shared" si="6"/>
        <v>0.29259999999999997</v>
      </c>
    </row>
    <row r="68" spans="1:113" x14ac:dyDescent="0.25">
      <c r="A68" s="8">
        <v>1</v>
      </c>
      <c r="B68">
        <v>0.15909999999999999</v>
      </c>
      <c r="C68">
        <v>0.13719999999999999</v>
      </c>
      <c r="D68">
        <v>0.12640000000000001</v>
      </c>
      <c r="E68">
        <v>0.15090000000000001</v>
      </c>
      <c r="F68">
        <v>0.1148</v>
      </c>
      <c r="G68">
        <v>0.13619999999999999</v>
      </c>
      <c r="I68" s="8">
        <v>1</v>
      </c>
      <c r="J68">
        <v>0.15690000000000001</v>
      </c>
      <c r="K68">
        <v>0.13439999999999999</v>
      </c>
      <c r="L68">
        <v>0.1208</v>
      </c>
      <c r="M68">
        <v>0.13239999999999999</v>
      </c>
      <c r="N68">
        <v>0.10589999999999999</v>
      </c>
      <c r="O68">
        <v>0.40610000000000002</v>
      </c>
      <c r="Q68" s="8">
        <v>1</v>
      </c>
      <c r="R68">
        <f t="shared" si="6"/>
        <v>-2.1999999999999797E-3</v>
      </c>
      <c r="S68">
        <f t="shared" si="6"/>
        <v>-2.7999999999999969E-3</v>
      </c>
      <c r="T68">
        <f t="shared" si="6"/>
        <v>-5.6000000000000077E-3</v>
      </c>
      <c r="U68">
        <f t="shared" si="6"/>
        <v>-1.8500000000000016E-2</v>
      </c>
      <c r="V68">
        <f t="shared" si="6"/>
        <v>-8.9000000000000051E-3</v>
      </c>
      <c r="W68">
        <f t="shared" si="6"/>
        <v>0.26990000000000003</v>
      </c>
    </row>
    <row r="69" spans="1:113" x14ac:dyDescent="0.25">
      <c r="A69" s="8">
        <v>0.5</v>
      </c>
      <c r="B69">
        <v>0.14860000000000001</v>
      </c>
      <c r="C69">
        <v>0.14119999999999999</v>
      </c>
      <c r="D69">
        <v>0.14419999999999999</v>
      </c>
      <c r="E69">
        <v>0.15040000000000001</v>
      </c>
      <c r="F69">
        <v>0.16500000000000001</v>
      </c>
      <c r="G69">
        <v>0.1217</v>
      </c>
      <c r="I69" s="8">
        <v>0.5</v>
      </c>
      <c r="J69">
        <v>0.1469</v>
      </c>
      <c r="K69">
        <v>0.1295</v>
      </c>
      <c r="L69">
        <v>0.13719999999999999</v>
      </c>
      <c r="M69">
        <v>0.14299999999999999</v>
      </c>
      <c r="N69">
        <v>0.156</v>
      </c>
      <c r="O69">
        <v>0.41489999999999999</v>
      </c>
      <c r="Q69" s="8">
        <v>0.5</v>
      </c>
      <c r="R69">
        <f t="shared" si="6"/>
        <v>-1.7000000000000071E-3</v>
      </c>
      <c r="S69">
        <f t="shared" si="6"/>
        <v>-1.1699999999999988E-2</v>
      </c>
      <c r="T69">
        <f t="shared" si="6"/>
        <v>-7.0000000000000062E-3</v>
      </c>
      <c r="U69">
        <f t="shared" si="6"/>
        <v>-7.4000000000000177E-3</v>
      </c>
      <c r="V69">
        <f t="shared" si="6"/>
        <v>-9.000000000000008E-3</v>
      </c>
      <c r="W69">
        <f t="shared" si="6"/>
        <v>0.29320000000000002</v>
      </c>
    </row>
    <row r="70" spans="1:113" x14ac:dyDescent="0.25">
      <c r="A70" s="8">
        <v>0.25</v>
      </c>
      <c r="B70">
        <v>0.16650000000000001</v>
      </c>
      <c r="C70">
        <v>0.14940000000000001</v>
      </c>
      <c r="D70">
        <v>0.1474</v>
      </c>
      <c r="E70">
        <v>0.14910000000000001</v>
      </c>
      <c r="F70">
        <v>0.13039999999999999</v>
      </c>
      <c r="G70">
        <v>0.14069999999999999</v>
      </c>
      <c r="I70" s="8">
        <v>0.25</v>
      </c>
      <c r="J70">
        <v>0.16520000000000001</v>
      </c>
      <c r="K70">
        <v>0.14480000000000001</v>
      </c>
      <c r="L70">
        <v>0.13400000000000001</v>
      </c>
      <c r="M70">
        <v>0.1484</v>
      </c>
      <c r="N70">
        <v>0.3286</v>
      </c>
      <c r="O70">
        <v>0.41549999999999998</v>
      </c>
      <c r="Q70" s="8">
        <v>0.25</v>
      </c>
      <c r="R70">
        <f t="shared" si="6"/>
        <v>-1.2999999999999956E-3</v>
      </c>
      <c r="S70">
        <f t="shared" si="6"/>
        <v>-4.599999999999993E-3</v>
      </c>
      <c r="T70">
        <f t="shared" si="6"/>
        <v>-1.3399999999999995E-2</v>
      </c>
      <c r="U70">
        <f t="shared" si="6"/>
        <v>-7.0000000000000617E-4</v>
      </c>
      <c r="V70">
        <f t="shared" si="6"/>
        <v>0.19820000000000002</v>
      </c>
      <c r="W70">
        <f t="shared" si="6"/>
        <v>0.27479999999999999</v>
      </c>
    </row>
    <row r="71" spans="1:113" x14ac:dyDescent="0.25">
      <c r="A71" s="8">
        <v>0</v>
      </c>
      <c r="B71">
        <v>0.25230000000000002</v>
      </c>
      <c r="C71">
        <v>0.2074</v>
      </c>
      <c r="D71">
        <v>0.20760000000000001</v>
      </c>
      <c r="E71">
        <v>0.19120000000000001</v>
      </c>
      <c r="F71">
        <v>0.1973</v>
      </c>
      <c r="G71">
        <v>0.1719</v>
      </c>
      <c r="I71" s="8">
        <v>0</v>
      </c>
      <c r="J71">
        <v>0.35039999999999999</v>
      </c>
      <c r="K71">
        <v>0.1991</v>
      </c>
      <c r="L71">
        <v>0.19420000000000001</v>
      </c>
      <c r="M71">
        <v>0.19070000000000001</v>
      </c>
      <c r="N71">
        <v>0.50700000000000001</v>
      </c>
      <c r="O71">
        <v>0.52580000000000005</v>
      </c>
      <c r="Q71" s="8">
        <v>0</v>
      </c>
      <c r="R71">
        <f t="shared" si="6"/>
        <v>9.8099999999999965E-2</v>
      </c>
      <c r="S71">
        <f t="shared" si="6"/>
        <v>-8.3000000000000018E-3</v>
      </c>
      <c r="T71">
        <f t="shared" si="6"/>
        <v>-1.3399999999999995E-2</v>
      </c>
      <c r="U71">
        <f t="shared" si="6"/>
        <v>-5.0000000000000044E-4</v>
      </c>
      <c r="V71">
        <f t="shared" si="6"/>
        <v>0.30969999999999998</v>
      </c>
      <c r="W71">
        <f t="shared" si="6"/>
        <v>0.35390000000000005</v>
      </c>
    </row>
    <row r="72" spans="1:113" x14ac:dyDescent="0.25">
      <c r="A72" s="7"/>
      <c r="B72" s="7"/>
      <c r="C72" s="7"/>
      <c r="D72" s="7"/>
      <c r="E72" s="7"/>
      <c r="F72" s="7"/>
      <c r="G72" s="7"/>
      <c r="I72" s="7"/>
      <c r="J72" s="7"/>
      <c r="K72" s="7"/>
      <c r="L72" s="7"/>
      <c r="M72" s="7"/>
      <c r="N72" s="7"/>
      <c r="O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</row>
    <row r="73" spans="1:113" ht="18" thickBot="1" x14ac:dyDescent="0.35">
      <c r="A73" s="10" t="s">
        <v>45</v>
      </c>
    </row>
    <row r="74" spans="1:113" ht="15.75" thickTop="1" x14ac:dyDescent="0.25"/>
    <row r="75" spans="1:113" ht="15.75" thickBot="1" x14ac:dyDescent="0.3">
      <c r="A75" s="71" t="s">
        <v>19</v>
      </c>
      <c r="B75" s="71"/>
      <c r="C75" s="71"/>
      <c r="D75" s="71"/>
      <c r="E75" s="71"/>
      <c r="F75" s="71"/>
      <c r="G75" s="71"/>
      <c r="I75" s="71" t="s">
        <v>18</v>
      </c>
      <c r="J75" s="71"/>
      <c r="K75" s="71"/>
      <c r="L75" s="71"/>
      <c r="M75" s="71"/>
      <c r="N75" s="71"/>
      <c r="O75" s="71"/>
      <c r="Q75" s="71" t="s">
        <v>17</v>
      </c>
      <c r="R75" s="71"/>
      <c r="S75" s="71"/>
      <c r="T75" s="71"/>
      <c r="U75" s="71"/>
      <c r="V75" s="71"/>
      <c r="W75" s="71"/>
      <c r="Y75" s="71" t="s">
        <v>16</v>
      </c>
      <c r="Z75" s="71"/>
      <c r="AA75" s="71"/>
      <c r="AB75" s="71"/>
      <c r="AC75" s="71"/>
      <c r="AD75" s="71"/>
      <c r="AE75" s="71"/>
    </row>
    <row r="76" spans="1:113" x14ac:dyDescent="0.25">
      <c r="A76" s="7"/>
      <c r="B76" s="7"/>
      <c r="C76" s="7"/>
      <c r="D76" s="7"/>
      <c r="E76" s="7"/>
      <c r="F76" s="7"/>
      <c r="G76" s="7"/>
      <c r="I76" s="7"/>
      <c r="J76" s="7"/>
      <c r="K76" s="7"/>
      <c r="L76" s="7"/>
      <c r="M76" s="7"/>
      <c r="N76" s="7"/>
      <c r="O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</row>
    <row r="77" spans="1:113" x14ac:dyDescent="0.25">
      <c r="A77" s="8"/>
      <c r="B77" s="8" t="s">
        <v>56</v>
      </c>
      <c r="C77" s="8"/>
      <c r="D77" s="8"/>
      <c r="E77" s="8"/>
      <c r="F77" s="8"/>
      <c r="G77" s="8"/>
      <c r="I77" s="8"/>
      <c r="J77" s="8" t="s">
        <v>56</v>
      </c>
      <c r="K77" s="8"/>
      <c r="L77" s="8"/>
      <c r="M77" s="8"/>
      <c r="N77" s="8"/>
      <c r="O77" s="8"/>
      <c r="Q77" s="8"/>
      <c r="R77" s="8" t="s">
        <v>56</v>
      </c>
      <c r="S77" s="8"/>
      <c r="T77" s="8"/>
      <c r="U77" s="8"/>
      <c r="V77" s="8"/>
      <c r="W77" s="8"/>
      <c r="Y77" s="8"/>
      <c r="Z77" s="8" t="s">
        <v>56</v>
      </c>
      <c r="AA77" s="8"/>
      <c r="AB77" s="8"/>
      <c r="AC77" s="8"/>
      <c r="AD77" s="8"/>
      <c r="AE77" s="8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113" x14ac:dyDescent="0.25">
      <c r="A78" s="8" t="s">
        <v>51</v>
      </c>
      <c r="B78" s="8">
        <v>4</v>
      </c>
      <c r="C78" s="8">
        <v>2</v>
      </c>
      <c r="D78" s="8">
        <v>1</v>
      </c>
      <c r="E78" s="8">
        <v>0.5</v>
      </c>
      <c r="F78" s="8">
        <v>0.25</v>
      </c>
      <c r="G78" s="8">
        <v>0</v>
      </c>
      <c r="I78" s="8" t="s">
        <v>51</v>
      </c>
      <c r="J78" s="8">
        <v>4</v>
      </c>
      <c r="K78" s="8">
        <v>2</v>
      </c>
      <c r="L78" s="8">
        <v>1</v>
      </c>
      <c r="M78" s="8">
        <v>0.5</v>
      </c>
      <c r="N78" s="8">
        <v>0.25</v>
      </c>
      <c r="O78" s="8">
        <v>0</v>
      </c>
      <c r="Q78" s="8" t="s">
        <v>51</v>
      </c>
      <c r="R78" s="8">
        <v>4</v>
      </c>
      <c r="S78" s="8">
        <v>2</v>
      </c>
      <c r="T78" s="8">
        <v>1</v>
      </c>
      <c r="U78" s="8">
        <v>0.5</v>
      </c>
      <c r="V78" s="8">
        <v>0.25</v>
      </c>
      <c r="W78" s="8">
        <v>0</v>
      </c>
      <c r="Y78" s="8" t="s">
        <v>51</v>
      </c>
      <c r="Z78" s="8">
        <v>4</v>
      </c>
      <c r="AA78" s="8">
        <v>2</v>
      </c>
      <c r="AB78" s="8">
        <v>1</v>
      </c>
      <c r="AC78" s="8">
        <v>0.5</v>
      </c>
      <c r="AD78" s="8">
        <v>0.25</v>
      </c>
      <c r="AE78" s="8">
        <v>0</v>
      </c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113" x14ac:dyDescent="0.25">
      <c r="A79" s="8">
        <v>16</v>
      </c>
      <c r="B79">
        <v>0.16850000000000001</v>
      </c>
      <c r="C79">
        <v>0.19320000000000001</v>
      </c>
      <c r="D79">
        <v>0.17849999999999999</v>
      </c>
      <c r="E79">
        <v>0.14660000000000001</v>
      </c>
      <c r="F79">
        <v>0.14660000000000001</v>
      </c>
      <c r="G79">
        <v>0.1552</v>
      </c>
      <c r="I79" s="8">
        <v>16</v>
      </c>
      <c r="J79">
        <v>0.15509999999999999</v>
      </c>
      <c r="K79">
        <v>0.1772</v>
      </c>
      <c r="L79">
        <v>0.18629999999999999</v>
      </c>
      <c r="M79">
        <v>0.3397</v>
      </c>
      <c r="N79">
        <v>0.24829999999999999</v>
      </c>
      <c r="O79">
        <v>0.39040000000000002</v>
      </c>
      <c r="Q79" s="8">
        <v>16</v>
      </c>
      <c r="R79">
        <f t="shared" ref="R79:W86" si="7">J79-B79</f>
        <v>-1.3400000000000023E-2</v>
      </c>
      <c r="S79">
        <f t="shared" si="7"/>
        <v>-1.6000000000000014E-2</v>
      </c>
      <c r="T79">
        <f t="shared" si="7"/>
        <v>7.8000000000000014E-3</v>
      </c>
      <c r="U79">
        <f t="shared" si="7"/>
        <v>0.19309999999999999</v>
      </c>
      <c r="V79">
        <f t="shared" si="7"/>
        <v>0.10169999999999998</v>
      </c>
      <c r="W79">
        <f t="shared" si="7"/>
        <v>0.23520000000000002</v>
      </c>
      <c r="Y79" s="8">
        <v>16</v>
      </c>
      <c r="Z79" s="57">
        <f t="shared" ref="Z79:AE86" si="8">AVERAGE(R79,R90,R101,R112,R123,R134)</f>
        <v>-0.24278333333333338</v>
      </c>
      <c r="AA79" s="57">
        <f t="shared" si="8"/>
        <v>-2.9350000000000001E-2</v>
      </c>
      <c r="AB79" s="57">
        <f t="shared" si="8"/>
        <v>5.8333333333333382E-4</v>
      </c>
      <c r="AC79" s="57">
        <f t="shared" si="8"/>
        <v>-7.6416666666666674E-2</v>
      </c>
      <c r="AD79" s="57">
        <f t="shared" si="8"/>
        <v>3.6616666666666665E-2</v>
      </c>
      <c r="AE79" s="57">
        <f t="shared" si="8"/>
        <v>8.1966666666666674E-2</v>
      </c>
      <c r="AG79" s="12"/>
      <c r="AH79" s="30"/>
      <c r="AI79" s="30"/>
      <c r="AJ79" s="30"/>
      <c r="AK79" s="30"/>
      <c r="AL79" s="30"/>
      <c r="AM79" s="30"/>
      <c r="AN79" s="12"/>
      <c r="AO79" s="12"/>
    </row>
    <row r="80" spans="1:113" x14ac:dyDescent="0.25">
      <c r="A80" s="8">
        <v>8</v>
      </c>
      <c r="B80">
        <v>0.1807</v>
      </c>
      <c r="C80">
        <v>0.15840000000000001</v>
      </c>
      <c r="D80">
        <v>0.16550000000000001</v>
      </c>
      <c r="E80">
        <v>0.17100000000000001</v>
      </c>
      <c r="F80">
        <v>0.15160000000000001</v>
      </c>
      <c r="G80">
        <v>0.14990000000000001</v>
      </c>
      <c r="I80" s="8">
        <v>8</v>
      </c>
      <c r="J80">
        <v>0.18160000000000001</v>
      </c>
      <c r="K80">
        <v>0.15679999999999999</v>
      </c>
      <c r="L80">
        <v>0.14779999999999999</v>
      </c>
      <c r="M80">
        <v>0.15690000000000001</v>
      </c>
      <c r="N80">
        <v>0.18140000000000001</v>
      </c>
      <c r="O80">
        <v>0.2747</v>
      </c>
      <c r="Q80" s="8">
        <v>8</v>
      </c>
      <c r="R80">
        <f t="shared" si="7"/>
        <v>9.000000000000119E-4</v>
      </c>
      <c r="S80">
        <f t="shared" si="7"/>
        <v>-1.6000000000000181E-3</v>
      </c>
      <c r="T80">
        <f t="shared" si="7"/>
        <v>-1.7700000000000021E-2</v>
      </c>
      <c r="U80">
        <f t="shared" si="7"/>
        <v>-1.4100000000000001E-2</v>
      </c>
      <c r="V80">
        <f t="shared" si="7"/>
        <v>2.9799999999999993E-2</v>
      </c>
      <c r="W80">
        <f t="shared" si="7"/>
        <v>0.12479999999999999</v>
      </c>
      <c r="Y80" s="8">
        <v>8</v>
      </c>
      <c r="Z80" s="57">
        <f t="shared" si="8"/>
        <v>-0.18999999999999997</v>
      </c>
      <c r="AA80" s="57">
        <f t="shared" si="8"/>
        <v>-1.2016666666666667E-2</v>
      </c>
      <c r="AB80" s="57">
        <f t="shared" si="8"/>
        <v>-3.7083333333333343E-2</v>
      </c>
      <c r="AC80" s="58">
        <f t="shared" si="8"/>
        <v>-5.7366666666666656E-2</v>
      </c>
      <c r="AD80" s="57">
        <f t="shared" si="8"/>
        <v>0.10566666666666667</v>
      </c>
      <c r="AE80" s="57">
        <f t="shared" si="8"/>
        <v>9.9400000000000002E-2</v>
      </c>
      <c r="AG80" s="12"/>
      <c r="AH80" s="30"/>
      <c r="AI80" s="30"/>
      <c r="AJ80" s="30"/>
      <c r="AK80" s="30"/>
      <c r="AL80" s="30"/>
      <c r="AM80" s="30"/>
      <c r="AN80" s="12"/>
      <c r="AO80" s="12"/>
    </row>
    <row r="81" spans="1:113" x14ac:dyDescent="0.25">
      <c r="A81" s="8">
        <v>4</v>
      </c>
      <c r="B81">
        <v>0.1656</v>
      </c>
      <c r="C81">
        <v>0.17369999999999999</v>
      </c>
      <c r="D81">
        <v>0.16309999999999999</v>
      </c>
      <c r="E81">
        <v>0.1646</v>
      </c>
      <c r="F81">
        <v>0.15090000000000001</v>
      </c>
      <c r="G81">
        <v>0.1363</v>
      </c>
      <c r="I81" s="8">
        <v>4</v>
      </c>
      <c r="J81">
        <v>0.15690000000000001</v>
      </c>
      <c r="K81">
        <v>0.1734</v>
      </c>
      <c r="L81">
        <v>0.1777</v>
      </c>
      <c r="M81">
        <v>0.26819999999999999</v>
      </c>
      <c r="N81">
        <v>0.37019999999999997</v>
      </c>
      <c r="O81">
        <v>0.3574</v>
      </c>
      <c r="Q81" s="8">
        <v>4</v>
      </c>
      <c r="R81">
        <f t="shared" si="7"/>
        <v>-8.6999999999999855E-3</v>
      </c>
      <c r="S81">
        <f t="shared" si="7"/>
        <v>-2.9999999999999472E-4</v>
      </c>
      <c r="T81">
        <f t="shared" si="7"/>
        <v>1.4600000000000002E-2</v>
      </c>
      <c r="U81">
        <f t="shared" si="7"/>
        <v>0.1036</v>
      </c>
      <c r="V81">
        <f t="shared" si="7"/>
        <v>0.21929999999999997</v>
      </c>
      <c r="W81">
        <f t="shared" si="7"/>
        <v>0.22109999999999999</v>
      </c>
      <c r="Y81" s="8">
        <v>4</v>
      </c>
      <c r="Z81" s="57">
        <f t="shared" si="8"/>
        <v>-0.14683333333333334</v>
      </c>
      <c r="AA81" s="57">
        <f t="shared" si="8"/>
        <v>5.425E-2</v>
      </c>
      <c r="AB81" s="57">
        <f t="shared" si="8"/>
        <v>5.5483333333333329E-2</v>
      </c>
      <c r="AC81" s="57">
        <f t="shared" si="8"/>
        <v>7.113333333333334E-2</v>
      </c>
      <c r="AD81" s="57">
        <f t="shared" si="8"/>
        <v>0.20811666666666664</v>
      </c>
      <c r="AE81" s="57">
        <f t="shared" si="8"/>
        <v>0.20031666666666667</v>
      </c>
      <c r="AG81" s="12"/>
      <c r="AH81" s="30"/>
      <c r="AI81" s="30"/>
      <c r="AJ81" s="30"/>
      <c r="AK81" s="30"/>
      <c r="AL81" s="30"/>
      <c r="AM81" s="30"/>
      <c r="AN81" s="12"/>
      <c r="AO81" s="12"/>
    </row>
    <row r="82" spans="1:113" x14ac:dyDescent="0.25">
      <c r="A82" s="8">
        <v>2</v>
      </c>
      <c r="B82">
        <v>0.18609999999999999</v>
      </c>
      <c r="C82">
        <v>0.158</v>
      </c>
      <c r="D82">
        <v>0.14349999999999999</v>
      </c>
      <c r="E82">
        <v>0.1502</v>
      </c>
      <c r="F82">
        <v>0.13850000000000001</v>
      </c>
      <c r="G82">
        <v>0.13389999999999999</v>
      </c>
      <c r="I82" s="8">
        <v>2</v>
      </c>
      <c r="J82">
        <v>0.29199999999999998</v>
      </c>
      <c r="K82">
        <v>0.25430000000000003</v>
      </c>
      <c r="L82">
        <v>0.1411</v>
      </c>
      <c r="M82">
        <v>0.18909999999999999</v>
      </c>
      <c r="N82">
        <v>0.4108</v>
      </c>
      <c r="O82">
        <v>0.51259999999999994</v>
      </c>
      <c r="Q82" s="8">
        <v>2</v>
      </c>
      <c r="R82">
        <f t="shared" si="7"/>
        <v>0.10589999999999999</v>
      </c>
      <c r="S82">
        <f t="shared" si="7"/>
        <v>9.6300000000000024E-2</v>
      </c>
      <c r="T82">
        <f t="shared" si="7"/>
        <v>-2.3999999999999855E-3</v>
      </c>
      <c r="U82">
        <f t="shared" si="7"/>
        <v>3.889999999999999E-2</v>
      </c>
      <c r="V82">
        <f t="shared" si="7"/>
        <v>0.27229999999999999</v>
      </c>
      <c r="W82">
        <f t="shared" si="7"/>
        <v>0.37869999999999993</v>
      </c>
      <c r="Y82" s="8">
        <v>2</v>
      </c>
      <c r="Z82" s="57">
        <f t="shared" si="8"/>
        <v>-0.17021666666666668</v>
      </c>
      <c r="AA82" s="57">
        <f t="shared" si="8"/>
        <v>0.11133333333333333</v>
      </c>
      <c r="AB82" s="57">
        <f t="shared" si="8"/>
        <v>0.1696333333333333</v>
      </c>
      <c r="AC82" s="57">
        <f t="shared" si="8"/>
        <v>0.23926666666666666</v>
      </c>
      <c r="AD82" s="57">
        <f t="shared" si="8"/>
        <v>0.23729999999999998</v>
      </c>
      <c r="AE82" s="57">
        <f t="shared" si="8"/>
        <v>0.22511666666666663</v>
      </c>
      <c r="AG82" s="12"/>
      <c r="AH82" s="30"/>
      <c r="AI82" s="30"/>
      <c r="AJ82" s="30"/>
      <c r="AK82" s="30"/>
      <c r="AL82" s="30"/>
      <c r="AM82" s="30"/>
      <c r="AN82" s="12"/>
      <c r="AO82" s="12"/>
    </row>
    <row r="83" spans="1:113" x14ac:dyDescent="0.25">
      <c r="A83" s="8">
        <v>1</v>
      </c>
      <c r="B83">
        <v>0.17419999999999999</v>
      </c>
      <c r="C83">
        <v>0.1603</v>
      </c>
      <c r="D83">
        <v>0.14749999999999999</v>
      </c>
      <c r="E83">
        <v>0.15590000000000001</v>
      </c>
      <c r="F83">
        <v>0.1386</v>
      </c>
      <c r="G83">
        <v>0.1288</v>
      </c>
      <c r="I83" s="8">
        <v>1</v>
      </c>
      <c r="J83">
        <v>0.15989999999999999</v>
      </c>
      <c r="K83">
        <v>0.14280000000000001</v>
      </c>
      <c r="L83">
        <v>0.15140000000000001</v>
      </c>
      <c r="M83">
        <v>0.39090000000000003</v>
      </c>
      <c r="N83">
        <v>0.43940000000000001</v>
      </c>
      <c r="O83">
        <v>0.70679999999999998</v>
      </c>
      <c r="Q83" s="8">
        <v>1</v>
      </c>
      <c r="R83">
        <f t="shared" si="7"/>
        <v>-1.4300000000000007E-2</v>
      </c>
      <c r="S83">
        <f t="shared" si="7"/>
        <v>-1.7499999999999988E-2</v>
      </c>
      <c r="T83">
        <f t="shared" si="7"/>
        <v>3.9000000000000146E-3</v>
      </c>
      <c r="U83">
        <f t="shared" si="7"/>
        <v>0.23500000000000001</v>
      </c>
      <c r="V83">
        <f t="shared" si="7"/>
        <v>0.30080000000000001</v>
      </c>
      <c r="W83">
        <f t="shared" si="7"/>
        <v>0.57799999999999996</v>
      </c>
      <c r="Y83" s="8">
        <v>1</v>
      </c>
      <c r="Z83" s="57">
        <f t="shared" si="8"/>
        <v>-0.13376666666666667</v>
      </c>
      <c r="AA83" s="57">
        <f t="shared" si="8"/>
        <v>5.1816666666666671E-2</v>
      </c>
      <c r="AB83" s="57">
        <f t="shared" si="8"/>
        <v>0.12178333333333334</v>
      </c>
      <c r="AC83" s="57">
        <f t="shared" si="8"/>
        <v>0.21863333333333335</v>
      </c>
      <c r="AD83" s="57">
        <f t="shared" si="8"/>
        <v>0.34208333333333329</v>
      </c>
      <c r="AE83" s="57">
        <f t="shared" si="8"/>
        <v>0.29275000000000001</v>
      </c>
      <c r="AG83" s="12"/>
      <c r="AH83" s="30"/>
      <c r="AI83" s="30"/>
      <c r="AJ83" s="30"/>
      <c r="AK83" s="30"/>
      <c r="AL83" s="30"/>
      <c r="AM83" s="30"/>
      <c r="AN83" s="12"/>
      <c r="AO83" s="12"/>
    </row>
    <row r="84" spans="1:113" x14ac:dyDescent="0.25">
      <c r="A84" s="8">
        <v>0.5</v>
      </c>
      <c r="B84">
        <v>0.20030000000000001</v>
      </c>
      <c r="C84">
        <v>0.1497</v>
      </c>
      <c r="D84">
        <v>0.1636</v>
      </c>
      <c r="E84">
        <v>0.17199999999999999</v>
      </c>
      <c r="F84">
        <v>0.1236</v>
      </c>
      <c r="G84">
        <v>0.1288</v>
      </c>
      <c r="I84" s="8">
        <v>0.5</v>
      </c>
      <c r="J84">
        <v>0.27310000000000001</v>
      </c>
      <c r="K84">
        <v>0.15090000000000001</v>
      </c>
      <c r="L84">
        <v>0.43090000000000001</v>
      </c>
      <c r="M84">
        <v>0.56520000000000004</v>
      </c>
      <c r="N84">
        <v>0.5282</v>
      </c>
      <c r="O84">
        <v>0.55979999999999996</v>
      </c>
      <c r="Q84" s="8">
        <v>0.5</v>
      </c>
      <c r="R84">
        <f t="shared" si="7"/>
        <v>7.2800000000000004E-2</v>
      </c>
      <c r="S84">
        <f t="shared" si="7"/>
        <v>1.2000000000000066E-3</v>
      </c>
      <c r="T84">
        <f t="shared" si="7"/>
        <v>0.26729999999999998</v>
      </c>
      <c r="U84">
        <f t="shared" si="7"/>
        <v>0.39320000000000005</v>
      </c>
      <c r="V84">
        <f t="shared" si="7"/>
        <v>0.40460000000000002</v>
      </c>
      <c r="W84">
        <f t="shared" si="7"/>
        <v>0.43099999999999994</v>
      </c>
      <c r="Y84" s="8">
        <v>0.5</v>
      </c>
      <c r="Z84" s="57">
        <f t="shared" si="8"/>
        <v>-0.1308</v>
      </c>
      <c r="AA84" s="57">
        <f t="shared" si="8"/>
        <v>3.4200000000000001E-2</v>
      </c>
      <c r="AB84" s="57">
        <f t="shared" si="8"/>
        <v>0.15286666666666668</v>
      </c>
      <c r="AC84" s="57">
        <f t="shared" si="8"/>
        <v>0.29850000000000004</v>
      </c>
      <c r="AD84" s="57">
        <f t="shared" si="8"/>
        <v>0.33351666666666668</v>
      </c>
      <c r="AE84" s="57">
        <f t="shared" si="8"/>
        <v>0.27558333333333335</v>
      </c>
      <c r="AG84" s="12"/>
      <c r="AH84" s="30"/>
      <c r="AI84" s="30"/>
      <c r="AJ84" s="30"/>
      <c r="AK84" s="30"/>
      <c r="AL84" s="30"/>
      <c r="AM84" s="30"/>
      <c r="AN84" s="12"/>
      <c r="AO84" s="12"/>
    </row>
    <row r="85" spans="1:113" x14ac:dyDescent="0.25">
      <c r="A85" s="8">
        <v>0.25</v>
      </c>
      <c r="B85">
        <v>0.24590000000000001</v>
      </c>
      <c r="C85">
        <v>0.17419999999999999</v>
      </c>
      <c r="D85">
        <v>0.1716</v>
      </c>
      <c r="E85">
        <v>0.187</v>
      </c>
      <c r="F85">
        <v>0.15640000000000001</v>
      </c>
      <c r="G85">
        <v>0.1497</v>
      </c>
      <c r="I85" s="8">
        <v>0.25</v>
      </c>
      <c r="J85">
        <v>0.63749999999999996</v>
      </c>
      <c r="K85">
        <v>0.15479999999999999</v>
      </c>
      <c r="L85">
        <v>0.59519999999999995</v>
      </c>
      <c r="M85">
        <v>0.84450000000000003</v>
      </c>
      <c r="N85">
        <v>0.65310000000000001</v>
      </c>
      <c r="O85">
        <v>0.5161</v>
      </c>
      <c r="Q85" s="8">
        <v>0.25</v>
      </c>
      <c r="R85">
        <f t="shared" si="7"/>
        <v>0.39159999999999995</v>
      </c>
      <c r="S85">
        <f t="shared" si="7"/>
        <v>-1.9400000000000001E-2</v>
      </c>
      <c r="T85">
        <f t="shared" si="7"/>
        <v>0.42359999999999998</v>
      </c>
      <c r="U85">
        <f t="shared" si="7"/>
        <v>0.65749999999999997</v>
      </c>
      <c r="V85">
        <f t="shared" si="7"/>
        <v>0.49670000000000003</v>
      </c>
      <c r="W85">
        <f t="shared" si="7"/>
        <v>0.3664</v>
      </c>
      <c r="Y85" s="8">
        <v>0.25</v>
      </c>
      <c r="Z85" s="57">
        <f t="shared" si="8"/>
        <v>-0.14450000000000002</v>
      </c>
      <c r="AA85" s="57">
        <f t="shared" si="8"/>
        <v>-5.1400000000000001E-2</v>
      </c>
      <c r="AB85" s="57">
        <f t="shared" si="8"/>
        <v>0.31240000000000001</v>
      </c>
      <c r="AC85" s="57">
        <f t="shared" si="8"/>
        <v>0.35898333333333338</v>
      </c>
      <c r="AD85" s="57">
        <f t="shared" si="8"/>
        <v>0.31408333333333333</v>
      </c>
      <c r="AE85" s="57">
        <f t="shared" si="8"/>
        <v>0.34509999999999996</v>
      </c>
      <c r="AG85" s="12"/>
      <c r="AH85" s="30"/>
      <c r="AI85" s="30"/>
      <c r="AJ85" s="30"/>
      <c r="AK85" s="30"/>
      <c r="AL85" s="30"/>
      <c r="AM85" s="30"/>
      <c r="AN85" s="12"/>
      <c r="AO85" s="12"/>
    </row>
    <row r="86" spans="1:113" x14ac:dyDescent="0.25">
      <c r="A86" s="8">
        <v>0</v>
      </c>
      <c r="B86">
        <v>0.3226</v>
      </c>
      <c r="C86">
        <v>0.23699999999999999</v>
      </c>
      <c r="D86">
        <v>0.2409</v>
      </c>
      <c r="E86">
        <v>0.2162</v>
      </c>
      <c r="F86">
        <v>0.19639999999999999</v>
      </c>
      <c r="G86">
        <v>0.17150000000000001</v>
      </c>
      <c r="I86" s="8">
        <v>0</v>
      </c>
      <c r="J86">
        <v>0.50880000000000003</v>
      </c>
      <c r="K86">
        <v>0.1958</v>
      </c>
      <c r="L86">
        <v>0.61050000000000004</v>
      </c>
      <c r="M86">
        <v>0.52859999999999996</v>
      </c>
      <c r="N86">
        <v>0.43790000000000001</v>
      </c>
      <c r="O86">
        <v>0.40649999999999997</v>
      </c>
      <c r="Q86" s="8">
        <v>0</v>
      </c>
      <c r="R86">
        <f t="shared" si="7"/>
        <v>0.18620000000000003</v>
      </c>
      <c r="S86">
        <f t="shared" si="7"/>
        <v>-4.1199999999999987E-2</v>
      </c>
      <c r="T86">
        <f t="shared" si="7"/>
        <v>0.36960000000000004</v>
      </c>
      <c r="U86">
        <f t="shared" si="7"/>
        <v>0.31239999999999996</v>
      </c>
      <c r="V86">
        <f t="shared" si="7"/>
        <v>0.24150000000000002</v>
      </c>
      <c r="W86">
        <f t="shared" si="7"/>
        <v>0.23499999999999996</v>
      </c>
      <c r="Y86" s="8">
        <v>0</v>
      </c>
      <c r="Z86" s="57">
        <f t="shared" si="8"/>
        <v>-0.18045</v>
      </c>
      <c r="AA86" s="57">
        <f t="shared" si="8"/>
        <v>3.2066666666666667E-2</v>
      </c>
      <c r="AB86" s="57">
        <f t="shared" si="8"/>
        <v>0.16914999999999999</v>
      </c>
      <c r="AC86" s="57">
        <f t="shared" si="8"/>
        <v>0.22273333333333331</v>
      </c>
      <c r="AD86" s="57">
        <f t="shared" si="8"/>
        <v>0.29386666666666666</v>
      </c>
      <c r="AE86" s="57">
        <f t="shared" si="8"/>
        <v>0.24973333333333333</v>
      </c>
      <c r="AG86" s="12"/>
      <c r="AH86" s="30"/>
      <c r="AI86" s="30"/>
      <c r="AJ86" s="30"/>
      <c r="AK86" s="30"/>
      <c r="AL86" s="30"/>
      <c r="AM86" s="30"/>
      <c r="AN86" s="12"/>
      <c r="AO86" s="12"/>
    </row>
    <row r="87" spans="1:113" x14ac:dyDescent="0.25">
      <c r="A87" s="7"/>
      <c r="B87" s="7"/>
      <c r="C87" s="7"/>
      <c r="D87" s="7"/>
      <c r="E87" s="7"/>
      <c r="F87" s="7"/>
      <c r="G87" s="7"/>
      <c r="I87" s="7"/>
      <c r="J87" s="7"/>
      <c r="K87" s="7"/>
      <c r="L87" s="7"/>
      <c r="M87" s="7"/>
      <c r="N87" s="7"/>
      <c r="O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12"/>
      <c r="AH87" s="12"/>
      <c r="AI87" s="12"/>
      <c r="AJ87" s="12"/>
      <c r="AK87" s="12"/>
      <c r="AL87" s="12"/>
      <c r="AM87" s="12"/>
      <c r="AN87" s="12"/>
      <c r="AO87" s="12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</row>
    <row r="88" spans="1:113" x14ac:dyDescent="0.25">
      <c r="A88" s="8"/>
      <c r="B88" s="8" t="s">
        <v>56</v>
      </c>
      <c r="C88" s="8"/>
      <c r="D88" s="8"/>
      <c r="E88" s="8"/>
      <c r="F88" s="8"/>
      <c r="G88" s="8"/>
      <c r="I88" s="8"/>
      <c r="J88" s="8" t="s">
        <v>56</v>
      </c>
      <c r="K88" s="8"/>
      <c r="L88" s="8"/>
      <c r="M88" s="8"/>
      <c r="N88" s="8"/>
      <c r="O88" s="8"/>
      <c r="Q88" s="8"/>
      <c r="R88" s="8" t="s">
        <v>56</v>
      </c>
      <c r="S88" s="8"/>
      <c r="T88" s="8"/>
      <c r="U88" s="8"/>
      <c r="V88" s="8"/>
      <c r="W88" s="8"/>
      <c r="Y88" s="12"/>
      <c r="Z88" s="12"/>
      <c r="AA88" s="12"/>
      <c r="AB88" s="12"/>
      <c r="AC88" s="12"/>
      <c r="AD88" s="12"/>
      <c r="AE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113" x14ac:dyDescent="0.25">
      <c r="A89" s="8" t="s">
        <v>51</v>
      </c>
      <c r="B89" s="8">
        <v>4</v>
      </c>
      <c r="C89" s="8">
        <v>2</v>
      </c>
      <c r="D89" s="8">
        <v>1</v>
      </c>
      <c r="E89" s="8">
        <v>0.5</v>
      </c>
      <c r="F89" s="8">
        <v>0.25</v>
      </c>
      <c r="G89" s="8">
        <v>0</v>
      </c>
      <c r="I89" s="8" t="s">
        <v>51</v>
      </c>
      <c r="J89" s="8">
        <v>4</v>
      </c>
      <c r="K89" s="8">
        <v>2</v>
      </c>
      <c r="L89" s="8">
        <v>1</v>
      </c>
      <c r="M89" s="8">
        <v>0.5</v>
      </c>
      <c r="N89" s="8">
        <v>0.25</v>
      </c>
      <c r="O89" s="8">
        <v>0</v>
      </c>
      <c r="Q89" s="8" t="s">
        <v>51</v>
      </c>
      <c r="R89" s="8">
        <v>4</v>
      </c>
      <c r="S89" s="8">
        <v>2</v>
      </c>
      <c r="T89" s="8">
        <v>1</v>
      </c>
      <c r="U89" s="8">
        <v>0.5</v>
      </c>
      <c r="V89" s="8">
        <v>0.25</v>
      </c>
      <c r="W89" s="8">
        <v>0</v>
      </c>
      <c r="Y89" s="12"/>
      <c r="Z89" s="12"/>
      <c r="AA89" s="12"/>
      <c r="AB89" s="12"/>
      <c r="AC89" s="12"/>
      <c r="AD89" s="12"/>
      <c r="AE89" s="12"/>
    </row>
    <row r="90" spans="1:113" x14ac:dyDescent="0.25">
      <c r="A90" s="8">
        <v>16</v>
      </c>
      <c r="B90">
        <v>1.5261</v>
      </c>
      <c r="C90">
        <v>0.16750000000000001</v>
      </c>
      <c r="D90">
        <v>0.33150000000000002</v>
      </c>
      <c r="E90">
        <v>0.27060000000000001</v>
      </c>
      <c r="F90">
        <v>0.15820000000000001</v>
      </c>
      <c r="G90">
        <v>0.155</v>
      </c>
      <c r="I90" s="8">
        <v>16</v>
      </c>
      <c r="J90">
        <v>0.6411</v>
      </c>
      <c r="K90">
        <v>0.1676</v>
      </c>
      <c r="L90">
        <v>0.30520000000000003</v>
      </c>
      <c r="M90">
        <v>0.33379999999999999</v>
      </c>
      <c r="N90">
        <v>0.22220000000000001</v>
      </c>
      <c r="O90">
        <v>0.40910000000000002</v>
      </c>
      <c r="Q90" s="8">
        <v>16</v>
      </c>
      <c r="R90">
        <f t="shared" ref="R90:W97" si="9">J90-B90</f>
        <v>-0.88500000000000001</v>
      </c>
      <c r="S90">
        <f t="shared" si="9"/>
        <v>9.9999999999988987E-5</v>
      </c>
      <c r="T90">
        <f t="shared" si="9"/>
        <v>-2.629999999999999E-2</v>
      </c>
      <c r="U90">
        <f t="shared" si="9"/>
        <v>6.3199999999999978E-2</v>
      </c>
      <c r="V90">
        <f t="shared" si="9"/>
        <v>6.4000000000000001E-2</v>
      </c>
      <c r="W90">
        <f t="shared" si="9"/>
        <v>0.25409999999999999</v>
      </c>
      <c r="Y90" s="12"/>
      <c r="Z90" s="30"/>
      <c r="AA90" s="30"/>
      <c r="AB90" s="30"/>
      <c r="AC90" s="30"/>
      <c r="AD90" s="30"/>
      <c r="AE90" s="30"/>
    </row>
    <row r="91" spans="1:113" x14ac:dyDescent="0.25">
      <c r="A91" s="8">
        <v>8</v>
      </c>
      <c r="B91">
        <v>0.86040000000000005</v>
      </c>
      <c r="C91">
        <v>0.24970000000000001</v>
      </c>
      <c r="D91">
        <v>0.36990000000000001</v>
      </c>
      <c r="E91">
        <v>0.2782</v>
      </c>
      <c r="F91">
        <v>0.18659999999999999</v>
      </c>
      <c r="G91">
        <v>0.18940000000000001</v>
      </c>
      <c r="I91" s="8">
        <v>8</v>
      </c>
      <c r="J91">
        <v>0.45140000000000002</v>
      </c>
      <c r="K91">
        <v>0.2495</v>
      </c>
      <c r="L91">
        <v>0.23180000000000001</v>
      </c>
      <c r="M91">
        <v>0.19850000000000001</v>
      </c>
      <c r="N91">
        <v>0.16919999999999999</v>
      </c>
      <c r="O91">
        <v>0.44519999999999998</v>
      </c>
      <c r="Q91" s="8">
        <v>8</v>
      </c>
      <c r="R91">
        <f t="shared" si="9"/>
        <v>-0.40900000000000003</v>
      </c>
      <c r="S91">
        <f t="shared" si="9"/>
        <v>-2.0000000000000573E-4</v>
      </c>
      <c r="T91">
        <f t="shared" si="9"/>
        <v>-0.1381</v>
      </c>
      <c r="U91">
        <f t="shared" si="9"/>
        <v>-7.9699999999999993E-2</v>
      </c>
      <c r="V91">
        <f t="shared" si="9"/>
        <v>-1.7399999999999999E-2</v>
      </c>
      <c r="W91">
        <f t="shared" si="9"/>
        <v>0.25579999999999997</v>
      </c>
      <c r="Y91" s="12"/>
      <c r="Z91" s="30"/>
      <c r="AA91" s="30"/>
      <c r="AB91" s="30"/>
      <c r="AC91" s="30"/>
      <c r="AD91" s="30"/>
      <c r="AE91" s="30"/>
    </row>
    <row r="92" spans="1:113" x14ac:dyDescent="0.25">
      <c r="A92" s="8">
        <v>4</v>
      </c>
      <c r="B92">
        <v>0.48320000000000002</v>
      </c>
      <c r="C92">
        <v>0.24809999999999999</v>
      </c>
      <c r="D92">
        <v>0.1956</v>
      </c>
      <c r="E92">
        <v>0.18060000000000001</v>
      </c>
      <c r="F92">
        <v>0.1525</v>
      </c>
      <c r="G92">
        <v>0.15529999999999999</v>
      </c>
      <c r="I92" s="8">
        <v>4</v>
      </c>
      <c r="J92">
        <v>0.26740000000000003</v>
      </c>
      <c r="K92">
        <v>0.17630000000000001</v>
      </c>
      <c r="L92">
        <v>0.21010000000000001</v>
      </c>
      <c r="M92">
        <v>0.1948</v>
      </c>
      <c r="N92">
        <v>0.40570000000000001</v>
      </c>
      <c r="O92">
        <v>0.2974</v>
      </c>
      <c r="Q92" s="8">
        <v>4</v>
      </c>
      <c r="R92">
        <f t="shared" si="9"/>
        <v>-0.21579999999999999</v>
      </c>
      <c r="S92">
        <f t="shared" si="9"/>
        <v>-7.1799999999999975E-2</v>
      </c>
      <c r="T92">
        <f t="shared" si="9"/>
        <v>1.4500000000000013E-2</v>
      </c>
      <c r="U92">
        <f t="shared" si="9"/>
        <v>1.419999999999999E-2</v>
      </c>
      <c r="V92">
        <f t="shared" si="9"/>
        <v>0.25319999999999998</v>
      </c>
      <c r="W92">
        <f t="shared" si="9"/>
        <v>0.1421</v>
      </c>
      <c r="Y92" s="12"/>
      <c r="Z92" s="30"/>
      <c r="AA92" s="30"/>
      <c r="AB92" s="30"/>
      <c r="AC92" s="30"/>
      <c r="AD92" s="30"/>
      <c r="AE92" s="30"/>
    </row>
    <row r="93" spans="1:113" x14ac:dyDescent="0.25">
      <c r="A93" s="8">
        <v>2</v>
      </c>
      <c r="B93">
        <v>0.6855</v>
      </c>
      <c r="C93">
        <v>0.28220000000000001</v>
      </c>
      <c r="D93">
        <v>0.17749999999999999</v>
      </c>
      <c r="E93">
        <v>0.21410000000000001</v>
      </c>
      <c r="F93">
        <v>0.1618</v>
      </c>
      <c r="G93">
        <v>0.16600000000000001</v>
      </c>
      <c r="I93" s="8">
        <v>2</v>
      </c>
      <c r="J93">
        <v>0.26090000000000002</v>
      </c>
      <c r="K93">
        <v>0.36990000000000001</v>
      </c>
      <c r="L93">
        <v>0.34100000000000003</v>
      </c>
      <c r="M93">
        <v>0.34439999999999998</v>
      </c>
      <c r="N93">
        <v>0.4</v>
      </c>
      <c r="O93">
        <v>0.32129999999999997</v>
      </c>
      <c r="Q93" s="8">
        <v>2</v>
      </c>
      <c r="R93">
        <f t="shared" si="9"/>
        <v>-0.42459999999999998</v>
      </c>
      <c r="S93">
        <f t="shared" si="9"/>
        <v>8.77E-2</v>
      </c>
      <c r="T93">
        <f t="shared" si="9"/>
        <v>0.16350000000000003</v>
      </c>
      <c r="U93">
        <f t="shared" si="9"/>
        <v>0.13029999999999997</v>
      </c>
      <c r="V93">
        <f t="shared" si="9"/>
        <v>0.23820000000000002</v>
      </c>
      <c r="W93">
        <f t="shared" si="9"/>
        <v>0.15529999999999997</v>
      </c>
      <c r="Y93" s="12"/>
      <c r="Z93" s="30"/>
      <c r="AA93" s="30"/>
      <c r="AB93" s="30"/>
      <c r="AC93" s="30"/>
      <c r="AD93" s="30"/>
      <c r="AE93" s="30"/>
    </row>
    <row r="94" spans="1:113" x14ac:dyDescent="0.25">
      <c r="A94" s="8">
        <v>1</v>
      </c>
      <c r="B94">
        <v>0.24379999999999999</v>
      </c>
      <c r="C94">
        <v>0.28160000000000002</v>
      </c>
      <c r="D94">
        <v>0.1865</v>
      </c>
      <c r="E94">
        <v>0.17799999999999999</v>
      </c>
      <c r="F94">
        <v>0.17280000000000001</v>
      </c>
      <c r="G94">
        <v>0.1613</v>
      </c>
      <c r="I94" s="8">
        <v>1</v>
      </c>
      <c r="J94">
        <v>0.18410000000000001</v>
      </c>
      <c r="K94">
        <v>0.16739999999999999</v>
      </c>
      <c r="L94">
        <v>0.15640000000000001</v>
      </c>
      <c r="M94">
        <v>0.37959999999999999</v>
      </c>
      <c r="N94">
        <v>0.64439999999999997</v>
      </c>
      <c r="O94">
        <v>0.39760000000000001</v>
      </c>
      <c r="Q94" s="8">
        <v>1</v>
      </c>
      <c r="R94">
        <f t="shared" si="9"/>
        <v>-5.9699999999999975E-2</v>
      </c>
      <c r="S94">
        <f t="shared" si="9"/>
        <v>-0.11420000000000002</v>
      </c>
      <c r="T94">
        <f t="shared" si="9"/>
        <v>-3.0099999999999988E-2</v>
      </c>
      <c r="U94">
        <f t="shared" si="9"/>
        <v>0.2016</v>
      </c>
      <c r="V94">
        <f t="shared" si="9"/>
        <v>0.47159999999999996</v>
      </c>
      <c r="W94">
        <f t="shared" si="9"/>
        <v>0.23630000000000001</v>
      </c>
      <c r="Y94" s="12"/>
      <c r="Z94" s="30"/>
      <c r="AA94" s="30"/>
      <c r="AB94" s="30"/>
      <c r="AC94" s="30"/>
      <c r="AD94" s="30"/>
      <c r="AE94" s="30"/>
    </row>
    <row r="95" spans="1:113" x14ac:dyDescent="0.25">
      <c r="A95" s="8">
        <v>0.5</v>
      </c>
      <c r="B95">
        <v>0.50170000000000003</v>
      </c>
      <c r="C95">
        <v>0.37059999999999998</v>
      </c>
      <c r="D95">
        <v>0.2306</v>
      </c>
      <c r="E95">
        <v>0.21060000000000001</v>
      </c>
      <c r="F95">
        <v>0.15770000000000001</v>
      </c>
      <c r="G95">
        <v>0.16550000000000001</v>
      </c>
      <c r="I95" s="8">
        <v>0.5</v>
      </c>
      <c r="J95">
        <v>0.47989999999999999</v>
      </c>
      <c r="K95">
        <v>0.19769999999999999</v>
      </c>
      <c r="L95">
        <v>0.17219999999999999</v>
      </c>
      <c r="M95">
        <v>0.47260000000000002</v>
      </c>
      <c r="N95">
        <v>0.50039999999999996</v>
      </c>
      <c r="O95">
        <v>0.35139999999999999</v>
      </c>
      <c r="Q95" s="8">
        <v>0.5</v>
      </c>
      <c r="R95">
        <f t="shared" si="9"/>
        <v>-2.1800000000000042E-2</v>
      </c>
      <c r="S95">
        <f t="shared" si="9"/>
        <v>-0.1729</v>
      </c>
      <c r="T95">
        <f t="shared" si="9"/>
        <v>-5.8400000000000007E-2</v>
      </c>
      <c r="U95">
        <f t="shared" si="9"/>
        <v>0.26200000000000001</v>
      </c>
      <c r="V95">
        <f t="shared" si="9"/>
        <v>0.34269999999999995</v>
      </c>
      <c r="W95">
        <f t="shared" si="9"/>
        <v>0.18589999999999998</v>
      </c>
      <c r="Y95" s="12"/>
      <c r="Z95" s="30"/>
      <c r="AA95" s="30"/>
      <c r="AB95" s="30"/>
      <c r="AC95" s="30"/>
      <c r="AD95" s="30"/>
      <c r="AE95" s="30"/>
    </row>
    <row r="96" spans="1:113" x14ac:dyDescent="0.25">
      <c r="A96" s="8">
        <v>0.25</v>
      </c>
      <c r="B96">
        <v>0.7621</v>
      </c>
      <c r="C96">
        <v>0.60750000000000004</v>
      </c>
      <c r="D96">
        <v>0.37569999999999998</v>
      </c>
      <c r="E96">
        <v>0.30449999999999999</v>
      </c>
      <c r="F96">
        <v>0.23769999999999999</v>
      </c>
      <c r="G96">
        <v>0.2117</v>
      </c>
      <c r="I96" s="8">
        <v>0.25</v>
      </c>
      <c r="J96">
        <v>0.56089999999999995</v>
      </c>
      <c r="K96">
        <v>0.34079999999999999</v>
      </c>
      <c r="L96">
        <v>0.55300000000000005</v>
      </c>
      <c r="M96">
        <v>0.55349999999999999</v>
      </c>
      <c r="N96">
        <v>0.52149999999999996</v>
      </c>
      <c r="O96">
        <v>0.57240000000000002</v>
      </c>
      <c r="Q96" s="8">
        <v>0.25</v>
      </c>
      <c r="R96">
        <f t="shared" si="9"/>
        <v>-0.20120000000000005</v>
      </c>
      <c r="S96">
        <f t="shared" si="9"/>
        <v>-0.26670000000000005</v>
      </c>
      <c r="T96">
        <f t="shared" si="9"/>
        <v>0.17730000000000007</v>
      </c>
      <c r="U96">
        <f t="shared" si="9"/>
        <v>0.249</v>
      </c>
      <c r="V96">
        <f t="shared" si="9"/>
        <v>0.28379999999999994</v>
      </c>
      <c r="W96">
        <f t="shared" si="9"/>
        <v>0.36070000000000002</v>
      </c>
      <c r="Y96" s="12"/>
      <c r="Z96" s="30"/>
      <c r="AA96" s="30"/>
      <c r="AB96" s="30"/>
      <c r="AC96" s="30"/>
      <c r="AD96" s="30"/>
      <c r="AE96" s="30"/>
    </row>
    <row r="97" spans="1:113" x14ac:dyDescent="0.25">
      <c r="A97" s="8">
        <v>0</v>
      </c>
      <c r="B97">
        <v>0.85870000000000002</v>
      </c>
      <c r="C97">
        <v>0.75970000000000004</v>
      </c>
      <c r="D97">
        <v>0.47849999999999998</v>
      </c>
      <c r="E97">
        <v>0.44159999999999999</v>
      </c>
      <c r="F97">
        <v>0.33529999999999999</v>
      </c>
      <c r="G97">
        <v>0.25559999999999999</v>
      </c>
      <c r="I97" s="8">
        <v>0</v>
      </c>
      <c r="J97">
        <v>0.47820000000000001</v>
      </c>
      <c r="K97">
        <v>0.46800000000000003</v>
      </c>
      <c r="L97">
        <v>0.3584</v>
      </c>
      <c r="M97">
        <v>0.82279999999999998</v>
      </c>
      <c r="N97">
        <v>0.61360000000000003</v>
      </c>
      <c r="O97">
        <v>0.4491</v>
      </c>
      <c r="Q97" s="8">
        <v>0</v>
      </c>
      <c r="R97">
        <f t="shared" si="9"/>
        <v>-0.3805</v>
      </c>
      <c r="S97">
        <f t="shared" si="9"/>
        <v>-0.29170000000000001</v>
      </c>
      <c r="T97">
        <f t="shared" si="9"/>
        <v>-0.12009999999999998</v>
      </c>
      <c r="U97">
        <f t="shared" si="9"/>
        <v>0.38119999999999998</v>
      </c>
      <c r="V97">
        <f t="shared" si="9"/>
        <v>0.27830000000000005</v>
      </c>
      <c r="W97">
        <f t="shared" si="9"/>
        <v>0.19350000000000001</v>
      </c>
      <c r="Y97" s="12"/>
      <c r="Z97" s="30"/>
      <c r="AA97" s="30"/>
      <c r="AB97" s="30"/>
      <c r="AC97" s="30"/>
      <c r="AD97" s="30"/>
      <c r="AE97" s="30"/>
    </row>
    <row r="98" spans="1:113" x14ac:dyDescent="0.25">
      <c r="A98" s="7"/>
      <c r="B98" s="7"/>
      <c r="C98" s="7"/>
      <c r="D98" s="7"/>
      <c r="E98" s="7"/>
      <c r="F98" s="7"/>
      <c r="G98" s="7"/>
      <c r="I98" s="7"/>
      <c r="J98" s="7"/>
      <c r="K98" s="7"/>
      <c r="L98" s="7"/>
      <c r="M98" s="7"/>
      <c r="N98" s="7"/>
      <c r="O98" s="7"/>
      <c r="Q98" s="7"/>
      <c r="R98" s="7"/>
      <c r="S98" s="7"/>
      <c r="T98" s="7"/>
      <c r="U98" s="7"/>
      <c r="V98" s="7"/>
      <c r="W98" s="7"/>
      <c r="X98" s="7"/>
      <c r="Y98" s="12"/>
      <c r="Z98" s="12"/>
      <c r="AA98" s="12"/>
      <c r="AB98" s="12"/>
      <c r="AC98" s="12"/>
      <c r="AD98" s="12"/>
      <c r="AE98" s="12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</row>
    <row r="99" spans="1:113" x14ac:dyDescent="0.25">
      <c r="A99" s="8"/>
      <c r="B99" s="8" t="s">
        <v>56</v>
      </c>
      <c r="C99" s="8"/>
      <c r="D99" s="8"/>
      <c r="E99" s="8"/>
      <c r="F99" s="8"/>
      <c r="G99" s="8"/>
      <c r="I99" s="8"/>
      <c r="J99" s="8" t="s">
        <v>56</v>
      </c>
      <c r="K99" s="8"/>
      <c r="L99" s="8"/>
      <c r="M99" s="8"/>
      <c r="N99" s="8"/>
      <c r="O99" s="8"/>
      <c r="Q99" s="8"/>
      <c r="R99" s="8" t="s">
        <v>56</v>
      </c>
      <c r="S99" s="8"/>
      <c r="T99" s="8"/>
      <c r="U99" s="8"/>
      <c r="V99" s="8"/>
      <c r="W99" s="8"/>
      <c r="Y99" s="12"/>
      <c r="Z99" s="12"/>
      <c r="AA99" s="12"/>
      <c r="AB99" s="12"/>
      <c r="AC99" s="12"/>
      <c r="AD99" s="12"/>
      <c r="AE99" s="12"/>
    </row>
    <row r="100" spans="1:113" x14ac:dyDescent="0.25">
      <c r="A100" s="8" t="s">
        <v>51</v>
      </c>
      <c r="B100" s="8">
        <v>4</v>
      </c>
      <c r="C100" s="8">
        <v>2</v>
      </c>
      <c r="D100" s="8">
        <v>1</v>
      </c>
      <c r="E100" s="8">
        <v>0.5</v>
      </c>
      <c r="F100" s="8">
        <v>0.25</v>
      </c>
      <c r="G100" s="8">
        <v>0</v>
      </c>
      <c r="I100" s="8" t="s">
        <v>51</v>
      </c>
      <c r="J100" s="8">
        <v>4</v>
      </c>
      <c r="K100" s="8">
        <v>2</v>
      </c>
      <c r="L100" s="8">
        <v>1</v>
      </c>
      <c r="M100" s="8">
        <v>0.5</v>
      </c>
      <c r="N100" s="8">
        <v>0.25</v>
      </c>
      <c r="O100" s="8">
        <v>0</v>
      </c>
      <c r="Q100" s="8" t="s">
        <v>51</v>
      </c>
      <c r="R100" s="8">
        <v>4</v>
      </c>
      <c r="S100" s="8">
        <v>2</v>
      </c>
      <c r="T100" s="8">
        <v>1</v>
      </c>
      <c r="U100" s="8">
        <v>0.5</v>
      </c>
      <c r="V100" s="8">
        <v>0.25</v>
      </c>
      <c r="W100" s="8">
        <v>0</v>
      </c>
      <c r="Y100" s="12"/>
      <c r="Z100" s="12"/>
      <c r="AA100" s="12"/>
      <c r="AB100" s="12"/>
      <c r="AC100" s="12"/>
      <c r="AD100" s="12"/>
      <c r="AE100" s="12"/>
    </row>
    <row r="101" spans="1:113" x14ac:dyDescent="0.25">
      <c r="A101" s="8">
        <v>16</v>
      </c>
      <c r="B101">
        <v>0.1973</v>
      </c>
      <c r="C101">
        <v>0.2087</v>
      </c>
      <c r="D101">
        <v>0.16039999999999999</v>
      </c>
      <c r="E101">
        <v>0.13250000000000001</v>
      </c>
      <c r="F101">
        <v>0.15659999999999999</v>
      </c>
      <c r="G101">
        <v>0.1588</v>
      </c>
      <c r="I101" s="8">
        <v>16</v>
      </c>
      <c r="J101">
        <v>0.17249999999999999</v>
      </c>
      <c r="K101">
        <v>0.21579999999999999</v>
      </c>
      <c r="L101">
        <v>0.19939999999999999</v>
      </c>
      <c r="M101">
        <v>0.17219999999999999</v>
      </c>
      <c r="N101">
        <v>0.18609999999999999</v>
      </c>
      <c r="O101">
        <v>0.16950000000000001</v>
      </c>
      <c r="Q101" s="8">
        <v>16</v>
      </c>
      <c r="R101">
        <f t="shared" ref="R101:W108" si="10">J101-B101</f>
        <v>-2.4800000000000016E-2</v>
      </c>
      <c r="S101">
        <f t="shared" si="10"/>
        <v>7.0999999999999952E-3</v>
      </c>
      <c r="T101">
        <f t="shared" si="10"/>
        <v>3.9000000000000007E-2</v>
      </c>
      <c r="U101">
        <f t="shared" si="10"/>
        <v>3.9699999999999985E-2</v>
      </c>
      <c r="V101">
        <f t="shared" si="10"/>
        <v>2.9499999999999998E-2</v>
      </c>
      <c r="W101">
        <f t="shared" si="10"/>
        <v>1.0700000000000015E-2</v>
      </c>
      <c r="Y101" s="12"/>
      <c r="Z101" s="30"/>
      <c r="AA101" s="30"/>
      <c r="AB101" s="30"/>
      <c r="AC101" s="30"/>
      <c r="AD101" s="30"/>
      <c r="AE101" s="30"/>
    </row>
    <row r="102" spans="1:113" x14ac:dyDescent="0.25">
      <c r="A102" s="8">
        <v>8</v>
      </c>
      <c r="B102">
        <v>0.1951</v>
      </c>
      <c r="C102">
        <v>0.20130000000000001</v>
      </c>
      <c r="D102">
        <v>0.15290000000000001</v>
      </c>
      <c r="E102">
        <v>0.14460000000000001</v>
      </c>
      <c r="F102">
        <v>0.16550000000000001</v>
      </c>
      <c r="G102">
        <v>0.1598</v>
      </c>
      <c r="I102" s="8">
        <v>8</v>
      </c>
      <c r="J102">
        <v>0.16880000000000001</v>
      </c>
      <c r="K102">
        <v>0.23300000000000001</v>
      </c>
      <c r="L102">
        <v>0.15579999999999999</v>
      </c>
      <c r="M102">
        <v>0.35149999999999998</v>
      </c>
      <c r="N102">
        <v>0.3634</v>
      </c>
      <c r="O102">
        <v>0.38179999999999997</v>
      </c>
      <c r="Q102" s="8">
        <v>8</v>
      </c>
      <c r="R102">
        <f t="shared" si="10"/>
        <v>-2.629999999999999E-2</v>
      </c>
      <c r="S102">
        <f t="shared" si="10"/>
        <v>3.1700000000000006E-2</v>
      </c>
      <c r="T102">
        <f t="shared" si="10"/>
        <v>2.8999999999999859E-3</v>
      </c>
      <c r="U102">
        <f t="shared" si="10"/>
        <v>0.20689999999999997</v>
      </c>
      <c r="V102">
        <f t="shared" si="10"/>
        <v>0.19789999999999999</v>
      </c>
      <c r="W102">
        <f t="shared" si="10"/>
        <v>0.22199999999999998</v>
      </c>
      <c r="Y102" s="12"/>
      <c r="Z102" s="30"/>
      <c r="AA102" s="30"/>
      <c r="AB102" s="30"/>
      <c r="AC102" s="30"/>
      <c r="AD102" s="30"/>
      <c r="AE102" s="30"/>
    </row>
    <row r="103" spans="1:113" x14ac:dyDescent="0.25">
      <c r="A103" s="8">
        <v>4</v>
      </c>
      <c r="B103">
        <v>0.20519999999999999</v>
      </c>
      <c r="C103">
        <v>0.13420000000000001</v>
      </c>
      <c r="D103">
        <v>0.15590000000000001</v>
      </c>
      <c r="E103">
        <v>0.13250000000000001</v>
      </c>
      <c r="F103">
        <v>0.15709999999999999</v>
      </c>
      <c r="G103">
        <v>0.1653</v>
      </c>
      <c r="I103" s="8">
        <v>4</v>
      </c>
      <c r="J103">
        <v>0.18840000000000001</v>
      </c>
      <c r="K103">
        <v>0.13830000000000001</v>
      </c>
      <c r="L103">
        <v>0.14710000000000001</v>
      </c>
      <c r="M103">
        <v>0.1449</v>
      </c>
      <c r="N103">
        <v>0.44400000000000001</v>
      </c>
      <c r="O103">
        <v>0.48149999999999998</v>
      </c>
      <c r="Q103" s="8">
        <v>4</v>
      </c>
      <c r="R103">
        <f t="shared" si="10"/>
        <v>-1.6799999999999982E-2</v>
      </c>
      <c r="S103">
        <f t="shared" si="10"/>
        <v>4.0999999999999925E-3</v>
      </c>
      <c r="T103">
        <f t="shared" si="10"/>
        <v>-8.8000000000000023E-3</v>
      </c>
      <c r="U103">
        <f t="shared" si="10"/>
        <v>1.2399999999999994E-2</v>
      </c>
      <c r="V103">
        <f t="shared" si="10"/>
        <v>0.28690000000000004</v>
      </c>
      <c r="W103">
        <f t="shared" si="10"/>
        <v>0.31619999999999998</v>
      </c>
      <c r="Y103" s="12"/>
      <c r="Z103" s="30"/>
      <c r="AA103" s="30"/>
      <c r="AB103" s="30"/>
      <c r="AC103" s="30"/>
      <c r="AD103" s="30"/>
      <c r="AE103" s="30"/>
    </row>
    <row r="104" spans="1:113" x14ac:dyDescent="0.25">
      <c r="A104" s="8">
        <v>2</v>
      </c>
      <c r="B104">
        <v>0.2228</v>
      </c>
      <c r="C104">
        <v>0.17530000000000001</v>
      </c>
      <c r="D104">
        <v>0.18740000000000001</v>
      </c>
      <c r="E104">
        <v>0.1772</v>
      </c>
      <c r="F104">
        <v>0.14249999999999999</v>
      </c>
      <c r="G104">
        <v>0.1346</v>
      </c>
      <c r="I104" s="8">
        <v>2</v>
      </c>
      <c r="J104">
        <v>0.17829999999999999</v>
      </c>
      <c r="K104">
        <v>0.2135</v>
      </c>
      <c r="L104">
        <v>0.64959999999999996</v>
      </c>
      <c r="M104">
        <v>0.83899999999999997</v>
      </c>
      <c r="N104">
        <v>0.31790000000000002</v>
      </c>
      <c r="O104">
        <v>0.38840000000000002</v>
      </c>
      <c r="Q104" s="8">
        <v>2</v>
      </c>
      <c r="R104">
        <f t="shared" si="10"/>
        <v>-4.4500000000000012E-2</v>
      </c>
      <c r="S104">
        <f t="shared" si="10"/>
        <v>3.8199999999999984E-2</v>
      </c>
      <c r="T104">
        <f t="shared" si="10"/>
        <v>0.46219999999999994</v>
      </c>
      <c r="U104">
        <f t="shared" si="10"/>
        <v>0.66179999999999994</v>
      </c>
      <c r="V104">
        <f t="shared" si="10"/>
        <v>0.17540000000000003</v>
      </c>
      <c r="W104">
        <f t="shared" si="10"/>
        <v>0.25380000000000003</v>
      </c>
      <c r="Y104" s="12"/>
      <c r="Z104" s="30"/>
      <c r="AA104" s="30"/>
      <c r="AB104" s="30"/>
      <c r="AC104" s="30"/>
      <c r="AD104" s="30"/>
      <c r="AE104" s="30"/>
    </row>
    <row r="105" spans="1:113" x14ac:dyDescent="0.25">
      <c r="A105" s="8">
        <v>1</v>
      </c>
      <c r="B105">
        <v>0.27079999999999999</v>
      </c>
      <c r="C105">
        <v>0.16470000000000001</v>
      </c>
      <c r="D105">
        <v>0.16320000000000001</v>
      </c>
      <c r="E105">
        <v>0.20130000000000001</v>
      </c>
      <c r="F105">
        <v>0.1605</v>
      </c>
      <c r="G105">
        <v>0.1447</v>
      </c>
      <c r="I105" s="8">
        <v>1</v>
      </c>
      <c r="J105">
        <v>0.26569999999999999</v>
      </c>
      <c r="K105">
        <v>0.16450000000000001</v>
      </c>
      <c r="L105">
        <v>0.16850000000000001</v>
      </c>
      <c r="M105">
        <v>0.29870000000000002</v>
      </c>
      <c r="N105">
        <v>0.48249999999999998</v>
      </c>
      <c r="O105">
        <v>0.31440000000000001</v>
      </c>
      <c r="Q105" s="8">
        <v>1</v>
      </c>
      <c r="R105">
        <f t="shared" si="10"/>
        <v>-5.0999999999999934E-3</v>
      </c>
      <c r="S105">
        <f t="shared" si="10"/>
        <v>-2.0000000000000573E-4</v>
      </c>
      <c r="T105">
        <f t="shared" si="10"/>
        <v>5.2999999999999992E-3</v>
      </c>
      <c r="U105">
        <f t="shared" si="10"/>
        <v>9.7400000000000014E-2</v>
      </c>
      <c r="V105">
        <f t="shared" si="10"/>
        <v>0.32199999999999995</v>
      </c>
      <c r="W105">
        <f t="shared" si="10"/>
        <v>0.16970000000000002</v>
      </c>
      <c r="Y105" s="12"/>
      <c r="Z105" s="30"/>
      <c r="AA105" s="30"/>
      <c r="AB105" s="30"/>
      <c r="AC105" s="30"/>
      <c r="AD105" s="30"/>
      <c r="AE105" s="30"/>
    </row>
    <row r="106" spans="1:113" x14ac:dyDescent="0.25">
      <c r="A106" s="8">
        <v>0.5</v>
      </c>
      <c r="B106">
        <v>0.22120000000000001</v>
      </c>
      <c r="C106">
        <v>0.16120000000000001</v>
      </c>
      <c r="D106">
        <v>0.1825</v>
      </c>
      <c r="E106">
        <v>0.16830000000000001</v>
      </c>
      <c r="F106">
        <v>0.13830000000000001</v>
      </c>
      <c r="G106">
        <v>0.14510000000000001</v>
      </c>
      <c r="I106" s="8">
        <v>0.5</v>
      </c>
      <c r="J106">
        <v>0.18679999999999999</v>
      </c>
      <c r="K106">
        <v>0.1608</v>
      </c>
      <c r="L106">
        <v>0.19420000000000001</v>
      </c>
      <c r="M106">
        <v>0.44650000000000001</v>
      </c>
      <c r="N106">
        <v>0.54800000000000004</v>
      </c>
      <c r="O106">
        <v>0.47049999999999997</v>
      </c>
      <c r="Q106" s="8">
        <v>0.5</v>
      </c>
      <c r="R106">
        <f t="shared" si="10"/>
        <v>-3.4400000000000014E-2</v>
      </c>
      <c r="S106">
        <f t="shared" si="10"/>
        <v>-4.0000000000001146E-4</v>
      </c>
      <c r="T106">
        <f t="shared" si="10"/>
        <v>1.1700000000000016E-2</v>
      </c>
      <c r="U106">
        <f t="shared" si="10"/>
        <v>0.2782</v>
      </c>
      <c r="V106">
        <f t="shared" si="10"/>
        <v>0.40970000000000006</v>
      </c>
      <c r="W106">
        <f t="shared" si="10"/>
        <v>0.32539999999999997</v>
      </c>
      <c r="Y106" s="12"/>
      <c r="Z106" s="30"/>
      <c r="AA106" s="30"/>
      <c r="AB106" s="30"/>
      <c r="AC106" s="30"/>
      <c r="AD106" s="30"/>
      <c r="AE106" s="30"/>
    </row>
    <row r="107" spans="1:113" x14ac:dyDescent="0.25">
      <c r="A107" s="8">
        <v>0.25</v>
      </c>
      <c r="B107">
        <v>0.23949999999999999</v>
      </c>
      <c r="C107">
        <v>0.1792</v>
      </c>
      <c r="D107">
        <v>0.1656</v>
      </c>
      <c r="E107">
        <v>0.16600000000000001</v>
      </c>
      <c r="F107">
        <v>0.1608</v>
      </c>
      <c r="G107">
        <v>0.16300000000000001</v>
      </c>
      <c r="I107" s="8">
        <v>0.25</v>
      </c>
      <c r="J107">
        <v>0.19500000000000001</v>
      </c>
      <c r="K107">
        <v>0.17430000000000001</v>
      </c>
      <c r="L107">
        <v>0.52580000000000005</v>
      </c>
      <c r="M107">
        <v>0.4743</v>
      </c>
      <c r="N107">
        <v>0.60270000000000001</v>
      </c>
      <c r="O107">
        <v>0.72729999999999995</v>
      </c>
      <c r="Q107" s="8">
        <v>0.25</v>
      </c>
      <c r="R107">
        <f t="shared" si="10"/>
        <v>-4.4499999999999984E-2</v>
      </c>
      <c r="S107">
        <f t="shared" si="10"/>
        <v>-4.8999999999999877E-3</v>
      </c>
      <c r="T107">
        <f t="shared" si="10"/>
        <v>0.36020000000000008</v>
      </c>
      <c r="U107">
        <f t="shared" si="10"/>
        <v>0.30830000000000002</v>
      </c>
      <c r="V107">
        <f t="shared" si="10"/>
        <v>0.44190000000000002</v>
      </c>
      <c r="W107">
        <f t="shared" si="10"/>
        <v>0.56429999999999991</v>
      </c>
      <c r="Y107" s="12"/>
      <c r="Z107" s="30"/>
      <c r="AA107" s="30"/>
      <c r="AB107" s="30"/>
      <c r="AC107" s="30"/>
      <c r="AD107" s="30"/>
      <c r="AE107" s="30"/>
    </row>
    <row r="108" spans="1:113" x14ac:dyDescent="0.25">
      <c r="A108" s="8">
        <v>0</v>
      </c>
      <c r="B108">
        <v>0.4531</v>
      </c>
      <c r="C108">
        <v>0.29249999999999998</v>
      </c>
      <c r="D108">
        <v>0.18679999999999999</v>
      </c>
      <c r="E108">
        <v>0.19070000000000001</v>
      </c>
      <c r="F108">
        <v>0.19309999999999999</v>
      </c>
      <c r="G108">
        <v>0.17979999999999999</v>
      </c>
      <c r="I108" s="8">
        <v>0</v>
      </c>
      <c r="J108">
        <v>0.24079999999999999</v>
      </c>
      <c r="K108">
        <v>0.2823</v>
      </c>
      <c r="L108">
        <v>0.30470000000000003</v>
      </c>
      <c r="M108">
        <v>0.1774</v>
      </c>
      <c r="N108">
        <v>0.63570000000000004</v>
      </c>
      <c r="O108">
        <v>0.44429999999999997</v>
      </c>
      <c r="Q108" s="8">
        <v>0</v>
      </c>
      <c r="R108">
        <f t="shared" si="10"/>
        <v>-0.21230000000000002</v>
      </c>
      <c r="S108">
        <f t="shared" si="10"/>
        <v>-1.0199999999999987E-2</v>
      </c>
      <c r="T108">
        <f t="shared" si="10"/>
        <v>0.11790000000000003</v>
      </c>
      <c r="U108">
        <f t="shared" si="10"/>
        <v>-1.3300000000000006E-2</v>
      </c>
      <c r="V108">
        <f t="shared" si="10"/>
        <v>0.44260000000000005</v>
      </c>
      <c r="W108">
        <f t="shared" si="10"/>
        <v>0.26449999999999996</v>
      </c>
      <c r="Y108" s="12"/>
      <c r="Z108" s="30"/>
      <c r="AA108" s="30"/>
      <c r="AB108" s="30"/>
      <c r="AC108" s="30"/>
      <c r="AD108" s="30"/>
      <c r="AE108" s="30"/>
    </row>
    <row r="109" spans="1:113" x14ac:dyDescent="0.25">
      <c r="A109" s="7"/>
      <c r="B109" s="7"/>
      <c r="C109" s="7"/>
      <c r="D109" s="7"/>
      <c r="E109" s="7"/>
      <c r="F109" s="7"/>
      <c r="G109" s="7"/>
      <c r="I109" s="7"/>
      <c r="J109" s="7"/>
      <c r="K109" s="7"/>
      <c r="L109" s="7"/>
      <c r="M109" s="7"/>
      <c r="N109" s="7"/>
      <c r="O109" s="7"/>
      <c r="Q109" s="7"/>
      <c r="R109" s="7"/>
      <c r="S109" s="7"/>
      <c r="T109" s="7"/>
      <c r="U109" s="7"/>
      <c r="V109" s="7"/>
      <c r="W109" s="7"/>
      <c r="X109" s="7"/>
      <c r="Y109" s="12"/>
      <c r="Z109" s="12"/>
      <c r="AA109" s="12"/>
      <c r="AB109" s="12"/>
      <c r="AC109" s="12"/>
      <c r="AD109" s="12"/>
      <c r="AE109" s="12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</row>
    <row r="110" spans="1:113" x14ac:dyDescent="0.25">
      <c r="A110" s="8"/>
      <c r="B110" s="8" t="s">
        <v>56</v>
      </c>
      <c r="C110" s="8"/>
      <c r="D110" s="8"/>
      <c r="E110" s="8"/>
      <c r="F110" s="8"/>
      <c r="G110" s="8"/>
      <c r="I110" s="8"/>
      <c r="J110" s="8" t="s">
        <v>56</v>
      </c>
      <c r="K110" s="8"/>
      <c r="L110" s="8"/>
      <c r="M110" s="8"/>
      <c r="N110" s="8"/>
      <c r="O110" s="8"/>
      <c r="Q110" s="8"/>
      <c r="R110" s="8" t="s">
        <v>56</v>
      </c>
      <c r="S110" s="8"/>
      <c r="T110" s="8"/>
      <c r="U110" s="8"/>
      <c r="V110" s="8"/>
      <c r="W110" s="8"/>
      <c r="Y110" s="12"/>
      <c r="Z110" s="12"/>
      <c r="AA110" s="12"/>
      <c r="AB110" s="12"/>
      <c r="AC110" s="12"/>
      <c r="AD110" s="12"/>
      <c r="AE110" s="12"/>
    </row>
    <row r="111" spans="1:113" x14ac:dyDescent="0.25">
      <c r="A111" s="8" t="s">
        <v>51</v>
      </c>
      <c r="B111" s="8">
        <v>4</v>
      </c>
      <c r="C111" s="8">
        <v>2</v>
      </c>
      <c r="D111" s="8">
        <v>1</v>
      </c>
      <c r="E111" s="8">
        <v>0.5</v>
      </c>
      <c r="F111" s="8">
        <v>0.25</v>
      </c>
      <c r="G111" s="8">
        <v>0</v>
      </c>
      <c r="I111" s="8" t="s">
        <v>51</v>
      </c>
      <c r="J111" s="8">
        <v>4</v>
      </c>
      <c r="K111" s="8">
        <v>2</v>
      </c>
      <c r="L111" s="8">
        <v>1</v>
      </c>
      <c r="M111" s="8">
        <v>0.5</v>
      </c>
      <c r="N111" s="8">
        <v>0.25</v>
      </c>
      <c r="O111" s="8">
        <v>0</v>
      </c>
      <c r="Q111" s="8" t="s">
        <v>51</v>
      </c>
      <c r="R111" s="8">
        <v>4</v>
      </c>
      <c r="S111" s="8">
        <v>2</v>
      </c>
      <c r="T111" s="8">
        <v>1</v>
      </c>
      <c r="U111" s="8">
        <v>0.5</v>
      </c>
      <c r="V111" s="8">
        <v>0.25</v>
      </c>
      <c r="W111" s="8">
        <v>0</v>
      </c>
      <c r="Y111" s="12"/>
      <c r="Z111" s="12"/>
      <c r="AA111" s="12"/>
      <c r="AB111" s="12"/>
      <c r="AC111" s="12"/>
      <c r="AD111" s="12"/>
      <c r="AE111" s="12"/>
    </row>
    <row r="112" spans="1:113" x14ac:dyDescent="0.25">
      <c r="A112" s="8">
        <v>16</v>
      </c>
      <c r="B112">
        <v>0.20319999999999999</v>
      </c>
      <c r="C112">
        <v>0.21279999999999999</v>
      </c>
      <c r="D112">
        <v>0.22520000000000001</v>
      </c>
      <c r="E112">
        <v>0.76670000000000005</v>
      </c>
      <c r="F112">
        <v>0.2316</v>
      </c>
      <c r="G112">
        <v>0.34689999999999999</v>
      </c>
      <c r="I112" s="8">
        <v>16</v>
      </c>
      <c r="J112">
        <v>0.16239999999999999</v>
      </c>
      <c r="K112">
        <v>0.16439999999999999</v>
      </c>
      <c r="L112">
        <v>0.23730000000000001</v>
      </c>
      <c r="M112">
        <v>0.42530000000000001</v>
      </c>
      <c r="N112">
        <v>0.25159999999999999</v>
      </c>
      <c r="O112">
        <v>0.33029999999999998</v>
      </c>
      <c r="Q112" s="8">
        <v>16</v>
      </c>
      <c r="R112">
        <f t="shared" ref="R112:W119" si="11">J112-B112</f>
        <v>-4.0800000000000003E-2</v>
      </c>
      <c r="S112">
        <f t="shared" si="11"/>
        <v>-4.8399999999999999E-2</v>
      </c>
      <c r="T112">
        <f t="shared" si="11"/>
        <v>1.21E-2</v>
      </c>
      <c r="U112">
        <f t="shared" si="11"/>
        <v>-0.34140000000000004</v>
      </c>
      <c r="V112">
        <f t="shared" si="11"/>
        <v>1.999999999999999E-2</v>
      </c>
      <c r="W112">
        <f t="shared" si="11"/>
        <v>-1.6600000000000004E-2</v>
      </c>
      <c r="Y112" s="12"/>
      <c r="Z112" s="12"/>
      <c r="AA112" s="12"/>
      <c r="AB112" s="12"/>
      <c r="AC112" s="12"/>
      <c r="AD112" s="12"/>
      <c r="AE112" s="12"/>
    </row>
    <row r="113" spans="1:113" x14ac:dyDescent="0.25">
      <c r="A113" s="8">
        <v>8</v>
      </c>
      <c r="B113">
        <v>0.3004</v>
      </c>
      <c r="C113">
        <v>0.19289999999999999</v>
      </c>
      <c r="D113">
        <v>0.2039</v>
      </c>
      <c r="E113">
        <v>0.17929999999999999</v>
      </c>
      <c r="F113">
        <v>0.18260000000000001</v>
      </c>
      <c r="G113">
        <v>0.18140000000000001</v>
      </c>
      <c r="I113" s="8">
        <v>8</v>
      </c>
      <c r="J113">
        <v>0.2394</v>
      </c>
      <c r="K113">
        <v>0.17230000000000001</v>
      </c>
      <c r="L113">
        <v>0.20699999999999999</v>
      </c>
      <c r="M113">
        <v>0.16919999999999999</v>
      </c>
      <c r="N113">
        <v>0.33129999999999998</v>
      </c>
      <c r="O113">
        <v>0.1699</v>
      </c>
      <c r="Q113" s="8">
        <v>8</v>
      </c>
      <c r="R113">
        <f t="shared" si="11"/>
        <v>-6.0999999999999999E-2</v>
      </c>
      <c r="S113">
        <f t="shared" si="11"/>
        <v>-2.0599999999999979E-2</v>
      </c>
      <c r="T113">
        <f t="shared" si="11"/>
        <v>3.0999999999999917E-3</v>
      </c>
      <c r="U113">
        <f t="shared" si="11"/>
        <v>-1.0099999999999998E-2</v>
      </c>
      <c r="V113">
        <f t="shared" si="11"/>
        <v>0.14869999999999997</v>
      </c>
      <c r="W113">
        <f t="shared" si="11"/>
        <v>-1.150000000000001E-2</v>
      </c>
      <c r="Y113" s="12"/>
      <c r="Z113" s="30"/>
      <c r="AA113" s="30"/>
      <c r="AB113" s="30"/>
      <c r="AC113" s="30"/>
      <c r="AD113" s="30"/>
      <c r="AE113" s="30"/>
    </row>
    <row r="114" spans="1:113" x14ac:dyDescent="0.25">
      <c r="A114" s="8">
        <v>4</v>
      </c>
      <c r="B114">
        <v>0.2397</v>
      </c>
      <c r="C114">
        <v>0.20949999999999999</v>
      </c>
      <c r="D114">
        <v>0.18770000000000001</v>
      </c>
      <c r="E114">
        <v>0.1646</v>
      </c>
      <c r="F114">
        <v>0.14710000000000001</v>
      </c>
      <c r="G114">
        <v>0.14990000000000001</v>
      </c>
      <c r="I114" s="8">
        <v>4</v>
      </c>
      <c r="J114">
        <v>0.22239999999999999</v>
      </c>
      <c r="K114">
        <v>0.34560000000000002</v>
      </c>
      <c r="L114">
        <v>0.30759999999999998</v>
      </c>
      <c r="M114">
        <v>0.25640000000000002</v>
      </c>
      <c r="N114">
        <v>0.32990000000000003</v>
      </c>
      <c r="O114">
        <v>0.35439999999999999</v>
      </c>
      <c r="Q114" s="8">
        <v>4</v>
      </c>
      <c r="R114">
        <f t="shared" si="11"/>
        <v>-1.730000000000001E-2</v>
      </c>
      <c r="S114">
        <f t="shared" si="11"/>
        <v>0.13610000000000003</v>
      </c>
      <c r="T114">
        <f t="shared" si="11"/>
        <v>0.11989999999999998</v>
      </c>
      <c r="U114">
        <f t="shared" si="11"/>
        <v>9.180000000000002E-2</v>
      </c>
      <c r="V114">
        <f t="shared" si="11"/>
        <v>0.18280000000000002</v>
      </c>
      <c r="W114">
        <f t="shared" si="11"/>
        <v>0.20449999999999999</v>
      </c>
      <c r="Y114" s="12"/>
      <c r="Z114" s="30"/>
      <c r="AA114" s="30"/>
      <c r="AB114" s="30"/>
      <c r="AC114" s="30"/>
      <c r="AD114" s="30"/>
      <c r="AE114" s="30"/>
    </row>
    <row r="115" spans="1:113" x14ac:dyDescent="0.25">
      <c r="A115" s="8">
        <v>2</v>
      </c>
      <c r="B115">
        <v>0.2137</v>
      </c>
      <c r="C115">
        <v>0.31850000000000001</v>
      </c>
      <c r="D115">
        <v>0.2429</v>
      </c>
      <c r="E115">
        <v>0.2361</v>
      </c>
      <c r="F115">
        <v>0.18179999999999999</v>
      </c>
      <c r="G115">
        <v>0.18529999999999999</v>
      </c>
      <c r="I115" s="8">
        <v>2</v>
      </c>
      <c r="J115">
        <v>0.17130000000000001</v>
      </c>
      <c r="K115">
        <v>0.504</v>
      </c>
      <c r="L115">
        <v>0.48280000000000001</v>
      </c>
      <c r="M115">
        <v>0.53180000000000005</v>
      </c>
      <c r="N115">
        <v>0.4713</v>
      </c>
      <c r="O115">
        <v>0.37519999999999998</v>
      </c>
      <c r="Q115" s="8">
        <v>2</v>
      </c>
      <c r="R115">
        <f t="shared" si="11"/>
        <v>-4.2399999999999993E-2</v>
      </c>
      <c r="S115">
        <f t="shared" si="11"/>
        <v>0.1855</v>
      </c>
      <c r="T115">
        <f t="shared" si="11"/>
        <v>0.2399</v>
      </c>
      <c r="U115">
        <f t="shared" si="11"/>
        <v>0.29570000000000007</v>
      </c>
      <c r="V115">
        <f t="shared" si="11"/>
        <v>0.28949999999999998</v>
      </c>
      <c r="W115">
        <f t="shared" si="11"/>
        <v>0.18989999999999999</v>
      </c>
      <c r="Y115" s="12"/>
      <c r="Z115" s="30"/>
      <c r="AA115" s="30"/>
      <c r="AB115" s="30"/>
      <c r="AC115" s="30"/>
      <c r="AD115" s="30"/>
      <c r="AE115" s="30"/>
    </row>
    <row r="116" spans="1:113" x14ac:dyDescent="0.25">
      <c r="A116" s="8">
        <v>1</v>
      </c>
      <c r="B116">
        <v>0.2135</v>
      </c>
      <c r="C116">
        <v>0.20250000000000001</v>
      </c>
      <c r="D116">
        <v>0.18149999999999999</v>
      </c>
      <c r="E116">
        <v>0.17460000000000001</v>
      </c>
      <c r="F116">
        <v>0.15229999999999999</v>
      </c>
      <c r="G116">
        <v>0.17069999999999999</v>
      </c>
      <c r="I116" s="8">
        <v>1</v>
      </c>
      <c r="J116">
        <v>0.15590000000000001</v>
      </c>
      <c r="K116">
        <v>0.46679999999999999</v>
      </c>
      <c r="L116">
        <v>0.50729999999999997</v>
      </c>
      <c r="M116">
        <v>0.52110000000000001</v>
      </c>
      <c r="N116">
        <v>0.59740000000000004</v>
      </c>
      <c r="O116">
        <v>0.46879999999999999</v>
      </c>
      <c r="Q116" s="8">
        <v>1</v>
      </c>
      <c r="R116">
        <f t="shared" si="11"/>
        <v>-5.7599999999999985E-2</v>
      </c>
      <c r="S116">
        <f t="shared" si="11"/>
        <v>0.26429999999999998</v>
      </c>
      <c r="T116">
        <f t="shared" si="11"/>
        <v>0.32579999999999998</v>
      </c>
      <c r="U116">
        <f t="shared" si="11"/>
        <v>0.34650000000000003</v>
      </c>
      <c r="V116">
        <f t="shared" si="11"/>
        <v>0.44510000000000005</v>
      </c>
      <c r="W116">
        <f t="shared" si="11"/>
        <v>0.29810000000000003</v>
      </c>
      <c r="Y116" s="12"/>
      <c r="Z116" s="30"/>
      <c r="AA116" s="30"/>
      <c r="AB116" s="30"/>
      <c r="AC116" s="30"/>
      <c r="AD116" s="30"/>
      <c r="AE116" s="30"/>
    </row>
    <row r="117" spans="1:113" x14ac:dyDescent="0.25">
      <c r="A117" s="8">
        <v>0.5</v>
      </c>
      <c r="B117">
        <v>0.40989999999999999</v>
      </c>
      <c r="C117">
        <v>0.2238</v>
      </c>
      <c r="D117">
        <v>0.19350000000000001</v>
      </c>
      <c r="E117">
        <v>0.1951</v>
      </c>
      <c r="F117">
        <v>0.13789999999999999</v>
      </c>
      <c r="G117">
        <v>0.17399999999999999</v>
      </c>
      <c r="I117" s="8">
        <v>0.5</v>
      </c>
      <c r="J117">
        <v>0.23169999999999999</v>
      </c>
      <c r="K117">
        <v>0.61019999999999996</v>
      </c>
      <c r="L117">
        <v>0.48599999999999999</v>
      </c>
      <c r="M117">
        <v>0.52280000000000004</v>
      </c>
      <c r="N117">
        <v>0.51070000000000004</v>
      </c>
      <c r="O117">
        <v>0.40139999999999998</v>
      </c>
      <c r="Q117" s="8">
        <v>0.5</v>
      </c>
      <c r="R117">
        <f t="shared" si="11"/>
        <v>-0.1782</v>
      </c>
      <c r="S117">
        <f t="shared" si="11"/>
        <v>0.38639999999999997</v>
      </c>
      <c r="T117">
        <f t="shared" si="11"/>
        <v>0.29249999999999998</v>
      </c>
      <c r="U117">
        <f t="shared" si="11"/>
        <v>0.32770000000000005</v>
      </c>
      <c r="V117">
        <f t="shared" si="11"/>
        <v>0.37280000000000002</v>
      </c>
      <c r="W117">
        <f t="shared" si="11"/>
        <v>0.22739999999999999</v>
      </c>
      <c r="Y117" s="12"/>
      <c r="Z117" s="30"/>
      <c r="AA117" s="30"/>
      <c r="AB117" s="30"/>
      <c r="AC117" s="30"/>
      <c r="AD117" s="30"/>
      <c r="AE117" s="30"/>
    </row>
    <row r="118" spans="1:113" x14ac:dyDescent="0.25">
      <c r="A118" s="8">
        <v>0.25</v>
      </c>
      <c r="B118">
        <v>0.74729999999999996</v>
      </c>
      <c r="C118">
        <v>0.50439999999999996</v>
      </c>
      <c r="D118">
        <v>0.36830000000000002</v>
      </c>
      <c r="E118">
        <v>0.27229999999999999</v>
      </c>
      <c r="F118">
        <v>0.21920000000000001</v>
      </c>
      <c r="G118">
        <v>0.22259999999999999</v>
      </c>
      <c r="I118" s="8">
        <v>0.25</v>
      </c>
      <c r="J118">
        <v>0.39429999999999998</v>
      </c>
      <c r="K118">
        <v>0.626</v>
      </c>
      <c r="L118">
        <v>0.75719999999999998</v>
      </c>
      <c r="M118">
        <v>0.59240000000000004</v>
      </c>
      <c r="N118">
        <v>0.46689999999999998</v>
      </c>
      <c r="O118">
        <v>0.45700000000000002</v>
      </c>
      <c r="Q118" s="8">
        <v>0.25</v>
      </c>
      <c r="R118">
        <f t="shared" si="11"/>
        <v>-0.35299999999999998</v>
      </c>
      <c r="S118">
        <f t="shared" si="11"/>
        <v>0.12160000000000004</v>
      </c>
      <c r="T118">
        <f t="shared" si="11"/>
        <v>0.38889999999999997</v>
      </c>
      <c r="U118">
        <f t="shared" si="11"/>
        <v>0.32010000000000005</v>
      </c>
      <c r="V118">
        <f t="shared" si="11"/>
        <v>0.24769999999999998</v>
      </c>
      <c r="W118">
        <f t="shared" si="11"/>
        <v>0.23440000000000003</v>
      </c>
      <c r="Y118" s="12"/>
      <c r="Z118" s="30"/>
      <c r="AA118" s="30"/>
      <c r="AB118" s="30"/>
      <c r="AC118" s="30"/>
      <c r="AD118" s="30"/>
      <c r="AE118" s="30"/>
    </row>
    <row r="119" spans="1:113" x14ac:dyDescent="0.25">
      <c r="A119" s="8">
        <v>0</v>
      </c>
      <c r="B119">
        <v>0.71619999999999995</v>
      </c>
      <c r="C119">
        <v>0.62209999999999999</v>
      </c>
      <c r="D119">
        <v>0.6653</v>
      </c>
      <c r="E119">
        <v>0.40479999999999999</v>
      </c>
      <c r="F119">
        <v>0.372</v>
      </c>
      <c r="G119">
        <v>0.3085</v>
      </c>
      <c r="I119" s="8">
        <v>0</v>
      </c>
      <c r="J119">
        <v>0.39760000000000001</v>
      </c>
      <c r="K119">
        <v>0.78749999999999998</v>
      </c>
      <c r="L119">
        <v>0.7732</v>
      </c>
      <c r="M119">
        <v>0.63439999999999996</v>
      </c>
      <c r="N119">
        <v>0.74119999999999997</v>
      </c>
      <c r="O119">
        <v>0.54849999999999999</v>
      </c>
      <c r="Q119" s="8">
        <v>0</v>
      </c>
      <c r="R119">
        <f t="shared" si="11"/>
        <v>-0.31859999999999994</v>
      </c>
      <c r="S119">
        <f t="shared" si="11"/>
        <v>0.16539999999999999</v>
      </c>
      <c r="T119">
        <f t="shared" si="11"/>
        <v>0.1079</v>
      </c>
      <c r="U119">
        <f t="shared" si="11"/>
        <v>0.22959999999999997</v>
      </c>
      <c r="V119">
        <f t="shared" si="11"/>
        <v>0.36919999999999997</v>
      </c>
      <c r="W119">
        <f t="shared" si="11"/>
        <v>0.24</v>
      </c>
      <c r="Y119" s="12"/>
      <c r="Z119" s="30"/>
      <c r="AA119" s="30"/>
      <c r="AB119" s="30"/>
      <c r="AC119" s="30"/>
      <c r="AD119" s="30"/>
      <c r="AE119" s="30"/>
    </row>
    <row r="120" spans="1:113" x14ac:dyDescent="0.25">
      <c r="A120" s="7"/>
      <c r="B120" s="7"/>
      <c r="C120" s="7"/>
      <c r="D120" s="7"/>
      <c r="E120" s="7"/>
      <c r="F120" s="7"/>
      <c r="G120" s="7"/>
      <c r="I120" s="7"/>
      <c r="J120" s="7"/>
      <c r="K120" s="7"/>
      <c r="L120" s="7"/>
      <c r="M120" s="7"/>
      <c r="N120" s="7"/>
      <c r="O120" s="7"/>
      <c r="Q120" s="7"/>
      <c r="R120" s="7"/>
      <c r="S120" s="7"/>
      <c r="T120" s="7"/>
      <c r="U120" s="7"/>
      <c r="V120" s="7"/>
      <c r="W120" s="7"/>
      <c r="X120" s="7"/>
      <c r="Y120" s="12"/>
      <c r="Z120" s="30"/>
      <c r="AA120" s="30"/>
      <c r="AB120" s="30"/>
      <c r="AC120" s="30"/>
      <c r="AD120" s="30"/>
      <c r="AE120" s="30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</row>
    <row r="121" spans="1:113" x14ac:dyDescent="0.25">
      <c r="A121" s="8"/>
      <c r="B121" s="8" t="s">
        <v>56</v>
      </c>
      <c r="C121" s="8"/>
      <c r="D121" s="8"/>
      <c r="E121" s="8"/>
      <c r="F121" s="8"/>
      <c r="G121" s="8"/>
      <c r="I121" s="8"/>
      <c r="J121" s="8" t="s">
        <v>56</v>
      </c>
      <c r="K121" s="8"/>
      <c r="L121" s="8"/>
      <c r="M121" s="8"/>
      <c r="N121" s="8"/>
      <c r="O121" s="8"/>
      <c r="Q121" s="8"/>
      <c r="R121" s="8" t="s">
        <v>56</v>
      </c>
      <c r="S121" s="8"/>
      <c r="T121" s="8"/>
      <c r="U121" s="8"/>
      <c r="V121" s="8"/>
      <c r="W121" s="8"/>
    </row>
    <row r="122" spans="1:113" x14ac:dyDescent="0.25">
      <c r="A122" s="8" t="s">
        <v>51</v>
      </c>
      <c r="B122" s="8">
        <v>4</v>
      </c>
      <c r="C122" s="8">
        <v>2</v>
      </c>
      <c r="D122" s="8">
        <v>1</v>
      </c>
      <c r="E122" s="8">
        <v>0.5</v>
      </c>
      <c r="F122" s="8">
        <v>0.25</v>
      </c>
      <c r="G122" s="8">
        <v>0</v>
      </c>
      <c r="I122" s="8" t="s">
        <v>51</v>
      </c>
      <c r="J122" s="8">
        <v>4</v>
      </c>
      <c r="K122" s="8">
        <v>2</v>
      </c>
      <c r="L122" s="8">
        <v>1</v>
      </c>
      <c r="M122" s="8">
        <v>0.5</v>
      </c>
      <c r="N122" s="8">
        <v>0.25</v>
      </c>
      <c r="O122" s="8">
        <v>0</v>
      </c>
      <c r="Q122" s="8" t="s">
        <v>51</v>
      </c>
      <c r="R122" s="8">
        <v>4</v>
      </c>
      <c r="S122" s="8">
        <v>2</v>
      </c>
      <c r="T122" s="8">
        <v>1</v>
      </c>
      <c r="U122" s="8">
        <v>0.5</v>
      </c>
      <c r="V122" s="8">
        <v>0.25</v>
      </c>
      <c r="W122" s="8">
        <v>0</v>
      </c>
    </row>
    <row r="123" spans="1:113" x14ac:dyDescent="0.25">
      <c r="A123" s="8">
        <v>16</v>
      </c>
      <c r="B123">
        <v>0.15870000000000001</v>
      </c>
      <c r="C123">
        <v>0.19059999999999999</v>
      </c>
      <c r="D123">
        <v>0.13900000000000001</v>
      </c>
      <c r="E123">
        <v>0.14829999999999999</v>
      </c>
      <c r="F123">
        <v>0.14810000000000001</v>
      </c>
      <c r="G123">
        <v>0.15290000000000001</v>
      </c>
      <c r="I123" s="8">
        <v>16</v>
      </c>
      <c r="J123">
        <v>0.15720000000000001</v>
      </c>
      <c r="K123">
        <v>0.18290000000000001</v>
      </c>
      <c r="L123">
        <v>0.1643</v>
      </c>
      <c r="M123">
        <v>0.20219999999999999</v>
      </c>
      <c r="N123">
        <v>0.1578</v>
      </c>
      <c r="O123">
        <v>0.15790000000000001</v>
      </c>
      <c r="Q123" s="8">
        <v>16</v>
      </c>
      <c r="R123">
        <f t="shared" ref="R123:W130" si="12">J123-B123</f>
        <v>-1.5000000000000013E-3</v>
      </c>
      <c r="S123">
        <f t="shared" si="12"/>
        <v>-7.6999999999999846E-3</v>
      </c>
      <c r="T123">
        <f t="shared" si="12"/>
        <v>2.5299999999999989E-2</v>
      </c>
      <c r="U123">
        <f t="shared" si="12"/>
        <v>5.3900000000000003E-2</v>
      </c>
      <c r="V123">
        <f t="shared" si="12"/>
        <v>9.6999999999999864E-3</v>
      </c>
      <c r="W123">
        <f t="shared" si="12"/>
        <v>5.0000000000000044E-3</v>
      </c>
    </row>
    <row r="124" spans="1:113" x14ac:dyDescent="0.25">
      <c r="A124" s="8">
        <v>8</v>
      </c>
      <c r="B124">
        <v>0.54979999999999996</v>
      </c>
      <c r="C124">
        <v>0.16719999999999999</v>
      </c>
      <c r="D124">
        <v>0.22600000000000001</v>
      </c>
      <c r="E124">
        <v>0.18340000000000001</v>
      </c>
      <c r="F124">
        <v>0.1709</v>
      </c>
      <c r="G124">
        <v>0.1472</v>
      </c>
      <c r="I124" s="8">
        <v>8</v>
      </c>
      <c r="J124">
        <v>0.42770000000000002</v>
      </c>
      <c r="K124">
        <v>0.1729</v>
      </c>
      <c r="L124">
        <v>0.20330000000000001</v>
      </c>
      <c r="M124">
        <v>0.21879999999999999</v>
      </c>
      <c r="N124">
        <v>0.44519999999999998</v>
      </c>
      <c r="O124">
        <v>0.14069999999999999</v>
      </c>
      <c r="Q124" s="8">
        <v>8</v>
      </c>
      <c r="R124">
        <f t="shared" si="12"/>
        <v>-0.12209999999999993</v>
      </c>
      <c r="S124">
        <f t="shared" si="12"/>
        <v>5.7000000000000106E-3</v>
      </c>
      <c r="T124">
        <f t="shared" si="12"/>
        <v>-2.2699999999999998E-2</v>
      </c>
      <c r="U124">
        <f t="shared" si="12"/>
        <v>3.5399999999999987E-2</v>
      </c>
      <c r="V124">
        <f t="shared" si="12"/>
        <v>0.27429999999999999</v>
      </c>
      <c r="W124">
        <f t="shared" si="12"/>
        <v>-6.5000000000000058E-3</v>
      </c>
    </row>
    <row r="125" spans="1:113" x14ac:dyDescent="0.25">
      <c r="A125" s="8">
        <v>4</v>
      </c>
      <c r="B125">
        <v>0.14749999999999999</v>
      </c>
      <c r="C125">
        <v>0.12570000000000001</v>
      </c>
      <c r="D125">
        <v>0.14369999999999999</v>
      </c>
      <c r="E125">
        <v>0.13830000000000001</v>
      </c>
      <c r="F125">
        <v>0.13980000000000001</v>
      </c>
      <c r="G125">
        <v>0.15</v>
      </c>
      <c r="I125" s="8">
        <v>4</v>
      </c>
      <c r="J125">
        <v>0.1457</v>
      </c>
      <c r="K125">
        <v>0.15840000000000001</v>
      </c>
      <c r="L125">
        <v>0.23719999999999999</v>
      </c>
      <c r="M125">
        <v>0.2467</v>
      </c>
      <c r="N125">
        <v>0.3604</v>
      </c>
      <c r="O125">
        <v>0.35730000000000001</v>
      </c>
      <c r="Q125" s="8">
        <v>4</v>
      </c>
      <c r="R125">
        <f t="shared" si="12"/>
        <v>-1.799999999999996E-3</v>
      </c>
      <c r="S125">
        <f t="shared" si="12"/>
        <v>3.2700000000000007E-2</v>
      </c>
      <c r="T125">
        <f t="shared" si="12"/>
        <v>9.35E-2</v>
      </c>
      <c r="U125">
        <f t="shared" si="12"/>
        <v>0.1084</v>
      </c>
      <c r="V125">
        <f t="shared" si="12"/>
        <v>0.22059999999999999</v>
      </c>
      <c r="W125">
        <f t="shared" si="12"/>
        <v>0.20730000000000001</v>
      </c>
    </row>
    <row r="126" spans="1:113" x14ac:dyDescent="0.25">
      <c r="A126" s="8">
        <v>2</v>
      </c>
      <c r="B126">
        <v>0.15490000000000001</v>
      </c>
      <c r="C126">
        <v>0.16819999999999999</v>
      </c>
      <c r="D126">
        <v>0.1605</v>
      </c>
      <c r="E126">
        <v>0.1734</v>
      </c>
      <c r="F126">
        <v>0.1358</v>
      </c>
      <c r="G126">
        <v>0.12690000000000001</v>
      </c>
      <c r="I126" s="8">
        <v>2</v>
      </c>
      <c r="J126">
        <v>0.14760000000000001</v>
      </c>
      <c r="K126">
        <v>0.29289999999999999</v>
      </c>
      <c r="L126">
        <v>0.28370000000000001</v>
      </c>
      <c r="M126">
        <v>0.38829999999999998</v>
      </c>
      <c r="N126">
        <v>0.41089999999999999</v>
      </c>
      <c r="O126">
        <v>0.24990000000000001</v>
      </c>
      <c r="Q126" s="8">
        <v>2</v>
      </c>
      <c r="R126">
        <f t="shared" si="12"/>
        <v>-7.3000000000000009E-3</v>
      </c>
      <c r="S126">
        <f t="shared" si="12"/>
        <v>0.12470000000000001</v>
      </c>
      <c r="T126">
        <f t="shared" si="12"/>
        <v>0.1232</v>
      </c>
      <c r="U126">
        <f t="shared" si="12"/>
        <v>0.21489999999999998</v>
      </c>
      <c r="V126">
        <f t="shared" si="12"/>
        <v>0.27510000000000001</v>
      </c>
      <c r="W126">
        <f t="shared" si="12"/>
        <v>0.123</v>
      </c>
    </row>
    <row r="127" spans="1:113" x14ac:dyDescent="0.25">
      <c r="A127" s="8">
        <v>1</v>
      </c>
      <c r="B127">
        <v>0.14430000000000001</v>
      </c>
      <c r="C127">
        <v>0.1449</v>
      </c>
      <c r="D127">
        <v>0.15140000000000001</v>
      </c>
      <c r="E127">
        <v>0.18970000000000001</v>
      </c>
      <c r="F127">
        <v>0.1522</v>
      </c>
      <c r="G127">
        <v>0.13880000000000001</v>
      </c>
      <c r="I127" s="8">
        <v>1</v>
      </c>
      <c r="J127">
        <v>0.1444</v>
      </c>
      <c r="K127">
        <v>0.43880000000000002</v>
      </c>
      <c r="L127">
        <v>0.4718</v>
      </c>
      <c r="M127">
        <v>0.48520000000000002</v>
      </c>
      <c r="N127">
        <v>0.50080000000000002</v>
      </c>
      <c r="O127">
        <v>0.37240000000000001</v>
      </c>
      <c r="Q127" s="8">
        <v>1</v>
      </c>
      <c r="R127">
        <f t="shared" si="12"/>
        <v>9.9999999999988987E-5</v>
      </c>
      <c r="S127">
        <f t="shared" si="12"/>
        <v>0.29390000000000005</v>
      </c>
      <c r="T127">
        <f t="shared" si="12"/>
        <v>0.32040000000000002</v>
      </c>
      <c r="U127">
        <f t="shared" si="12"/>
        <v>0.29549999999999998</v>
      </c>
      <c r="V127">
        <f t="shared" si="12"/>
        <v>0.34860000000000002</v>
      </c>
      <c r="W127">
        <f t="shared" si="12"/>
        <v>0.2336</v>
      </c>
    </row>
    <row r="128" spans="1:113" x14ac:dyDescent="0.25">
      <c r="A128" s="8">
        <v>0.5</v>
      </c>
      <c r="B128">
        <v>0.15690000000000001</v>
      </c>
      <c r="C128">
        <v>0.14499999999999999</v>
      </c>
      <c r="D128">
        <v>0.1593</v>
      </c>
      <c r="E128">
        <v>0.1638</v>
      </c>
      <c r="F128">
        <v>0.127</v>
      </c>
      <c r="G128">
        <v>0.1431</v>
      </c>
      <c r="I128" s="8">
        <v>0.5</v>
      </c>
      <c r="J128">
        <v>0.15970000000000001</v>
      </c>
      <c r="K128">
        <v>0.42770000000000002</v>
      </c>
      <c r="L128">
        <v>0.4803</v>
      </c>
      <c r="M128">
        <v>0.55400000000000005</v>
      </c>
      <c r="N128">
        <v>0.39760000000000001</v>
      </c>
      <c r="O128">
        <v>0.38850000000000001</v>
      </c>
      <c r="Q128" s="8">
        <v>0.5</v>
      </c>
      <c r="R128">
        <f t="shared" si="12"/>
        <v>2.7999999999999969E-3</v>
      </c>
      <c r="S128">
        <f t="shared" si="12"/>
        <v>0.28270000000000006</v>
      </c>
      <c r="T128">
        <f t="shared" si="12"/>
        <v>0.32100000000000001</v>
      </c>
      <c r="U128">
        <f t="shared" si="12"/>
        <v>0.39020000000000005</v>
      </c>
      <c r="V128">
        <f t="shared" si="12"/>
        <v>0.27060000000000001</v>
      </c>
      <c r="W128">
        <f t="shared" si="12"/>
        <v>0.24540000000000001</v>
      </c>
    </row>
    <row r="129" spans="1:113" x14ac:dyDescent="0.25">
      <c r="A129" s="8">
        <v>0.25</v>
      </c>
      <c r="B129">
        <v>0.16819999999999999</v>
      </c>
      <c r="C129">
        <v>0.18140000000000001</v>
      </c>
      <c r="D129">
        <v>0.18410000000000001</v>
      </c>
      <c r="E129">
        <v>0.16170000000000001</v>
      </c>
      <c r="F129">
        <v>0.15670000000000001</v>
      </c>
      <c r="G129">
        <v>0.1615</v>
      </c>
      <c r="I129" s="8">
        <v>0.25</v>
      </c>
      <c r="J129">
        <v>0.16839999999999999</v>
      </c>
      <c r="K129">
        <v>0.46150000000000002</v>
      </c>
      <c r="L129">
        <v>0.51449999999999996</v>
      </c>
      <c r="M129">
        <v>0.60750000000000004</v>
      </c>
      <c r="N129">
        <v>0.39319999999999999</v>
      </c>
      <c r="O129">
        <v>0.45140000000000002</v>
      </c>
      <c r="Q129" s="8">
        <v>0.25</v>
      </c>
      <c r="R129">
        <f t="shared" si="12"/>
        <v>2.0000000000000573E-4</v>
      </c>
      <c r="S129">
        <f t="shared" si="12"/>
        <v>0.28010000000000002</v>
      </c>
      <c r="T129">
        <f t="shared" si="12"/>
        <v>0.33039999999999992</v>
      </c>
      <c r="U129">
        <f t="shared" si="12"/>
        <v>0.44580000000000003</v>
      </c>
      <c r="V129">
        <f t="shared" si="12"/>
        <v>0.23649999999999999</v>
      </c>
      <c r="W129">
        <f t="shared" si="12"/>
        <v>0.28990000000000005</v>
      </c>
    </row>
    <row r="130" spans="1:113" x14ac:dyDescent="0.25">
      <c r="A130" s="8">
        <v>0</v>
      </c>
      <c r="B130">
        <v>0.2591</v>
      </c>
      <c r="C130">
        <v>0.2099</v>
      </c>
      <c r="D130">
        <v>0.19550000000000001</v>
      </c>
      <c r="E130">
        <v>0.20430000000000001</v>
      </c>
      <c r="F130">
        <v>0.19889999999999999</v>
      </c>
      <c r="G130">
        <v>0.2155</v>
      </c>
      <c r="I130" s="8">
        <v>0</v>
      </c>
      <c r="J130">
        <v>0.23799999999999999</v>
      </c>
      <c r="K130">
        <v>0.50149999999999995</v>
      </c>
      <c r="L130">
        <v>0.62019999999999997</v>
      </c>
      <c r="M130">
        <v>0.61370000000000002</v>
      </c>
      <c r="N130">
        <v>0.62870000000000004</v>
      </c>
      <c r="O130">
        <v>0.66549999999999998</v>
      </c>
      <c r="Q130" s="8">
        <v>0</v>
      </c>
      <c r="R130">
        <f t="shared" si="12"/>
        <v>-2.1100000000000008E-2</v>
      </c>
      <c r="S130">
        <f t="shared" si="12"/>
        <v>0.29159999999999997</v>
      </c>
      <c r="T130">
        <f t="shared" si="12"/>
        <v>0.42469999999999997</v>
      </c>
      <c r="U130">
        <f t="shared" si="12"/>
        <v>0.40939999999999999</v>
      </c>
      <c r="V130">
        <f t="shared" si="12"/>
        <v>0.42980000000000007</v>
      </c>
      <c r="W130">
        <f t="shared" si="12"/>
        <v>0.44999999999999996</v>
      </c>
    </row>
    <row r="131" spans="1:113" x14ac:dyDescent="0.25">
      <c r="A131" s="7"/>
      <c r="B131" s="7"/>
      <c r="C131" s="7"/>
      <c r="D131" s="7"/>
      <c r="E131" s="7"/>
      <c r="F131" s="7"/>
      <c r="G131" s="7"/>
      <c r="I131" s="7"/>
      <c r="J131" s="7"/>
      <c r="K131" s="7"/>
      <c r="L131" s="7"/>
      <c r="M131" s="7"/>
      <c r="N131" s="7"/>
      <c r="O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</row>
    <row r="132" spans="1:113" x14ac:dyDescent="0.25">
      <c r="A132" s="8"/>
      <c r="B132" s="8" t="s">
        <v>56</v>
      </c>
      <c r="C132" s="8"/>
      <c r="D132" s="8"/>
      <c r="E132" s="8"/>
      <c r="F132" s="8"/>
      <c r="G132" s="8"/>
      <c r="I132" s="8"/>
      <c r="J132" s="8" t="s">
        <v>56</v>
      </c>
      <c r="K132" s="8"/>
      <c r="L132" s="8"/>
      <c r="M132" s="8"/>
      <c r="N132" s="8"/>
      <c r="O132" s="8"/>
      <c r="Q132" s="8"/>
      <c r="R132" s="8" t="s">
        <v>56</v>
      </c>
      <c r="S132" s="8"/>
      <c r="T132" s="8"/>
      <c r="U132" s="8"/>
      <c r="V132" s="8"/>
      <c r="W132" s="8"/>
    </row>
    <row r="133" spans="1:113" x14ac:dyDescent="0.25">
      <c r="A133" s="8" t="s">
        <v>51</v>
      </c>
      <c r="B133" s="8">
        <v>4</v>
      </c>
      <c r="C133" s="8">
        <v>2</v>
      </c>
      <c r="D133" s="8">
        <v>1</v>
      </c>
      <c r="E133" s="8">
        <v>0.5</v>
      </c>
      <c r="F133" s="8">
        <v>0.25</v>
      </c>
      <c r="G133" s="8">
        <v>0</v>
      </c>
      <c r="I133" s="8" t="s">
        <v>51</v>
      </c>
      <c r="J133" s="8">
        <v>4</v>
      </c>
      <c r="K133" s="8">
        <v>2</v>
      </c>
      <c r="L133" s="8">
        <v>1</v>
      </c>
      <c r="M133" s="8">
        <v>0.5</v>
      </c>
      <c r="N133" s="8">
        <v>0.25</v>
      </c>
      <c r="O133" s="8">
        <v>0</v>
      </c>
      <c r="Q133" s="8" t="s">
        <v>51</v>
      </c>
      <c r="R133" s="8">
        <v>4</v>
      </c>
      <c r="S133" s="8">
        <v>2</v>
      </c>
      <c r="T133" s="8">
        <v>1</v>
      </c>
      <c r="U133" s="8">
        <v>0.5</v>
      </c>
      <c r="V133" s="8">
        <v>0.25</v>
      </c>
      <c r="W133" s="8">
        <v>0</v>
      </c>
    </row>
    <row r="134" spans="1:113" x14ac:dyDescent="0.25">
      <c r="A134" s="8">
        <v>16</v>
      </c>
      <c r="B134">
        <v>0.89880000000000004</v>
      </c>
      <c r="C134">
        <v>0.2853</v>
      </c>
      <c r="D134">
        <v>0.21579999999999999</v>
      </c>
      <c r="E134">
        <v>0.68769999999999998</v>
      </c>
      <c r="F134">
        <v>0.13919999999999999</v>
      </c>
      <c r="G134">
        <v>0.1263</v>
      </c>
      <c r="I134" s="8">
        <v>16</v>
      </c>
      <c r="J134">
        <v>0.40760000000000002</v>
      </c>
      <c r="K134">
        <v>0.1741</v>
      </c>
      <c r="L134">
        <v>0.16139999999999999</v>
      </c>
      <c r="M134">
        <v>0.22070000000000001</v>
      </c>
      <c r="N134">
        <v>0.13400000000000001</v>
      </c>
      <c r="O134">
        <v>0.12970000000000001</v>
      </c>
      <c r="Q134" s="8">
        <v>16</v>
      </c>
      <c r="R134">
        <f t="shared" ref="R134:W141" si="13">J134-B134</f>
        <v>-0.49120000000000003</v>
      </c>
      <c r="S134">
        <f t="shared" si="13"/>
        <v>-0.11119999999999999</v>
      </c>
      <c r="T134">
        <f t="shared" si="13"/>
        <v>-5.4400000000000004E-2</v>
      </c>
      <c r="U134">
        <f t="shared" si="13"/>
        <v>-0.46699999999999997</v>
      </c>
      <c r="V134">
        <f t="shared" si="13"/>
        <v>-5.1999999999999824E-3</v>
      </c>
      <c r="W134">
        <f t="shared" si="13"/>
        <v>3.4000000000000141E-3</v>
      </c>
    </row>
    <row r="135" spans="1:113" x14ac:dyDescent="0.25">
      <c r="A135" s="8">
        <v>8</v>
      </c>
      <c r="B135">
        <v>0.73180000000000001</v>
      </c>
      <c r="C135">
        <v>0.2248</v>
      </c>
      <c r="D135">
        <v>0.19570000000000001</v>
      </c>
      <c r="E135">
        <v>1.2023999999999999</v>
      </c>
      <c r="F135">
        <v>0.13980000000000001</v>
      </c>
      <c r="G135">
        <v>0.1489</v>
      </c>
      <c r="I135" s="8">
        <v>8</v>
      </c>
      <c r="J135">
        <v>0.20930000000000001</v>
      </c>
      <c r="K135">
        <v>0.13769999999999999</v>
      </c>
      <c r="L135">
        <v>0.1457</v>
      </c>
      <c r="M135">
        <v>0.7198</v>
      </c>
      <c r="N135">
        <v>0.14050000000000001</v>
      </c>
      <c r="O135">
        <v>0.16070000000000001</v>
      </c>
      <c r="Q135" s="8">
        <v>8</v>
      </c>
      <c r="R135">
        <f t="shared" si="13"/>
        <v>-0.52249999999999996</v>
      </c>
      <c r="S135">
        <f t="shared" si="13"/>
        <v>-8.7100000000000011E-2</v>
      </c>
      <c r="T135">
        <f t="shared" si="13"/>
        <v>-5.0000000000000017E-2</v>
      </c>
      <c r="U135">
        <f t="shared" si="13"/>
        <v>-0.48259999999999992</v>
      </c>
      <c r="V135">
        <f t="shared" si="13"/>
        <v>7.0000000000000617E-4</v>
      </c>
      <c r="W135">
        <f t="shared" si="13"/>
        <v>1.1800000000000005E-2</v>
      </c>
    </row>
    <row r="136" spans="1:113" x14ac:dyDescent="0.25">
      <c r="A136" s="8">
        <v>4</v>
      </c>
      <c r="B136">
        <v>0.8145</v>
      </c>
      <c r="C136">
        <v>0.18060000000000001</v>
      </c>
      <c r="D136">
        <v>0.22309999999999999</v>
      </c>
      <c r="E136">
        <v>0.1807</v>
      </c>
      <c r="F136">
        <v>0.1328</v>
      </c>
      <c r="G136">
        <v>0.1236</v>
      </c>
      <c r="I136" s="8">
        <v>4</v>
      </c>
      <c r="J136">
        <v>0.19389999999999999</v>
      </c>
      <c r="K136">
        <v>0.40529999999999999</v>
      </c>
      <c r="L136">
        <v>0.32229999999999998</v>
      </c>
      <c r="M136">
        <v>0.27710000000000001</v>
      </c>
      <c r="N136">
        <v>0.21870000000000001</v>
      </c>
      <c r="O136">
        <v>0.23430000000000001</v>
      </c>
      <c r="Q136" s="8">
        <v>4</v>
      </c>
      <c r="R136">
        <f t="shared" si="13"/>
        <v>-0.62060000000000004</v>
      </c>
      <c r="S136">
        <f t="shared" si="13"/>
        <v>0.22469999999999998</v>
      </c>
      <c r="T136">
        <f t="shared" si="13"/>
        <v>9.9199999999999983E-2</v>
      </c>
      <c r="U136">
        <f t="shared" si="13"/>
        <v>9.6400000000000013E-2</v>
      </c>
      <c r="V136">
        <f t="shared" si="13"/>
        <v>8.5900000000000004E-2</v>
      </c>
      <c r="W136">
        <f t="shared" si="13"/>
        <v>0.11070000000000001</v>
      </c>
    </row>
    <row r="137" spans="1:113" x14ac:dyDescent="0.25">
      <c r="A137" s="8">
        <v>2</v>
      </c>
      <c r="B137">
        <v>0.78700000000000003</v>
      </c>
      <c r="C137">
        <v>0.32319999999999999</v>
      </c>
      <c r="D137">
        <v>0.3543</v>
      </c>
      <c r="E137">
        <v>0.28170000000000001</v>
      </c>
      <c r="F137">
        <v>0.1555</v>
      </c>
      <c r="G137">
        <v>0.1487</v>
      </c>
      <c r="I137" s="8">
        <v>2</v>
      </c>
      <c r="J137">
        <v>0.17860000000000001</v>
      </c>
      <c r="K137">
        <v>0.45879999999999999</v>
      </c>
      <c r="L137">
        <v>0.38569999999999999</v>
      </c>
      <c r="M137">
        <v>0.37569999999999998</v>
      </c>
      <c r="N137">
        <v>0.32879999999999998</v>
      </c>
      <c r="O137">
        <v>0.3987</v>
      </c>
      <c r="Q137" s="8">
        <v>2</v>
      </c>
      <c r="R137">
        <f t="shared" si="13"/>
        <v>-0.60840000000000005</v>
      </c>
      <c r="S137">
        <f t="shared" si="13"/>
        <v>0.1356</v>
      </c>
      <c r="T137">
        <f t="shared" si="13"/>
        <v>3.1399999999999983E-2</v>
      </c>
      <c r="U137">
        <f t="shared" si="13"/>
        <v>9.3999999999999972E-2</v>
      </c>
      <c r="V137">
        <f t="shared" si="13"/>
        <v>0.17329999999999998</v>
      </c>
      <c r="W137">
        <f t="shared" si="13"/>
        <v>0.25</v>
      </c>
    </row>
    <row r="138" spans="1:113" x14ac:dyDescent="0.25">
      <c r="A138" s="8">
        <v>1</v>
      </c>
      <c r="B138">
        <v>0.8911</v>
      </c>
      <c r="C138">
        <v>0.33910000000000001</v>
      </c>
      <c r="D138">
        <v>0.24879999999999999</v>
      </c>
      <c r="E138">
        <v>0.1734</v>
      </c>
      <c r="F138">
        <v>0.1477</v>
      </c>
      <c r="G138">
        <v>0.1467</v>
      </c>
      <c r="I138" s="8">
        <v>1</v>
      </c>
      <c r="J138">
        <v>0.22509999999999999</v>
      </c>
      <c r="K138">
        <v>0.22370000000000001</v>
      </c>
      <c r="L138">
        <v>0.35420000000000001</v>
      </c>
      <c r="M138">
        <v>0.30919999999999997</v>
      </c>
      <c r="N138">
        <v>0.31209999999999999</v>
      </c>
      <c r="O138">
        <v>0.38750000000000001</v>
      </c>
      <c r="Q138" s="8">
        <v>1</v>
      </c>
      <c r="R138">
        <f t="shared" si="13"/>
        <v>-0.66600000000000004</v>
      </c>
      <c r="S138">
        <f t="shared" si="13"/>
        <v>-0.1154</v>
      </c>
      <c r="T138">
        <f t="shared" si="13"/>
        <v>0.10540000000000002</v>
      </c>
      <c r="U138">
        <f t="shared" si="13"/>
        <v>0.13579999999999998</v>
      </c>
      <c r="V138">
        <f t="shared" si="13"/>
        <v>0.16439999999999999</v>
      </c>
      <c r="W138">
        <f t="shared" si="13"/>
        <v>0.24080000000000001</v>
      </c>
    </row>
    <row r="139" spans="1:113" x14ac:dyDescent="0.25">
      <c r="A139" s="8">
        <v>0.5</v>
      </c>
      <c r="B139">
        <v>0.90449999999999997</v>
      </c>
      <c r="C139">
        <v>0.5131</v>
      </c>
      <c r="D139">
        <v>0.40350000000000003</v>
      </c>
      <c r="E139">
        <v>0.23749999999999999</v>
      </c>
      <c r="F139">
        <v>0.153</v>
      </c>
      <c r="G139">
        <v>0.1469</v>
      </c>
      <c r="I139" s="8">
        <v>0.5</v>
      </c>
      <c r="J139">
        <v>0.27850000000000003</v>
      </c>
      <c r="K139">
        <v>0.2213</v>
      </c>
      <c r="L139">
        <v>0.48659999999999998</v>
      </c>
      <c r="M139">
        <v>0.37719999999999998</v>
      </c>
      <c r="N139">
        <v>0.35370000000000001</v>
      </c>
      <c r="O139">
        <v>0.38529999999999998</v>
      </c>
      <c r="Q139" s="8">
        <v>0.5</v>
      </c>
      <c r="R139">
        <f t="shared" si="13"/>
        <v>-0.62599999999999989</v>
      </c>
      <c r="S139">
        <f t="shared" si="13"/>
        <v>-0.2918</v>
      </c>
      <c r="T139">
        <f t="shared" si="13"/>
        <v>8.3099999999999952E-2</v>
      </c>
      <c r="U139">
        <f t="shared" si="13"/>
        <v>0.13969999999999999</v>
      </c>
      <c r="V139">
        <f t="shared" si="13"/>
        <v>0.20070000000000002</v>
      </c>
      <c r="W139">
        <f t="shared" si="13"/>
        <v>0.23839999999999997</v>
      </c>
    </row>
    <row r="140" spans="1:113" x14ac:dyDescent="0.25">
      <c r="A140" s="8">
        <v>0.25</v>
      </c>
      <c r="B140">
        <v>0.98260000000000003</v>
      </c>
      <c r="C140">
        <v>0.69110000000000005</v>
      </c>
      <c r="D140">
        <v>0.43940000000000001</v>
      </c>
      <c r="E140">
        <v>0.40739999999999998</v>
      </c>
      <c r="F140">
        <v>0.33779999999999999</v>
      </c>
      <c r="G140">
        <v>0.186</v>
      </c>
      <c r="I140" s="8">
        <v>0.25</v>
      </c>
      <c r="J140">
        <v>0.32250000000000001</v>
      </c>
      <c r="K140">
        <v>0.27200000000000002</v>
      </c>
      <c r="L140">
        <v>0.63339999999999996</v>
      </c>
      <c r="M140">
        <v>0.5806</v>
      </c>
      <c r="N140">
        <v>0.51570000000000005</v>
      </c>
      <c r="O140">
        <v>0.44090000000000001</v>
      </c>
      <c r="Q140" s="8">
        <v>0.25</v>
      </c>
      <c r="R140">
        <f t="shared" si="13"/>
        <v>-0.66010000000000002</v>
      </c>
      <c r="S140">
        <f t="shared" si="13"/>
        <v>-0.41910000000000003</v>
      </c>
      <c r="T140">
        <f t="shared" si="13"/>
        <v>0.19399999999999995</v>
      </c>
      <c r="U140">
        <f t="shared" si="13"/>
        <v>0.17320000000000002</v>
      </c>
      <c r="V140">
        <f t="shared" si="13"/>
        <v>0.17790000000000006</v>
      </c>
      <c r="W140">
        <f t="shared" si="13"/>
        <v>0.25490000000000002</v>
      </c>
    </row>
    <row r="141" spans="1:113" x14ac:dyDescent="0.25">
      <c r="A141" s="8">
        <v>0</v>
      </c>
      <c r="B141">
        <v>0.97050000000000003</v>
      </c>
      <c r="C141">
        <v>0.86180000000000001</v>
      </c>
      <c r="D141">
        <v>0.78349999999999997</v>
      </c>
      <c r="E141">
        <v>0.59850000000000003</v>
      </c>
      <c r="F141">
        <v>0.69710000000000005</v>
      </c>
      <c r="G141">
        <v>0.49330000000000002</v>
      </c>
      <c r="I141" s="8">
        <v>0</v>
      </c>
      <c r="J141">
        <v>0.6341</v>
      </c>
      <c r="K141">
        <v>0.94030000000000002</v>
      </c>
      <c r="L141">
        <v>0.89839999999999998</v>
      </c>
      <c r="M141">
        <v>0.61560000000000004</v>
      </c>
      <c r="N141">
        <v>0.69889999999999997</v>
      </c>
      <c r="O141">
        <v>0.60870000000000002</v>
      </c>
      <c r="Q141" s="8">
        <v>0</v>
      </c>
      <c r="R141">
        <f t="shared" si="13"/>
        <v>-0.33640000000000003</v>
      </c>
      <c r="S141">
        <f t="shared" si="13"/>
        <v>7.8500000000000014E-2</v>
      </c>
      <c r="T141">
        <f t="shared" si="13"/>
        <v>0.1149</v>
      </c>
      <c r="U141">
        <f t="shared" si="13"/>
        <v>1.7100000000000004E-2</v>
      </c>
      <c r="V141">
        <f t="shared" si="13"/>
        <v>1.7999999999999128E-3</v>
      </c>
      <c r="W141">
        <f t="shared" si="13"/>
        <v>0.1154</v>
      </c>
    </row>
    <row r="142" spans="1:113" x14ac:dyDescent="0.25">
      <c r="A142" s="7"/>
      <c r="B142" s="7"/>
      <c r="C142" s="7"/>
      <c r="D142" s="7"/>
      <c r="E142" s="7"/>
      <c r="F142" s="7"/>
      <c r="G142" s="7"/>
      <c r="I142" s="7"/>
      <c r="J142" s="7"/>
      <c r="K142" s="7"/>
      <c r="L142" s="7"/>
      <c r="M142" s="7"/>
      <c r="N142" s="7"/>
      <c r="O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</row>
    <row r="143" spans="1:113" ht="18" thickBot="1" x14ac:dyDescent="0.35">
      <c r="A143" s="10" t="s">
        <v>47</v>
      </c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113" ht="15.75" thickTop="1" x14ac:dyDescent="0.25"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113" ht="15.75" thickBot="1" x14ac:dyDescent="0.3">
      <c r="A145" s="71" t="s">
        <v>19</v>
      </c>
      <c r="B145" s="71"/>
      <c r="C145" s="71"/>
      <c r="D145" s="71"/>
      <c r="E145" s="71"/>
      <c r="F145" s="71"/>
      <c r="G145" s="71"/>
      <c r="I145" s="71" t="s">
        <v>18</v>
      </c>
      <c r="J145" s="71"/>
      <c r="K145" s="71"/>
      <c r="L145" s="71"/>
      <c r="M145" s="71"/>
      <c r="N145" s="71"/>
      <c r="O145" s="71"/>
      <c r="Q145" s="71" t="s">
        <v>17</v>
      </c>
      <c r="R145" s="71"/>
      <c r="S145" s="71"/>
      <c r="T145" s="71"/>
      <c r="U145" s="71"/>
      <c r="V145" s="71"/>
      <c r="W145" s="71"/>
      <c r="Y145" s="71" t="s">
        <v>16</v>
      </c>
      <c r="Z145" s="71"/>
      <c r="AA145" s="71"/>
      <c r="AB145" s="71"/>
      <c r="AC145" s="71"/>
      <c r="AD145" s="71"/>
      <c r="AE145" s="71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113" x14ac:dyDescent="0.25">
      <c r="A146" s="7"/>
      <c r="B146" s="7"/>
      <c r="C146" s="7"/>
      <c r="D146" s="7"/>
      <c r="E146" s="7"/>
      <c r="F146" s="7"/>
      <c r="G146" s="7"/>
      <c r="I146" s="7"/>
      <c r="J146" s="7"/>
      <c r="K146" s="7"/>
      <c r="L146" s="7"/>
      <c r="M146" s="7"/>
      <c r="N146" s="7"/>
      <c r="O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</row>
    <row r="147" spans="1:113" x14ac:dyDescent="0.25">
      <c r="A147" s="8"/>
      <c r="B147" s="8" t="s">
        <v>52</v>
      </c>
      <c r="C147" s="8"/>
      <c r="D147" s="8"/>
      <c r="E147" s="8"/>
      <c r="F147" s="8"/>
      <c r="G147" s="8"/>
      <c r="I147" s="8"/>
      <c r="J147" s="8" t="s">
        <v>52</v>
      </c>
      <c r="K147" s="8"/>
      <c r="L147" s="8"/>
      <c r="M147" s="8"/>
      <c r="N147" s="8"/>
      <c r="O147" s="8"/>
      <c r="Q147" s="8"/>
      <c r="R147" s="8" t="s">
        <v>52</v>
      </c>
      <c r="S147" s="8"/>
      <c r="T147" s="8"/>
      <c r="U147" s="8"/>
      <c r="V147" s="8"/>
      <c r="W147" s="8"/>
      <c r="Y147" s="8"/>
      <c r="Z147" s="8" t="s">
        <v>52</v>
      </c>
      <c r="AA147" s="8"/>
      <c r="AB147" s="8"/>
      <c r="AC147" s="8"/>
      <c r="AD147" s="8"/>
      <c r="AE147" s="8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113" x14ac:dyDescent="0.25">
      <c r="A148" s="8" t="s">
        <v>56</v>
      </c>
      <c r="B148" s="8">
        <v>0.5</v>
      </c>
      <c r="C148" s="8">
        <v>0.25</v>
      </c>
      <c r="D148" s="8">
        <v>0.125</v>
      </c>
      <c r="E148" s="8">
        <v>0.06</v>
      </c>
      <c r="F148" s="8">
        <v>0.03</v>
      </c>
      <c r="G148" s="8">
        <v>0</v>
      </c>
      <c r="I148" s="8" t="s">
        <v>56</v>
      </c>
      <c r="J148" s="8">
        <v>0.5</v>
      </c>
      <c r="K148" s="8">
        <v>0.25</v>
      </c>
      <c r="L148" s="8">
        <v>0.125</v>
      </c>
      <c r="M148" s="8">
        <v>0.06</v>
      </c>
      <c r="N148" s="8">
        <v>0.03</v>
      </c>
      <c r="O148" s="8">
        <v>0</v>
      </c>
      <c r="Q148" s="8" t="s">
        <v>56</v>
      </c>
      <c r="R148" s="8">
        <v>0.5</v>
      </c>
      <c r="S148" s="8">
        <v>0.25</v>
      </c>
      <c r="T148" s="8">
        <v>0.125</v>
      </c>
      <c r="U148" s="8">
        <v>0.06</v>
      </c>
      <c r="V148" s="8">
        <v>0.03</v>
      </c>
      <c r="W148" s="8">
        <v>0</v>
      </c>
      <c r="Y148" s="8" t="s">
        <v>56</v>
      </c>
      <c r="Z148" s="8">
        <v>0.5</v>
      </c>
      <c r="AA148" s="8">
        <v>0.25</v>
      </c>
      <c r="AB148" s="8">
        <v>0.125</v>
      </c>
      <c r="AC148" s="8">
        <v>0.06</v>
      </c>
      <c r="AD148" s="8">
        <v>0.03</v>
      </c>
      <c r="AE148" s="8">
        <v>0</v>
      </c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113" x14ac:dyDescent="0.25">
      <c r="A149" s="8">
        <v>4</v>
      </c>
      <c r="B149">
        <v>0.3725</v>
      </c>
      <c r="C149">
        <v>0.22500000000000001</v>
      </c>
      <c r="D149">
        <v>0.29299999999999998</v>
      </c>
      <c r="E149">
        <v>0.25769999999999998</v>
      </c>
      <c r="F149">
        <v>0.23269999999999999</v>
      </c>
      <c r="G149">
        <v>0.17599999999999999</v>
      </c>
      <c r="I149" s="8">
        <v>4</v>
      </c>
      <c r="J149">
        <v>0.18190000000000001</v>
      </c>
      <c r="K149">
        <v>0.2117</v>
      </c>
      <c r="L149">
        <v>0.1694</v>
      </c>
      <c r="M149">
        <v>0.1709</v>
      </c>
      <c r="N149">
        <v>0.15840000000000001</v>
      </c>
      <c r="O149">
        <v>0.16739999999999999</v>
      </c>
      <c r="Q149" s="8">
        <v>4</v>
      </c>
      <c r="R149">
        <f t="shared" ref="R149:W156" si="14">J149-B149</f>
        <v>-0.19059999999999999</v>
      </c>
      <c r="S149">
        <f t="shared" si="14"/>
        <v>-1.3300000000000006E-2</v>
      </c>
      <c r="T149">
        <f t="shared" si="14"/>
        <v>-0.12359999999999999</v>
      </c>
      <c r="U149">
        <f t="shared" si="14"/>
        <v>-8.6799999999999988E-2</v>
      </c>
      <c r="V149">
        <f t="shared" si="14"/>
        <v>-7.4299999999999977E-2</v>
      </c>
      <c r="W149">
        <f t="shared" si="14"/>
        <v>-8.5999999999999965E-3</v>
      </c>
      <c r="Y149" s="8">
        <v>4</v>
      </c>
      <c r="Z149" s="57">
        <f t="shared" ref="Z149:AE156" si="15">AVERAGE(R149,R160,R171,R182,R193,R204)</f>
        <v>-0.37003333333333327</v>
      </c>
      <c r="AA149" s="57">
        <f t="shared" si="15"/>
        <v>-0.21046666666666669</v>
      </c>
      <c r="AB149" s="57">
        <f t="shared" si="15"/>
        <v>-0.19109999999999996</v>
      </c>
      <c r="AC149" s="57">
        <f t="shared" si="15"/>
        <v>-0.10533333333333335</v>
      </c>
      <c r="AD149" s="57">
        <f t="shared" si="15"/>
        <v>-0.11443333333333332</v>
      </c>
      <c r="AE149" s="57">
        <f t="shared" si="15"/>
        <v>-6.4666666666666664E-2</v>
      </c>
      <c r="AF149" s="12"/>
      <c r="AG149" s="12"/>
      <c r="AH149" s="30"/>
      <c r="AI149" s="30"/>
      <c r="AJ149" s="30"/>
      <c r="AK149" s="30"/>
      <c r="AL149" s="30"/>
      <c r="AM149" s="30"/>
      <c r="AN149" s="12"/>
      <c r="AO149" s="12"/>
      <c r="AP149" s="12"/>
      <c r="AQ149" s="12"/>
      <c r="AR149" s="12"/>
    </row>
    <row r="150" spans="1:113" x14ac:dyDescent="0.25">
      <c r="A150" s="8">
        <v>2</v>
      </c>
      <c r="B150">
        <v>0.38579999999999998</v>
      </c>
      <c r="C150">
        <v>0.21909999999999999</v>
      </c>
      <c r="D150">
        <v>0.1923</v>
      </c>
      <c r="E150">
        <v>0.17030000000000001</v>
      </c>
      <c r="F150">
        <v>0.18010000000000001</v>
      </c>
      <c r="G150">
        <v>0.1668</v>
      </c>
      <c r="I150" s="8">
        <v>2</v>
      </c>
      <c r="J150">
        <v>0.18229999999999999</v>
      </c>
      <c r="K150">
        <v>0.1835</v>
      </c>
      <c r="L150">
        <v>0.1686</v>
      </c>
      <c r="M150">
        <v>0.15640000000000001</v>
      </c>
      <c r="N150">
        <v>0.36959999999999998</v>
      </c>
      <c r="O150">
        <v>0.4476</v>
      </c>
      <c r="Q150" s="8">
        <v>2</v>
      </c>
      <c r="R150">
        <f t="shared" si="14"/>
        <v>-0.20349999999999999</v>
      </c>
      <c r="S150">
        <f t="shared" si="14"/>
        <v>-3.5599999999999993E-2</v>
      </c>
      <c r="T150">
        <f t="shared" si="14"/>
        <v>-2.3699999999999999E-2</v>
      </c>
      <c r="U150">
        <f t="shared" si="14"/>
        <v>-1.3899999999999996E-2</v>
      </c>
      <c r="V150">
        <f t="shared" si="14"/>
        <v>0.18949999999999997</v>
      </c>
      <c r="W150">
        <f t="shared" si="14"/>
        <v>0.28079999999999999</v>
      </c>
      <c r="Y150" s="8">
        <v>2</v>
      </c>
      <c r="Z150" s="57">
        <f t="shared" si="15"/>
        <v>-0.44678333333333331</v>
      </c>
      <c r="AA150" s="57">
        <f t="shared" si="15"/>
        <v>-0.14985000000000001</v>
      </c>
      <c r="AB150" s="57">
        <f t="shared" si="15"/>
        <v>-0.14746666666666663</v>
      </c>
      <c r="AC150" s="57">
        <f t="shared" si="15"/>
        <v>-9.9133333333333337E-2</v>
      </c>
      <c r="AD150" s="57">
        <f t="shared" si="15"/>
        <v>-7.1766666666666659E-2</v>
      </c>
      <c r="AE150" s="57">
        <f t="shared" si="15"/>
        <v>3.2933333333333321E-2</v>
      </c>
      <c r="AF150" s="12"/>
      <c r="AG150" s="12"/>
      <c r="AH150" s="30"/>
      <c r="AI150" s="30"/>
      <c r="AJ150" s="30"/>
      <c r="AK150" s="30"/>
      <c r="AL150" s="30"/>
      <c r="AM150" s="30"/>
      <c r="AN150" s="12"/>
      <c r="AO150" s="12"/>
      <c r="AP150" s="12"/>
      <c r="AQ150" s="12"/>
      <c r="AR150" s="12"/>
    </row>
    <row r="151" spans="1:113" x14ac:dyDescent="0.25">
      <c r="A151" s="8">
        <v>1</v>
      </c>
      <c r="B151">
        <v>0.21340000000000001</v>
      </c>
      <c r="C151">
        <v>0.20530000000000001</v>
      </c>
      <c r="D151">
        <v>0.20979999999999999</v>
      </c>
      <c r="E151">
        <v>0.15859999999999999</v>
      </c>
      <c r="F151">
        <v>0.1336</v>
      </c>
      <c r="G151">
        <v>0.16289999999999999</v>
      </c>
      <c r="I151" s="8">
        <v>1</v>
      </c>
      <c r="J151">
        <v>0.19070000000000001</v>
      </c>
      <c r="K151">
        <v>0.17169999999999999</v>
      </c>
      <c r="L151">
        <v>0.25009999999999999</v>
      </c>
      <c r="M151">
        <v>0.26829999999999998</v>
      </c>
      <c r="N151">
        <v>0.33179999999999998</v>
      </c>
      <c r="O151">
        <v>0.52159999999999995</v>
      </c>
      <c r="Q151" s="8">
        <v>1</v>
      </c>
      <c r="R151">
        <f t="shared" si="14"/>
        <v>-2.2699999999999998E-2</v>
      </c>
      <c r="S151">
        <f t="shared" si="14"/>
        <v>-3.3600000000000019E-2</v>
      </c>
      <c r="T151">
        <f t="shared" si="14"/>
        <v>4.0300000000000002E-2</v>
      </c>
      <c r="U151">
        <f t="shared" si="14"/>
        <v>0.10969999999999999</v>
      </c>
      <c r="V151">
        <f t="shared" si="14"/>
        <v>0.19819999999999999</v>
      </c>
      <c r="W151">
        <f t="shared" si="14"/>
        <v>0.35869999999999996</v>
      </c>
      <c r="Y151" s="8">
        <v>1</v>
      </c>
      <c r="Z151" s="57">
        <f t="shared" si="15"/>
        <v>-0.29735</v>
      </c>
      <c r="AA151" s="57">
        <f t="shared" si="15"/>
        <v>-9.4466666666666657E-2</v>
      </c>
      <c r="AB151" s="57">
        <f t="shared" si="15"/>
        <v>-2.7550000000000022E-2</v>
      </c>
      <c r="AC151" s="57">
        <f t="shared" si="15"/>
        <v>0.16769999999999996</v>
      </c>
      <c r="AD151" s="57">
        <f t="shared" si="15"/>
        <v>0.23079999999999998</v>
      </c>
      <c r="AE151" s="57">
        <f t="shared" si="15"/>
        <v>0.23475000000000001</v>
      </c>
      <c r="AF151" s="12"/>
      <c r="AG151" s="12"/>
      <c r="AH151" s="30"/>
      <c r="AI151" s="30"/>
      <c r="AJ151" s="30"/>
      <c r="AK151" s="30"/>
      <c r="AL151" s="30"/>
      <c r="AM151" s="30"/>
      <c r="AN151" s="12"/>
      <c r="AO151" s="12"/>
      <c r="AP151" s="12"/>
      <c r="AQ151" s="12"/>
      <c r="AR151" s="12"/>
    </row>
    <row r="152" spans="1:113" x14ac:dyDescent="0.25">
      <c r="A152" s="8">
        <v>0.5</v>
      </c>
      <c r="B152">
        <v>0.40179999999999999</v>
      </c>
      <c r="C152">
        <v>0.29299999999999998</v>
      </c>
      <c r="D152">
        <v>0.24079999999999999</v>
      </c>
      <c r="E152">
        <v>0.1537</v>
      </c>
      <c r="F152">
        <v>0.13800000000000001</v>
      </c>
      <c r="G152">
        <v>0.14729999999999999</v>
      </c>
      <c r="I152" s="8">
        <v>0.5</v>
      </c>
      <c r="J152">
        <v>0.1583</v>
      </c>
      <c r="K152">
        <v>0.16400000000000001</v>
      </c>
      <c r="L152">
        <v>0.1472</v>
      </c>
      <c r="M152">
        <v>0.1235</v>
      </c>
      <c r="N152">
        <v>0.3387</v>
      </c>
      <c r="O152">
        <v>0.43059999999999998</v>
      </c>
      <c r="Q152" s="8">
        <v>0.5</v>
      </c>
      <c r="R152">
        <f t="shared" si="14"/>
        <v>-0.24349999999999999</v>
      </c>
      <c r="S152">
        <f t="shared" si="14"/>
        <v>-0.12899999999999998</v>
      </c>
      <c r="T152">
        <f t="shared" si="14"/>
        <v>-9.3599999999999989E-2</v>
      </c>
      <c r="U152">
        <f t="shared" si="14"/>
        <v>-3.0200000000000005E-2</v>
      </c>
      <c r="V152">
        <f t="shared" si="14"/>
        <v>0.20069999999999999</v>
      </c>
      <c r="W152">
        <f t="shared" si="14"/>
        <v>0.2833</v>
      </c>
      <c r="Y152" s="8">
        <v>0.5</v>
      </c>
      <c r="Z152" s="57">
        <f t="shared" si="15"/>
        <v>-0.33951666666666663</v>
      </c>
      <c r="AA152" s="57">
        <f t="shared" si="15"/>
        <v>-7.6633333333333317E-2</v>
      </c>
      <c r="AB152" s="57">
        <f t="shared" si="15"/>
        <v>-2.8466666666666651E-2</v>
      </c>
      <c r="AC152" s="57">
        <f t="shared" si="15"/>
        <v>0.17605000000000001</v>
      </c>
      <c r="AD152" s="57">
        <f t="shared" si="15"/>
        <v>0.17351666666666665</v>
      </c>
      <c r="AE152" s="57">
        <f t="shared" si="15"/>
        <v>0.40781666666666672</v>
      </c>
      <c r="AF152" s="12"/>
      <c r="AG152" s="12"/>
      <c r="AH152" s="30"/>
      <c r="AI152" s="30"/>
      <c r="AJ152" s="30"/>
      <c r="AK152" s="30"/>
      <c r="AL152" s="30"/>
      <c r="AM152" s="30"/>
      <c r="AN152" s="12"/>
      <c r="AO152" s="12"/>
      <c r="AP152" s="12"/>
      <c r="AQ152" s="12"/>
      <c r="AR152" s="12"/>
    </row>
    <row r="153" spans="1:113" x14ac:dyDescent="0.25">
      <c r="A153" s="8">
        <v>0.25</v>
      </c>
      <c r="B153">
        <v>0.15890000000000001</v>
      </c>
      <c r="C153">
        <v>0.1749</v>
      </c>
      <c r="D153">
        <v>0.15840000000000001</v>
      </c>
      <c r="E153">
        <v>0.1547</v>
      </c>
      <c r="F153">
        <v>0.12540000000000001</v>
      </c>
      <c r="G153">
        <v>0.13780000000000001</v>
      </c>
      <c r="I153" s="8">
        <v>0.25</v>
      </c>
      <c r="J153">
        <v>0.32800000000000001</v>
      </c>
      <c r="K153">
        <v>0.35020000000000001</v>
      </c>
      <c r="L153">
        <v>0.40720000000000001</v>
      </c>
      <c r="M153">
        <v>0.46410000000000001</v>
      </c>
      <c r="N153">
        <v>0.38750000000000001</v>
      </c>
      <c r="O153">
        <v>0.50449999999999995</v>
      </c>
      <c r="Q153" s="8">
        <v>0.25</v>
      </c>
      <c r="R153">
        <f t="shared" si="14"/>
        <v>0.1691</v>
      </c>
      <c r="S153">
        <f t="shared" si="14"/>
        <v>0.17530000000000001</v>
      </c>
      <c r="T153">
        <f t="shared" si="14"/>
        <v>0.24879999999999999</v>
      </c>
      <c r="U153">
        <f t="shared" si="14"/>
        <v>0.30940000000000001</v>
      </c>
      <c r="V153">
        <f t="shared" si="14"/>
        <v>0.2621</v>
      </c>
      <c r="W153">
        <f t="shared" si="14"/>
        <v>0.36669999999999991</v>
      </c>
      <c r="Y153" s="8">
        <v>0.25</v>
      </c>
      <c r="Z153" s="57">
        <f t="shared" si="15"/>
        <v>-0.14468333333333336</v>
      </c>
      <c r="AA153" s="57">
        <f t="shared" si="15"/>
        <v>7.7166666666666538E-3</v>
      </c>
      <c r="AB153" s="57">
        <f t="shared" si="15"/>
        <v>2.0866666666666662E-2</v>
      </c>
      <c r="AC153" s="57">
        <f t="shared" si="15"/>
        <v>0.27734999999999999</v>
      </c>
      <c r="AD153" s="57">
        <f t="shared" si="15"/>
        <v>0.3313166666666667</v>
      </c>
      <c r="AE153" s="57">
        <f t="shared" si="15"/>
        <v>0.43846666666666673</v>
      </c>
      <c r="AF153" s="12"/>
      <c r="AG153" s="12"/>
      <c r="AH153" s="30"/>
      <c r="AI153" s="30"/>
      <c r="AJ153" s="30"/>
      <c r="AK153" s="30"/>
      <c r="AL153" s="30"/>
      <c r="AM153" s="30"/>
      <c r="AN153" s="12"/>
      <c r="AO153" s="12"/>
      <c r="AP153" s="12"/>
      <c r="AQ153" s="12"/>
      <c r="AR153" s="12"/>
    </row>
    <row r="154" spans="1:113" x14ac:dyDescent="0.25">
      <c r="A154" s="8">
        <v>0.125</v>
      </c>
      <c r="B154">
        <v>0.1759</v>
      </c>
      <c r="C154">
        <v>0.16569999999999999</v>
      </c>
      <c r="D154">
        <v>0.1595</v>
      </c>
      <c r="E154">
        <v>0.15920000000000001</v>
      </c>
      <c r="F154">
        <v>0.13159999999999999</v>
      </c>
      <c r="G154">
        <v>0.1404</v>
      </c>
      <c r="I154" s="8">
        <v>0.125</v>
      </c>
      <c r="J154">
        <v>0.1678</v>
      </c>
      <c r="K154">
        <v>0.25109999999999999</v>
      </c>
      <c r="L154">
        <v>0.38700000000000001</v>
      </c>
      <c r="M154">
        <v>0.46839999999999998</v>
      </c>
      <c r="N154">
        <v>0.48149999999999998</v>
      </c>
      <c r="O154">
        <v>0.47899999999999998</v>
      </c>
      <c r="Q154" s="8">
        <v>0.125</v>
      </c>
      <c r="R154">
        <f t="shared" si="14"/>
        <v>-8.0999999999999961E-3</v>
      </c>
      <c r="S154">
        <f t="shared" si="14"/>
        <v>8.5400000000000004E-2</v>
      </c>
      <c r="T154">
        <f t="shared" si="14"/>
        <v>0.22750000000000001</v>
      </c>
      <c r="U154">
        <f t="shared" si="14"/>
        <v>0.30919999999999997</v>
      </c>
      <c r="V154">
        <f t="shared" si="14"/>
        <v>0.34989999999999999</v>
      </c>
      <c r="W154">
        <f t="shared" si="14"/>
        <v>0.33860000000000001</v>
      </c>
      <c r="Y154" s="8">
        <v>0.125</v>
      </c>
      <c r="Z154" s="57">
        <f t="shared" si="15"/>
        <v>-0.16941666666666666</v>
      </c>
      <c r="AA154" s="57">
        <f t="shared" si="15"/>
        <v>-2.6883333333333342E-2</v>
      </c>
      <c r="AB154" s="58">
        <f t="shared" si="15"/>
        <v>2.8916666666666674E-2</v>
      </c>
      <c r="AC154" s="57">
        <f t="shared" si="15"/>
        <v>0.22831666666666664</v>
      </c>
      <c r="AD154" s="57">
        <f t="shared" si="15"/>
        <v>0.32953333333333329</v>
      </c>
      <c r="AE154" s="57">
        <f t="shared" si="15"/>
        <v>0.39373333333333332</v>
      </c>
      <c r="AF154" s="12"/>
      <c r="AG154" s="12"/>
      <c r="AH154" s="30"/>
      <c r="AI154" s="30"/>
      <c r="AJ154" s="30"/>
      <c r="AK154" s="30"/>
      <c r="AL154" s="30"/>
      <c r="AM154" s="30"/>
      <c r="AN154" s="12"/>
      <c r="AO154" s="12"/>
      <c r="AP154" s="12"/>
      <c r="AQ154" s="12"/>
      <c r="AR154" s="12"/>
    </row>
    <row r="155" spans="1:113" x14ac:dyDescent="0.25">
      <c r="A155" s="8">
        <v>0.06</v>
      </c>
      <c r="B155">
        <v>0.21099999999999999</v>
      </c>
      <c r="C155">
        <v>0.18490000000000001</v>
      </c>
      <c r="D155">
        <v>0.19409999999999999</v>
      </c>
      <c r="E155">
        <v>0.17879999999999999</v>
      </c>
      <c r="F155">
        <v>0.1489</v>
      </c>
      <c r="G155">
        <v>0.15529999999999999</v>
      </c>
      <c r="I155" s="8">
        <v>0.06</v>
      </c>
      <c r="J155">
        <v>0.1794</v>
      </c>
      <c r="K155">
        <v>0.23960000000000001</v>
      </c>
      <c r="L155">
        <v>0.38</v>
      </c>
      <c r="M155">
        <v>0.4577</v>
      </c>
      <c r="N155">
        <v>0.46410000000000001</v>
      </c>
      <c r="O155">
        <v>0.54630000000000001</v>
      </c>
      <c r="Q155" s="8">
        <v>0.06</v>
      </c>
      <c r="R155">
        <f t="shared" si="14"/>
        <v>-3.1599999999999989E-2</v>
      </c>
      <c r="S155">
        <f t="shared" si="14"/>
        <v>5.4699999999999999E-2</v>
      </c>
      <c r="T155">
        <f t="shared" si="14"/>
        <v>0.18590000000000001</v>
      </c>
      <c r="U155">
        <f t="shared" si="14"/>
        <v>0.27890000000000004</v>
      </c>
      <c r="V155">
        <f t="shared" si="14"/>
        <v>0.31520000000000004</v>
      </c>
      <c r="W155">
        <f t="shared" si="14"/>
        <v>0.39100000000000001</v>
      </c>
      <c r="Y155" s="8">
        <v>0.06</v>
      </c>
      <c r="Z155" s="57">
        <f t="shared" si="15"/>
        <v>-0.12596666666666667</v>
      </c>
      <c r="AA155" s="57">
        <f t="shared" si="15"/>
        <v>3.2483333333333309E-2</v>
      </c>
      <c r="AB155" s="57">
        <f t="shared" si="15"/>
        <v>9.7183333333333358E-2</v>
      </c>
      <c r="AC155" s="57">
        <f t="shared" si="15"/>
        <v>0.11773333333333336</v>
      </c>
      <c r="AD155" s="57">
        <f t="shared" si="15"/>
        <v>0.24661666666666668</v>
      </c>
      <c r="AE155" s="57">
        <f t="shared" si="15"/>
        <v>0.42303333333333332</v>
      </c>
      <c r="AF155" s="12"/>
      <c r="AG155" s="12"/>
      <c r="AH155" s="30"/>
      <c r="AI155" s="30"/>
      <c r="AJ155" s="30"/>
      <c r="AK155" s="30"/>
      <c r="AL155" s="30"/>
      <c r="AM155" s="30"/>
      <c r="AN155" s="12"/>
      <c r="AO155" s="12"/>
      <c r="AP155" s="12"/>
      <c r="AQ155" s="12"/>
      <c r="AR155" s="12"/>
    </row>
    <row r="156" spans="1:113" x14ac:dyDescent="0.25">
      <c r="A156" s="8">
        <v>0</v>
      </c>
      <c r="B156">
        <v>0.26529999999999998</v>
      </c>
      <c r="C156">
        <v>0.22550000000000001</v>
      </c>
      <c r="D156">
        <v>0.2054</v>
      </c>
      <c r="E156">
        <v>0.21240000000000001</v>
      </c>
      <c r="F156">
        <v>0.19719999999999999</v>
      </c>
      <c r="G156">
        <v>0.21</v>
      </c>
      <c r="I156" s="8">
        <v>0</v>
      </c>
      <c r="J156">
        <v>0.25530000000000003</v>
      </c>
      <c r="K156">
        <v>0.2036</v>
      </c>
      <c r="L156">
        <v>0.49109999999999998</v>
      </c>
      <c r="M156">
        <v>0.42730000000000001</v>
      </c>
      <c r="N156">
        <v>0.49540000000000001</v>
      </c>
      <c r="O156">
        <v>0.4763</v>
      </c>
      <c r="Q156" s="8">
        <v>0</v>
      </c>
      <c r="R156">
        <f t="shared" si="14"/>
        <v>-9.9999999999999534E-3</v>
      </c>
      <c r="S156">
        <f t="shared" si="14"/>
        <v>-2.1900000000000003E-2</v>
      </c>
      <c r="T156">
        <f t="shared" si="14"/>
        <v>0.28569999999999995</v>
      </c>
      <c r="U156">
        <f t="shared" si="14"/>
        <v>0.21490000000000001</v>
      </c>
      <c r="V156">
        <f t="shared" si="14"/>
        <v>0.29820000000000002</v>
      </c>
      <c r="W156">
        <f t="shared" si="14"/>
        <v>0.26629999999999998</v>
      </c>
      <c r="Y156" s="8">
        <v>0</v>
      </c>
      <c r="Z156" s="57">
        <f t="shared" si="15"/>
        <v>-6.1733333333333314E-2</v>
      </c>
      <c r="AA156" s="57">
        <f t="shared" si="15"/>
        <v>-1.288333333333333E-2</v>
      </c>
      <c r="AB156" s="57">
        <f t="shared" si="15"/>
        <v>5.9599999999999979E-2</v>
      </c>
      <c r="AC156" s="57">
        <f t="shared" si="15"/>
        <v>6.7666666666666667E-2</v>
      </c>
      <c r="AD156" s="57">
        <f t="shared" si="15"/>
        <v>0.22418333333333337</v>
      </c>
      <c r="AE156" s="57">
        <f t="shared" si="15"/>
        <v>0.25408333333333333</v>
      </c>
      <c r="AF156" s="12"/>
      <c r="AG156" s="12"/>
      <c r="AH156" s="30"/>
      <c r="AI156" s="30"/>
      <c r="AJ156" s="30"/>
      <c r="AK156" s="30"/>
      <c r="AL156" s="30"/>
      <c r="AM156" s="30"/>
      <c r="AN156" s="12"/>
      <c r="AO156" s="12"/>
      <c r="AP156" s="12"/>
      <c r="AQ156" s="12"/>
      <c r="AR156" s="12"/>
    </row>
    <row r="157" spans="1:113" x14ac:dyDescent="0.25">
      <c r="A157" s="7"/>
      <c r="B157" s="7"/>
      <c r="C157" s="7"/>
      <c r="D157" s="7"/>
      <c r="E157" s="7"/>
      <c r="F157" s="7"/>
      <c r="G157" s="7"/>
      <c r="I157" s="7"/>
      <c r="J157" s="7"/>
      <c r="K157" s="7"/>
      <c r="L157" s="7"/>
      <c r="M157" s="7"/>
      <c r="N157" s="7"/>
      <c r="O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</row>
    <row r="158" spans="1:113" x14ac:dyDescent="0.25">
      <c r="A158" s="8"/>
      <c r="B158" s="8" t="s">
        <v>52</v>
      </c>
      <c r="C158" s="8"/>
      <c r="D158" s="8"/>
      <c r="E158" s="8"/>
      <c r="F158" s="8"/>
      <c r="G158" s="8"/>
      <c r="I158" s="8"/>
      <c r="J158" s="8" t="s">
        <v>52</v>
      </c>
      <c r="K158" s="8"/>
      <c r="L158" s="8"/>
      <c r="M158" s="8"/>
      <c r="N158" s="8"/>
      <c r="O158" s="8"/>
      <c r="Q158" s="8"/>
      <c r="R158" s="8" t="s">
        <v>52</v>
      </c>
      <c r="S158" s="8"/>
      <c r="T158" s="8"/>
      <c r="U158" s="8"/>
      <c r="V158" s="8"/>
      <c r="W158" s="8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113" x14ac:dyDescent="0.25">
      <c r="A159" s="8" t="s">
        <v>56</v>
      </c>
      <c r="B159" s="8">
        <v>0.5</v>
      </c>
      <c r="C159" s="8">
        <v>0.25</v>
      </c>
      <c r="D159" s="8">
        <v>0.125</v>
      </c>
      <c r="E159" s="8">
        <v>0.06</v>
      </c>
      <c r="F159" s="8">
        <v>0.03</v>
      </c>
      <c r="G159" s="8">
        <v>0</v>
      </c>
      <c r="I159" s="8" t="s">
        <v>56</v>
      </c>
      <c r="J159" s="8">
        <v>0.5</v>
      </c>
      <c r="K159" s="8">
        <v>0.25</v>
      </c>
      <c r="L159" s="8">
        <v>0.125</v>
      </c>
      <c r="M159" s="8">
        <v>0.06</v>
      </c>
      <c r="N159" s="8">
        <v>0.03</v>
      </c>
      <c r="O159" s="8">
        <v>0</v>
      </c>
      <c r="Q159" s="8" t="s">
        <v>56</v>
      </c>
      <c r="R159" s="8">
        <v>0.5</v>
      </c>
      <c r="S159" s="8">
        <v>0.25</v>
      </c>
      <c r="T159" s="8">
        <v>0.125</v>
      </c>
      <c r="U159" s="8">
        <v>0.06</v>
      </c>
      <c r="V159" s="8">
        <v>0.03</v>
      </c>
      <c r="W159" s="8">
        <v>0</v>
      </c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113" x14ac:dyDescent="0.25">
      <c r="A160" s="8">
        <v>4</v>
      </c>
      <c r="B160">
        <v>0.44469999999999998</v>
      </c>
      <c r="C160">
        <v>0.25919999999999999</v>
      </c>
      <c r="D160">
        <v>0.43480000000000002</v>
      </c>
      <c r="E160">
        <v>0.26900000000000002</v>
      </c>
      <c r="F160">
        <v>0.19980000000000001</v>
      </c>
      <c r="G160">
        <v>0.2697</v>
      </c>
      <c r="I160" s="8">
        <v>4</v>
      </c>
      <c r="J160">
        <v>0.2447</v>
      </c>
      <c r="K160">
        <v>0.21510000000000001</v>
      </c>
      <c r="L160">
        <v>0.2223</v>
      </c>
      <c r="M160">
        <v>0.22209999999999999</v>
      </c>
      <c r="N160">
        <v>0.16350000000000001</v>
      </c>
      <c r="O160">
        <v>0.1757</v>
      </c>
      <c r="Q160" s="8">
        <v>4</v>
      </c>
      <c r="R160">
        <f t="shared" ref="R160:W167" si="16">J160-B160</f>
        <v>-0.19999999999999998</v>
      </c>
      <c r="S160">
        <f t="shared" si="16"/>
        <v>-4.4099999999999973E-2</v>
      </c>
      <c r="T160">
        <f t="shared" si="16"/>
        <v>-0.21250000000000002</v>
      </c>
      <c r="U160">
        <f t="shared" si="16"/>
        <v>-4.6900000000000025E-2</v>
      </c>
      <c r="V160">
        <f t="shared" si="16"/>
        <v>-3.6299999999999999E-2</v>
      </c>
      <c r="W160">
        <f t="shared" si="16"/>
        <v>-9.4E-2</v>
      </c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113" x14ac:dyDescent="0.25">
      <c r="A161" s="8">
        <v>2</v>
      </c>
      <c r="B161">
        <v>0.51719999999999999</v>
      </c>
      <c r="C161">
        <v>0.2029</v>
      </c>
      <c r="D161">
        <v>0.32669999999999999</v>
      </c>
      <c r="E161">
        <v>0.22700000000000001</v>
      </c>
      <c r="F161">
        <v>0.18909999999999999</v>
      </c>
      <c r="G161">
        <v>0.18940000000000001</v>
      </c>
      <c r="I161" s="8">
        <v>2</v>
      </c>
      <c r="J161">
        <v>0.251</v>
      </c>
      <c r="K161">
        <v>0.2092</v>
      </c>
      <c r="L161">
        <v>0.22600000000000001</v>
      </c>
      <c r="M161">
        <v>0.2266</v>
      </c>
      <c r="N161">
        <v>0.17710000000000001</v>
      </c>
      <c r="O161">
        <v>0.18590000000000001</v>
      </c>
      <c r="Q161" s="8">
        <v>2</v>
      </c>
      <c r="R161">
        <f t="shared" si="16"/>
        <v>-0.26619999999999999</v>
      </c>
      <c r="S161">
        <f t="shared" si="16"/>
        <v>6.3E-3</v>
      </c>
      <c r="T161">
        <f t="shared" si="16"/>
        <v>-0.10069999999999998</v>
      </c>
      <c r="U161">
        <f t="shared" si="16"/>
        <v>-4.0000000000001146E-4</v>
      </c>
      <c r="V161">
        <f t="shared" si="16"/>
        <v>-1.1999999999999983E-2</v>
      </c>
      <c r="W161">
        <f t="shared" si="16"/>
        <v>-3.5000000000000031E-3</v>
      </c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113" x14ac:dyDescent="0.25">
      <c r="A162" s="8">
        <v>1</v>
      </c>
      <c r="B162">
        <v>0.309</v>
      </c>
      <c r="C162">
        <v>0.18740000000000001</v>
      </c>
      <c r="D162">
        <v>0.2787</v>
      </c>
      <c r="E162">
        <v>0.20169999999999999</v>
      </c>
      <c r="F162">
        <v>0.16889999999999999</v>
      </c>
      <c r="G162">
        <v>0.1804</v>
      </c>
      <c r="I162" s="8">
        <v>1</v>
      </c>
      <c r="J162">
        <v>0.30459999999999998</v>
      </c>
      <c r="K162">
        <v>0.38800000000000001</v>
      </c>
      <c r="L162">
        <v>0.33410000000000001</v>
      </c>
      <c r="M162">
        <v>0.3846</v>
      </c>
      <c r="N162">
        <v>0.4052</v>
      </c>
      <c r="O162">
        <v>0.35349999999999998</v>
      </c>
      <c r="Q162" s="8">
        <v>1</v>
      </c>
      <c r="R162">
        <f t="shared" si="16"/>
        <v>-4.400000000000015E-3</v>
      </c>
      <c r="S162">
        <f t="shared" si="16"/>
        <v>0.2006</v>
      </c>
      <c r="T162">
        <f t="shared" si="16"/>
        <v>5.5400000000000005E-2</v>
      </c>
      <c r="U162">
        <f t="shared" si="16"/>
        <v>0.18290000000000001</v>
      </c>
      <c r="V162">
        <f t="shared" si="16"/>
        <v>0.23630000000000001</v>
      </c>
      <c r="W162">
        <f t="shared" si="16"/>
        <v>0.17309999999999998</v>
      </c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113" x14ac:dyDescent="0.25">
      <c r="A163" s="8">
        <v>0.5</v>
      </c>
      <c r="B163">
        <v>0.46060000000000001</v>
      </c>
      <c r="C163">
        <v>0.27179999999999999</v>
      </c>
      <c r="D163">
        <v>0.28889999999999999</v>
      </c>
      <c r="E163">
        <v>0.25950000000000001</v>
      </c>
      <c r="F163">
        <v>0.1731</v>
      </c>
      <c r="G163">
        <v>0.1789</v>
      </c>
      <c r="I163" s="8">
        <v>0.5</v>
      </c>
      <c r="J163">
        <v>0.34870000000000001</v>
      </c>
      <c r="K163">
        <v>0.24740000000000001</v>
      </c>
      <c r="L163">
        <v>0.25430000000000003</v>
      </c>
      <c r="M163">
        <v>0.52700000000000002</v>
      </c>
      <c r="N163">
        <v>0.18920000000000001</v>
      </c>
      <c r="O163">
        <v>0.48139999999999999</v>
      </c>
      <c r="Q163" s="8">
        <v>0.5</v>
      </c>
      <c r="R163">
        <f t="shared" si="16"/>
        <v>-0.1119</v>
      </c>
      <c r="S163">
        <f t="shared" si="16"/>
        <v>-2.4399999999999977E-2</v>
      </c>
      <c r="T163">
        <f t="shared" si="16"/>
        <v>-3.4599999999999964E-2</v>
      </c>
      <c r="U163">
        <f t="shared" si="16"/>
        <v>0.26750000000000002</v>
      </c>
      <c r="V163">
        <f t="shared" si="16"/>
        <v>1.6100000000000003E-2</v>
      </c>
      <c r="W163">
        <f t="shared" si="16"/>
        <v>0.30249999999999999</v>
      </c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113" x14ac:dyDescent="0.25">
      <c r="A164" s="8">
        <v>0.25</v>
      </c>
      <c r="B164">
        <v>0.25769999999999998</v>
      </c>
      <c r="C164">
        <v>0.17319999999999999</v>
      </c>
      <c r="D164">
        <v>0.2009</v>
      </c>
      <c r="E164">
        <v>0.15740000000000001</v>
      </c>
      <c r="F164">
        <v>0.1638</v>
      </c>
      <c r="G164">
        <v>0.16869999999999999</v>
      </c>
      <c r="I164" s="8">
        <v>0.25</v>
      </c>
      <c r="J164">
        <v>0.21709999999999999</v>
      </c>
      <c r="K164">
        <v>0.35</v>
      </c>
      <c r="L164">
        <v>0.2918</v>
      </c>
      <c r="M164">
        <v>0.32950000000000002</v>
      </c>
      <c r="N164">
        <v>0.34520000000000001</v>
      </c>
      <c r="O164">
        <v>0.3251</v>
      </c>
      <c r="Q164" s="8">
        <v>0.25</v>
      </c>
      <c r="R164">
        <f t="shared" si="16"/>
        <v>-4.0599999999999997E-2</v>
      </c>
      <c r="S164">
        <f t="shared" si="16"/>
        <v>0.17679999999999998</v>
      </c>
      <c r="T164">
        <f t="shared" si="16"/>
        <v>9.0900000000000009E-2</v>
      </c>
      <c r="U164">
        <f t="shared" si="16"/>
        <v>0.1721</v>
      </c>
      <c r="V164">
        <f t="shared" si="16"/>
        <v>0.18140000000000001</v>
      </c>
      <c r="W164">
        <f t="shared" si="16"/>
        <v>0.15640000000000001</v>
      </c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113" x14ac:dyDescent="0.25">
      <c r="A165" s="8">
        <v>0.125</v>
      </c>
      <c r="B165">
        <v>0.30819999999999997</v>
      </c>
      <c r="C165">
        <v>0.27760000000000001</v>
      </c>
      <c r="D165">
        <v>0.24679999999999999</v>
      </c>
      <c r="E165">
        <v>0.1893</v>
      </c>
      <c r="F165">
        <v>0.15060000000000001</v>
      </c>
      <c r="G165">
        <v>0.1573</v>
      </c>
      <c r="I165" s="8">
        <v>0.125</v>
      </c>
      <c r="J165">
        <v>0.34539999999999998</v>
      </c>
      <c r="K165">
        <v>0.4259</v>
      </c>
      <c r="L165">
        <v>0.441</v>
      </c>
      <c r="M165">
        <v>0.49559999999999998</v>
      </c>
      <c r="N165">
        <v>0.33529999999999999</v>
      </c>
      <c r="O165">
        <v>0.37990000000000002</v>
      </c>
      <c r="Q165" s="8">
        <v>0.125</v>
      </c>
      <c r="R165">
        <f t="shared" si="16"/>
        <v>3.7200000000000011E-2</v>
      </c>
      <c r="S165">
        <f t="shared" si="16"/>
        <v>0.14829999999999999</v>
      </c>
      <c r="T165">
        <f t="shared" si="16"/>
        <v>0.19420000000000001</v>
      </c>
      <c r="U165">
        <f t="shared" si="16"/>
        <v>0.30630000000000002</v>
      </c>
      <c r="V165">
        <f t="shared" si="16"/>
        <v>0.18469999999999998</v>
      </c>
      <c r="W165">
        <f t="shared" si="16"/>
        <v>0.22260000000000002</v>
      </c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113" x14ac:dyDescent="0.25">
      <c r="A166" s="8">
        <v>0.06</v>
      </c>
      <c r="B166">
        <v>0.62529999999999997</v>
      </c>
      <c r="C166">
        <v>0.40310000000000001</v>
      </c>
      <c r="D166">
        <v>0.4098</v>
      </c>
      <c r="E166">
        <v>0.2903</v>
      </c>
      <c r="F166">
        <v>0.22070000000000001</v>
      </c>
      <c r="G166">
        <v>0.20630000000000001</v>
      </c>
      <c r="I166" s="8">
        <v>0.06</v>
      </c>
      <c r="J166">
        <v>0.53600000000000003</v>
      </c>
      <c r="K166">
        <v>0.54690000000000005</v>
      </c>
      <c r="L166">
        <v>0.5927</v>
      </c>
      <c r="M166">
        <v>0.55049999999999999</v>
      </c>
      <c r="N166">
        <v>0.51800000000000002</v>
      </c>
      <c r="O166">
        <v>0.40300000000000002</v>
      </c>
      <c r="Q166" s="8">
        <v>0.06</v>
      </c>
      <c r="R166">
        <f t="shared" si="16"/>
        <v>-8.9299999999999935E-2</v>
      </c>
      <c r="S166">
        <f t="shared" si="16"/>
        <v>0.14380000000000004</v>
      </c>
      <c r="T166">
        <f t="shared" si="16"/>
        <v>0.18290000000000001</v>
      </c>
      <c r="U166">
        <f t="shared" si="16"/>
        <v>0.26019999999999999</v>
      </c>
      <c r="V166">
        <f t="shared" si="16"/>
        <v>0.29730000000000001</v>
      </c>
      <c r="W166">
        <f t="shared" si="16"/>
        <v>0.19670000000000001</v>
      </c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113" x14ac:dyDescent="0.25">
      <c r="A167" s="8">
        <v>0</v>
      </c>
      <c r="B167">
        <v>0.46700000000000003</v>
      </c>
      <c r="C167">
        <v>0.33889999999999998</v>
      </c>
      <c r="D167">
        <v>0.52490000000000003</v>
      </c>
      <c r="E167">
        <v>0.42020000000000002</v>
      </c>
      <c r="F167">
        <v>0.31059999999999999</v>
      </c>
      <c r="G167">
        <v>0.21890000000000001</v>
      </c>
      <c r="I167" s="8">
        <v>0</v>
      </c>
      <c r="J167">
        <v>0.67320000000000002</v>
      </c>
      <c r="K167">
        <v>0.59130000000000005</v>
      </c>
      <c r="L167">
        <v>0.40360000000000001</v>
      </c>
      <c r="M167">
        <v>0.59240000000000004</v>
      </c>
      <c r="N167">
        <v>0.49580000000000002</v>
      </c>
      <c r="O167">
        <v>0.4103</v>
      </c>
      <c r="Q167" s="8">
        <v>0</v>
      </c>
      <c r="R167">
        <f t="shared" si="16"/>
        <v>0.20619999999999999</v>
      </c>
      <c r="S167">
        <f t="shared" si="16"/>
        <v>0.25240000000000007</v>
      </c>
      <c r="T167">
        <f t="shared" si="16"/>
        <v>-0.12130000000000002</v>
      </c>
      <c r="U167">
        <f t="shared" si="16"/>
        <v>0.17220000000000002</v>
      </c>
      <c r="V167">
        <f t="shared" si="16"/>
        <v>0.18520000000000003</v>
      </c>
      <c r="W167">
        <f t="shared" si="16"/>
        <v>0.19139999999999999</v>
      </c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113" x14ac:dyDescent="0.25">
      <c r="A168" s="7"/>
      <c r="B168" s="7"/>
      <c r="C168" s="7"/>
      <c r="D168" s="7"/>
      <c r="E168" s="7"/>
      <c r="F168" s="7"/>
      <c r="G168" s="7"/>
      <c r="I168" s="7"/>
      <c r="J168" s="7"/>
      <c r="K168" s="7"/>
      <c r="L168" s="7"/>
      <c r="M168" s="7"/>
      <c r="N168" s="7"/>
      <c r="O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</row>
    <row r="169" spans="1:113" x14ac:dyDescent="0.25">
      <c r="A169" s="8"/>
      <c r="B169" s="8" t="s">
        <v>52</v>
      </c>
      <c r="C169" s="8"/>
      <c r="D169" s="8"/>
      <c r="E169" s="8"/>
      <c r="F169" s="8"/>
      <c r="G169" s="8"/>
      <c r="I169" s="8"/>
      <c r="J169" s="8" t="s">
        <v>52</v>
      </c>
      <c r="K169" s="8"/>
      <c r="L169" s="8"/>
      <c r="M169" s="8"/>
      <c r="N169" s="8"/>
      <c r="O169" s="8"/>
      <c r="Q169" s="8"/>
      <c r="R169" s="8" t="s">
        <v>52</v>
      </c>
      <c r="S169" s="8"/>
      <c r="T169" s="8"/>
      <c r="U169" s="8"/>
      <c r="V169" s="8"/>
      <c r="W169" s="8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113" x14ac:dyDescent="0.25">
      <c r="A170" s="8" t="s">
        <v>56</v>
      </c>
      <c r="B170" s="8">
        <v>0.5</v>
      </c>
      <c r="C170" s="8">
        <v>0.25</v>
      </c>
      <c r="D170" s="8">
        <v>0.125</v>
      </c>
      <c r="E170" s="8">
        <v>0.06</v>
      </c>
      <c r="F170" s="8">
        <v>0.03</v>
      </c>
      <c r="G170" s="8">
        <v>0</v>
      </c>
      <c r="I170" s="8" t="s">
        <v>56</v>
      </c>
      <c r="J170" s="8">
        <v>0.5</v>
      </c>
      <c r="K170" s="8">
        <v>0.25</v>
      </c>
      <c r="L170" s="8">
        <v>0.125</v>
      </c>
      <c r="M170" s="8">
        <v>0.06</v>
      </c>
      <c r="N170" s="8">
        <v>0.03</v>
      </c>
      <c r="O170" s="8">
        <v>0</v>
      </c>
      <c r="Q170" s="8" t="s">
        <v>56</v>
      </c>
      <c r="R170" s="8">
        <v>0.5</v>
      </c>
      <c r="S170" s="8">
        <v>0.25</v>
      </c>
      <c r="T170" s="8">
        <v>0.125</v>
      </c>
      <c r="U170" s="8">
        <v>0.06</v>
      </c>
      <c r="V170" s="8">
        <v>0.03</v>
      </c>
      <c r="W170" s="8">
        <v>0</v>
      </c>
    </row>
    <row r="171" spans="1:113" x14ac:dyDescent="0.25">
      <c r="A171" s="8">
        <v>4</v>
      </c>
      <c r="B171">
        <v>0.30409999999999998</v>
      </c>
      <c r="C171">
        <v>0.29470000000000002</v>
      </c>
      <c r="D171">
        <v>0.2243</v>
      </c>
      <c r="E171">
        <v>0.2026</v>
      </c>
      <c r="F171">
        <v>0.2162</v>
      </c>
      <c r="G171">
        <v>0.2135</v>
      </c>
      <c r="I171" s="8">
        <v>4</v>
      </c>
      <c r="J171">
        <v>0.15049999999999999</v>
      </c>
      <c r="K171">
        <v>0.1996</v>
      </c>
      <c r="L171">
        <v>0.1426</v>
      </c>
      <c r="M171">
        <v>0.1472</v>
      </c>
      <c r="N171">
        <v>0.14860000000000001</v>
      </c>
      <c r="O171">
        <v>0.1424</v>
      </c>
      <c r="Q171" s="8">
        <v>4</v>
      </c>
      <c r="R171">
        <f t="shared" ref="R171:W178" si="17">J171-B171</f>
        <v>-0.15359999999999999</v>
      </c>
      <c r="S171">
        <f t="shared" si="17"/>
        <v>-9.5100000000000018E-2</v>
      </c>
      <c r="T171">
        <f t="shared" si="17"/>
        <v>-8.1699999999999995E-2</v>
      </c>
      <c r="U171">
        <f t="shared" si="17"/>
        <v>-5.5400000000000005E-2</v>
      </c>
      <c r="V171">
        <f t="shared" si="17"/>
        <v>-6.7599999999999993E-2</v>
      </c>
      <c r="W171">
        <f t="shared" si="17"/>
        <v>-7.1099999999999997E-2</v>
      </c>
    </row>
    <row r="172" spans="1:113" x14ac:dyDescent="0.25">
      <c r="A172" s="8">
        <v>2</v>
      </c>
      <c r="B172">
        <v>0.33589999999999998</v>
      </c>
      <c r="C172">
        <v>0.27589999999999998</v>
      </c>
      <c r="D172">
        <v>0.24390000000000001</v>
      </c>
      <c r="E172">
        <v>0.2777</v>
      </c>
      <c r="F172">
        <v>0.41520000000000001</v>
      </c>
      <c r="G172">
        <v>0.16170000000000001</v>
      </c>
      <c r="I172" s="8">
        <v>2</v>
      </c>
      <c r="J172">
        <v>0.1736</v>
      </c>
      <c r="K172">
        <v>0.19819999999999999</v>
      </c>
      <c r="L172">
        <v>0.19950000000000001</v>
      </c>
      <c r="M172">
        <v>0.1318</v>
      </c>
      <c r="N172">
        <v>0.16869999999999999</v>
      </c>
      <c r="O172">
        <v>0.14860000000000001</v>
      </c>
      <c r="Q172" s="8">
        <v>2</v>
      </c>
      <c r="R172">
        <f t="shared" si="17"/>
        <v>-0.16229999999999997</v>
      </c>
      <c r="S172">
        <f t="shared" si="17"/>
        <v>-7.7699999999999991E-2</v>
      </c>
      <c r="T172">
        <f t="shared" si="17"/>
        <v>-4.4399999999999995E-2</v>
      </c>
      <c r="U172">
        <f t="shared" si="17"/>
        <v>-0.1459</v>
      </c>
      <c r="V172">
        <f t="shared" si="17"/>
        <v>-0.24650000000000002</v>
      </c>
      <c r="W172">
        <f t="shared" si="17"/>
        <v>-1.3100000000000001E-2</v>
      </c>
    </row>
    <row r="173" spans="1:113" x14ac:dyDescent="0.25">
      <c r="A173" s="8">
        <v>1</v>
      </c>
      <c r="B173">
        <v>0.24829999999999999</v>
      </c>
      <c r="C173">
        <v>0.25109999999999999</v>
      </c>
      <c r="D173">
        <v>0.21360000000000001</v>
      </c>
      <c r="E173">
        <v>0.19889999999999999</v>
      </c>
      <c r="F173">
        <v>0.14710000000000001</v>
      </c>
      <c r="G173">
        <v>0.19359999999999999</v>
      </c>
      <c r="I173" s="8">
        <v>1</v>
      </c>
      <c r="J173">
        <v>0.1573</v>
      </c>
      <c r="K173">
        <v>0.14169999999999999</v>
      </c>
      <c r="L173">
        <v>0.20860000000000001</v>
      </c>
      <c r="M173">
        <v>0.36820000000000003</v>
      </c>
      <c r="N173">
        <v>0.41930000000000001</v>
      </c>
      <c r="O173">
        <v>0.52349999999999997</v>
      </c>
      <c r="Q173" s="8">
        <v>1</v>
      </c>
      <c r="R173">
        <f t="shared" si="17"/>
        <v>-9.0999999999999998E-2</v>
      </c>
      <c r="S173">
        <f t="shared" si="17"/>
        <v>-0.1094</v>
      </c>
      <c r="T173">
        <f t="shared" si="17"/>
        <v>-5.0000000000000044E-3</v>
      </c>
      <c r="U173">
        <f t="shared" si="17"/>
        <v>0.16930000000000003</v>
      </c>
      <c r="V173">
        <f t="shared" si="17"/>
        <v>0.2722</v>
      </c>
      <c r="W173">
        <f t="shared" si="17"/>
        <v>0.32989999999999997</v>
      </c>
    </row>
    <row r="174" spans="1:113" x14ac:dyDescent="0.25">
      <c r="A174" s="8">
        <v>0.5</v>
      </c>
      <c r="B174">
        <v>0.24340000000000001</v>
      </c>
      <c r="C174">
        <v>0.19070000000000001</v>
      </c>
      <c r="D174">
        <v>0.1983</v>
      </c>
      <c r="E174">
        <v>0.1673</v>
      </c>
      <c r="F174">
        <v>0.13550000000000001</v>
      </c>
      <c r="G174">
        <v>0.13780000000000001</v>
      </c>
      <c r="I174" s="8">
        <v>0.5</v>
      </c>
      <c r="J174">
        <v>0.1716</v>
      </c>
      <c r="K174">
        <v>0.1573</v>
      </c>
      <c r="L174">
        <v>0.2424</v>
      </c>
      <c r="M174">
        <v>0.38440000000000002</v>
      </c>
      <c r="N174">
        <v>0.44590000000000002</v>
      </c>
      <c r="O174">
        <v>0.52100000000000002</v>
      </c>
      <c r="Q174" s="8">
        <v>0.5</v>
      </c>
      <c r="R174">
        <f t="shared" si="17"/>
        <v>-7.1800000000000003E-2</v>
      </c>
      <c r="S174">
        <f t="shared" si="17"/>
        <v>-3.3400000000000013E-2</v>
      </c>
      <c r="T174">
        <f t="shared" si="17"/>
        <v>4.41E-2</v>
      </c>
      <c r="U174">
        <f t="shared" si="17"/>
        <v>0.21710000000000002</v>
      </c>
      <c r="V174">
        <f t="shared" si="17"/>
        <v>0.31040000000000001</v>
      </c>
      <c r="W174">
        <f t="shared" si="17"/>
        <v>0.38319999999999999</v>
      </c>
    </row>
    <row r="175" spans="1:113" x14ac:dyDescent="0.25">
      <c r="A175" s="8">
        <v>0.25</v>
      </c>
      <c r="B175">
        <v>0.15909999999999999</v>
      </c>
      <c r="C175">
        <v>0.13750000000000001</v>
      </c>
      <c r="D175">
        <v>0.16039999999999999</v>
      </c>
      <c r="E175">
        <v>0.15079999999999999</v>
      </c>
      <c r="F175">
        <v>0.12670000000000001</v>
      </c>
      <c r="G175">
        <v>0.13639999999999999</v>
      </c>
      <c r="I175" s="8">
        <v>0.25</v>
      </c>
      <c r="J175">
        <v>0.1502</v>
      </c>
      <c r="K175">
        <v>0.31979999999999997</v>
      </c>
      <c r="L175">
        <v>0.15690000000000001</v>
      </c>
      <c r="M175">
        <v>0.37740000000000001</v>
      </c>
      <c r="N175">
        <v>0.35539999999999999</v>
      </c>
      <c r="O175">
        <v>0.44340000000000002</v>
      </c>
      <c r="Q175" s="8">
        <v>0.25</v>
      </c>
      <c r="R175">
        <f t="shared" si="17"/>
        <v>-8.8999999999999913E-3</v>
      </c>
      <c r="S175">
        <f t="shared" si="17"/>
        <v>0.18229999999999996</v>
      </c>
      <c r="T175">
        <f t="shared" si="17"/>
        <v>-3.4999999999999754E-3</v>
      </c>
      <c r="U175">
        <f t="shared" si="17"/>
        <v>0.22660000000000002</v>
      </c>
      <c r="V175">
        <f t="shared" si="17"/>
        <v>0.22869999999999999</v>
      </c>
      <c r="W175">
        <f t="shared" si="17"/>
        <v>0.30700000000000005</v>
      </c>
    </row>
    <row r="176" spans="1:113" x14ac:dyDescent="0.25">
      <c r="A176" s="8">
        <v>0.125</v>
      </c>
      <c r="B176">
        <v>0.15570000000000001</v>
      </c>
      <c r="C176">
        <v>0.1358</v>
      </c>
      <c r="D176">
        <v>0.15740000000000001</v>
      </c>
      <c r="E176">
        <v>0.1421</v>
      </c>
      <c r="F176">
        <v>0.1173</v>
      </c>
      <c r="G176">
        <v>0.13619999999999999</v>
      </c>
      <c r="I176" s="8">
        <v>0.125</v>
      </c>
      <c r="J176">
        <v>0.14499999999999999</v>
      </c>
      <c r="K176">
        <v>0.33400000000000002</v>
      </c>
      <c r="L176">
        <v>0.1522</v>
      </c>
      <c r="M176">
        <v>0.40610000000000002</v>
      </c>
      <c r="N176">
        <v>0.37240000000000001</v>
      </c>
      <c r="O176">
        <v>0.4844</v>
      </c>
      <c r="Q176" s="8">
        <v>0.125</v>
      </c>
      <c r="R176">
        <f t="shared" si="17"/>
        <v>-1.0700000000000015E-2</v>
      </c>
      <c r="S176">
        <f t="shared" si="17"/>
        <v>0.19820000000000002</v>
      </c>
      <c r="T176">
        <f t="shared" si="17"/>
        <v>-5.2000000000000102E-3</v>
      </c>
      <c r="U176">
        <f t="shared" si="17"/>
        <v>0.26400000000000001</v>
      </c>
      <c r="V176">
        <f t="shared" si="17"/>
        <v>0.25509999999999999</v>
      </c>
      <c r="W176">
        <f t="shared" si="17"/>
        <v>0.34820000000000001</v>
      </c>
    </row>
    <row r="177" spans="1:113" x14ac:dyDescent="0.25">
      <c r="A177" s="8">
        <v>0.06</v>
      </c>
      <c r="B177">
        <v>0.1729</v>
      </c>
      <c r="C177">
        <v>0.16750000000000001</v>
      </c>
      <c r="D177">
        <v>0.16170000000000001</v>
      </c>
      <c r="E177">
        <v>0.15040000000000001</v>
      </c>
      <c r="F177">
        <v>0.13980000000000001</v>
      </c>
      <c r="G177">
        <v>0.16339999999999999</v>
      </c>
      <c r="I177" s="8">
        <v>0.06</v>
      </c>
      <c r="J177">
        <v>0.16739999999999999</v>
      </c>
      <c r="K177">
        <v>0.39069999999999999</v>
      </c>
      <c r="L177">
        <v>0.46789999999999998</v>
      </c>
      <c r="M177">
        <v>0.34960000000000002</v>
      </c>
      <c r="N177">
        <v>0.37580000000000002</v>
      </c>
      <c r="O177">
        <v>0.55640000000000001</v>
      </c>
      <c r="Q177" s="8">
        <v>0.06</v>
      </c>
      <c r="R177">
        <f t="shared" si="17"/>
        <v>-5.5000000000000049E-3</v>
      </c>
      <c r="S177">
        <f t="shared" si="17"/>
        <v>0.22319999999999998</v>
      </c>
      <c r="T177">
        <f t="shared" si="17"/>
        <v>0.30619999999999997</v>
      </c>
      <c r="U177">
        <f t="shared" si="17"/>
        <v>0.19920000000000002</v>
      </c>
      <c r="V177">
        <f t="shared" si="17"/>
        <v>0.23600000000000002</v>
      </c>
      <c r="W177">
        <f t="shared" si="17"/>
        <v>0.39300000000000002</v>
      </c>
    </row>
    <row r="178" spans="1:113" x14ac:dyDescent="0.25">
      <c r="A178" s="8">
        <v>0</v>
      </c>
      <c r="B178">
        <v>0.17580000000000001</v>
      </c>
      <c r="C178">
        <v>0.17630000000000001</v>
      </c>
      <c r="D178">
        <v>0.18440000000000001</v>
      </c>
      <c r="E178">
        <v>0.19450000000000001</v>
      </c>
      <c r="F178">
        <v>0.186</v>
      </c>
      <c r="G178">
        <v>0.18479999999999999</v>
      </c>
      <c r="I178" s="8">
        <v>0</v>
      </c>
      <c r="J178">
        <v>0.1711</v>
      </c>
      <c r="K178">
        <v>0.34910000000000002</v>
      </c>
      <c r="L178">
        <v>0.45550000000000002</v>
      </c>
      <c r="M178">
        <v>0.40820000000000001</v>
      </c>
      <c r="N178">
        <v>0.41499999999999998</v>
      </c>
      <c r="O178">
        <v>0.44690000000000002</v>
      </c>
      <c r="Q178" s="8">
        <v>0</v>
      </c>
      <c r="R178">
        <f t="shared" si="17"/>
        <v>-4.7000000000000097E-3</v>
      </c>
      <c r="S178">
        <f t="shared" si="17"/>
        <v>0.17280000000000001</v>
      </c>
      <c r="T178">
        <f t="shared" si="17"/>
        <v>0.27110000000000001</v>
      </c>
      <c r="U178">
        <f t="shared" si="17"/>
        <v>0.2137</v>
      </c>
      <c r="V178">
        <f t="shared" si="17"/>
        <v>0.22899999999999998</v>
      </c>
      <c r="W178">
        <f t="shared" si="17"/>
        <v>0.2621</v>
      </c>
    </row>
    <row r="179" spans="1:113" x14ac:dyDescent="0.25">
      <c r="A179" s="7"/>
      <c r="B179" s="7"/>
      <c r="C179" s="7"/>
      <c r="D179" s="7"/>
      <c r="E179" s="7"/>
      <c r="F179" s="7"/>
      <c r="G179" s="7"/>
      <c r="I179" s="7"/>
      <c r="J179" s="7"/>
      <c r="K179" s="7"/>
      <c r="L179" s="7"/>
      <c r="M179" s="7"/>
      <c r="N179" s="7"/>
      <c r="O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</row>
    <row r="180" spans="1:113" x14ac:dyDescent="0.25">
      <c r="A180" s="8"/>
      <c r="B180" s="8" t="s">
        <v>52</v>
      </c>
      <c r="C180" s="8"/>
      <c r="D180" s="8"/>
      <c r="E180" s="8"/>
      <c r="F180" s="8"/>
      <c r="G180" s="8"/>
      <c r="I180" s="8"/>
      <c r="J180" s="8" t="s">
        <v>52</v>
      </c>
      <c r="K180" s="8"/>
      <c r="L180" s="8"/>
      <c r="M180" s="8"/>
      <c r="N180" s="8"/>
      <c r="O180" s="8"/>
      <c r="Q180" s="8"/>
      <c r="R180" s="8" t="s">
        <v>52</v>
      </c>
      <c r="S180" s="8"/>
      <c r="T180" s="8"/>
      <c r="U180" s="8"/>
      <c r="V180" s="8"/>
      <c r="W180" s="8"/>
    </row>
    <row r="181" spans="1:113" x14ac:dyDescent="0.25">
      <c r="A181" s="8" t="s">
        <v>56</v>
      </c>
      <c r="B181" s="8">
        <v>0.5</v>
      </c>
      <c r="C181" s="8">
        <v>0.25</v>
      </c>
      <c r="D181" s="8">
        <v>0.125</v>
      </c>
      <c r="E181" s="8">
        <v>0.06</v>
      </c>
      <c r="F181" s="8">
        <v>0.03</v>
      </c>
      <c r="G181" s="8">
        <v>0</v>
      </c>
      <c r="I181" s="8" t="s">
        <v>56</v>
      </c>
      <c r="J181" s="8">
        <v>0.5</v>
      </c>
      <c r="K181" s="8">
        <v>0.25</v>
      </c>
      <c r="L181" s="8">
        <v>0.125</v>
      </c>
      <c r="M181" s="8">
        <v>0.06</v>
      </c>
      <c r="N181" s="8">
        <v>0.03</v>
      </c>
      <c r="O181" s="8">
        <v>0</v>
      </c>
      <c r="Q181" s="8" t="s">
        <v>56</v>
      </c>
      <c r="R181" s="8">
        <v>0.5</v>
      </c>
      <c r="S181" s="8">
        <v>0.25</v>
      </c>
      <c r="T181" s="8">
        <v>0.125</v>
      </c>
      <c r="U181" s="8">
        <v>0.06</v>
      </c>
      <c r="V181" s="8">
        <v>0.03</v>
      </c>
      <c r="W181" s="8">
        <v>0</v>
      </c>
    </row>
    <row r="182" spans="1:113" x14ac:dyDescent="0.25">
      <c r="A182" s="8">
        <v>4</v>
      </c>
      <c r="B182">
        <v>1.2986</v>
      </c>
      <c r="C182">
        <v>0.82020000000000004</v>
      </c>
      <c r="D182">
        <v>0.64900000000000002</v>
      </c>
      <c r="E182">
        <v>0.67010000000000003</v>
      </c>
      <c r="F182">
        <v>0.67149999999999999</v>
      </c>
      <c r="G182">
        <v>0.47739999999999999</v>
      </c>
      <c r="I182" s="8">
        <v>4</v>
      </c>
      <c r="J182">
        <v>0.62250000000000005</v>
      </c>
      <c r="K182">
        <v>0.38969999999999999</v>
      </c>
      <c r="L182">
        <v>0.40279999999999999</v>
      </c>
      <c r="M182">
        <v>0.51339999999999997</v>
      </c>
      <c r="N182">
        <v>0.46820000000000001</v>
      </c>
      <c r="O182">
        <v>0.51139999999999997</v>
      </c>
      <c r="Q182" s="8">
        <v>4</v>
      </c>
      <c r="R182">
        <f t="shared" ref="R182:W189" si="18">J182-B182</f>
        <v>-0.67609999999999992</v>
      </c>
      <c r="S182">
        <f t="shared" si="18"/>
        <v>-0.43050000000000005</v>
      </c>
      <c r="T182">
        <f t="shared" si="18"/>
        <v>-0.24620000000000003</v>
      </c>
      <c r="U182">
        <f t="shared" si="18"/>
        <v>-0.15670000000000006</v>
      </c>
      <c r="V182">
        <f t="shared" si="18"/>
        <v>-0.20329999999999998</v>
      </c>
      <c r="W182">
        <f t="shared" si="18"/>
        <v>3.3999999999999975E-2</v>
      </c>
    </row>
    <row r="183" spans="1:113" x14ac:dyDescent="0.25">
      <c r="A183" s="8">
        <v>2</v>
      </c>
      <c r="B183">
        <v>1.3917999999999999</v>
      </c>
      <c r="C183">
        <v>0.73599999999999999</v>
      </c>
      <c r="D183">
        <v>0.8004</v>
      </c>
      <c r="E183">
        <v>0.61529999999999996</v>
      </c>
      <c r="F183">
        <v>0.46089999999999998</v>
      </c>
      <c r="G183">
        <v>0.34820000000000001</v>
      </c>
      <c r="I183" s="8">
        <v>2</v>
      </c>
      <c r="J183">
        <v>0.54330000000000001</v>
      </c>
      <c r="K183">
        <v>0.38179999999999997</v>
      </c>
      <c r="L183">
        <v>0.41849999999999998</v>
      </c>
      <c r="M183">
        <v>0.40860000000000002</v>
      </c>
      <c r="N183">
        <v>0.30659999999999998</v>
      </c>
      <c r="O183">
        <v>0.30669999999999997</v>
      </c>
      <c r="Q183" s="8">
        <v>2</v>
      </c>
      <c r="R183">
        <f t="shared" si="18"/>
        <v>-0.84849999999999992</v>
      </c>
      <c r="S183">
        <f t="shared" si="18"/>
        <v>-0.35420000000000001</v>
      </c>
      <c r="T183">
        <f t="shared" si="18"/>
        <v>-0.38190000000000002</v>
      </c>
      <c r="U183">
        <f t="shared" si="18"/>
        <v>-0.20669999999999994</v>
      </c>
      <c r="V183">
        <f t="shared" si="18"/>
        <v>-0.15429999999999999</v>
      </c>
      <c r="W183">
        <f t="shared" si="18"/>
        <v>-4.1500000000000037E-2</v>
      </c>
    </row>
    <row r="184" spans="1:113" x14ac:dyDescent="0.25">
      <c r="A184" s="8">
        <v>1</v>
      </c>
      <c r="B184">
        <v>1.1301000000000001</v>
      </c>
      <c r="C184">
        <v>0.59109999999999996</v>
      </c>
      <c r="D184">
        <v>0.58930000000000005</v>
      </c>
      <c r="E184">
        <v>0.48089999999999999</v>
      </c>
      <c r="F184">
        <v>0.3931</v>
      </c>
      <c r="G184">
        <v>0.36859999999999998</v>
      </c>
      <c r="I184" s="8">
        <v>1</v>
      </c>
      <c r="J184">
        <v>0.49159999999999998</v>
      </c>
      <c r="K184">
        <v>0.41699999999999998</v>
      </c>
      <c r="L184">
        <v>0.58009999999999995</v>
      </c>
      <c r="M184">
        <v>0.71489999999999998</v>
      </c>
      <c r="N184">
        <v>0.59299999999999997</v>
      </c>
      <c r="O184">
        <v>0.68859999999999999</v>
      </c>
      <c r="Q184" s="8">
        <v>1</v>
      </c>
      <c r="R184">
        <f t="shared" si="18"/>
        <v>-0.63850000000000007</v>
      </c>
      <c r="S184">
        <f t="shared" si="18"/>
        <v>-0.17409999999999998</v>
      </c>
      <c r="T184">
        <f t="shared" si="18"/>
        <v>-9.200000000000097E-3</v>
      </c>
      <c r="U184">
        <f t="shared" si="18"/>
        <v>0.23399999999999999</v>
      </c>
      <c r="V184">
        <f t="shared" si="18"/>
        <v>0.19989999999999997</v>
      </c>
      <c r="W184">
        <f t="shared" si="18"/>
        <v>0.32</v>
      </c>
    </row>
    <row r="185" spans="1:113" x14ac:dyDescent="0.25">
      <c r="A185" s="8">
        <v>0.5</v>
      </c>
      <c r="B185">
        <v>1.0206999999999999</v>
      </c>
      <c r="C185">
        <v>0.65629999999999999</v>
      </c>
      <c r="D185">
        <v>0.623</v>
      </c>
      <c r="E185">
        <v>0.46189999999999998</v>
      </c>
      <c r="F185">
        <v>0.47710000000000002</v>
      </c>
      <c r="G185">
        <v>0.36749999999999999</v>
      </c>
      <c r="I185" s="8">
        <v>0.5</v>
      </c>
      <c r="J185">
        <v>0.35249999999999998</v>
      </c>
      <c r="K185">
        <v>0.45069999999999999</v>
      </c>
      <c r="L185">
        <v>0.70779999999999998</v>
      </c>
      <c r="M185">
        <v>0.69799999999999995</v>
      </c>
      <c r="N185">
        <v>0.56440000000000001</v>
      </c>
      <c r="O185">
        <v>0.7379</v>
      </c>
      <c r="Q185" s="8">
        <v>0.5</v>
      </c>
      <c r="R185">
        <f t="shared" si="18"/>
        <v>-0.66819999999999991</v>
      </c>
      <c r="S185">
        <f t="shared" si="18"/>
        <v>-0.2056</v>
      </c>
      <c r="T185">
        <f t="shared" si="18"/>
        <v>8.4799999999999986E-2</v>
      </c>
      <c r="U185">
        <f t="shared" si="18"/>
        <v>0.23609999999999998</v>
      </c>
      <c r="V185">
        <f t="shared" si="18"/>
        <v>8.7299999999999989E-2</v>
      </c>
      <c r="W185">
        <f t="shared" si="18"/>
        <v>0.37040000000000001</v>
      </c>
    </row>
    <row r="186" spans="1:113" x14ac:dyDescent="0.25">
      <c r="A186" s="8">
        <v>0.25</v>
      </c>
      <c r="B186">
        <v>0.97660000000000002</v>
      </c>
      <c r="C186">
        <v>0.58960000000000001</v>
      </c>
      <c r="D186">
        <v>0.41260000000000002</v>
      </c>
      <c r="E186">
        <v>0.40820000000000001</v>
      </c>
      <c r="F186">
        <v>0.39179999999999998</v>
      </c>
      <c r="G186">
        <v>0.35610000000000003</v>
      </c>
      <c r="I186" s="8">
        <v>0.25</v>
      </c>
      <c r="J186">
        <v>0.41870000000000002</v>
      </c>
      <c r="K186">
        <v>0.37290000000000001</v>
      </c>
      <c r="L186">
        <v>0.31059999999999999</v>
      </c>
      <c r="M186">
        <v>0.61150000000000004</v>
      </c>
      <c r="N186">
        <v>0.71479999999999999</v>
      </c>
      <c r="O186">
        <v>0.74960000000000004</v>
      </c>
      <c r="Q186" s="8">
        <v>0.25</v>
      </c>
      <c r="R186">
        <f t="shared" si="18"/>
        <v>-0.55790000000000006</v>
      </c>
      <c r="S186">
        <f t="shared" si="18"/>
        <v>-0.2167</v>
      </c>
      <c r="T186">
        <f t="shared" si="18"/>
        <v>-0.10200000000000004</v>
      </c>
      <c r="U186">
        <f t="shared" si="18"/>
        <v>0.20330000000000004</v>
      </c>
      <c r="V186">
        <f t="shared" si="18"/>
        <v>0.32300000000000001</v>
      </c>
      <c r="W186">
        <f t="shared" si="18"/>
        <v>0.39350000000000002</v>
      </c>
    </row>
    <row r="187" spans="1:113" x14ac:dyDescent="0.25">
      <c r="A187" s="8">
        <v>0.125</v>
      </c>
      <c r="B187">
        <v>1.0807</v>
      </c>
      <c r="C187">
        <v>0.73960000000000004</v>
      </c>
      <c r="D187">
        <v>0.56879999999999997</v>
      </c>
      <c r="E187">
        <v>0.41610000000000003</v>
      </c>
      <c r="F187">
        <v>0.3987</v>
      </c>
      <c r="G187">
        <v>0.31740000000000002</v>
      </c>
      <c r="I187" s="8">
        <v>0.125</v>
      </c>
      <c r="J187">
        <v>0.50170000000000003</v>
      </c>
      <c r="K187">
        <v>0.36249999999999999</v>
      </c>
      <c r="L187">
        <v>0.40310000000000001</v>
      </c>
      <c r="M187">
        <v>0.59489999999999998</v>
      </c>
      <c r="N187">
        <v>0.74129999999999996</v>
      </c>
      <c r="O187">
        <v>0.71189999999999998</v>
      </c>
      <c r="Q187" s="8">
        <v>0.125</v>
      </c>
      <c r="R187">
        <f t="shared" si="18"/>
        <v>-0.57899999999999996</v>
      </c>
      <c r="S187">
        <f t="shared" si="18"/>
        <v>-0.37710000000000005</v>
      </c>
      <c r="T187">
        <f t="shared" si="18"/>
        <v>-0.16569999999999996</v>
      </c>
      <c r="U187">
        <f t="shared" si="18"/>
        <v>0.17879999999999996</v>
      </c>
      <c r="V187">
        <f t="shared" si="18"/>
        <v>0.34259999999999996</v>
      </c>
      <c r="W187">
        <f t="shared" si="18"/>
        <v>0.39449999999999996</v>
      </c>
    </row>
    <row r="188" spans="1:113" x14ac:dyDescent="0.25">
      <c r="A188" s="8">
        <v>0.06</v>
      </c>
      <c r="B188">
        <v>0.78090000000000004</v>
      </c>
      <c r="C188">
        <v>0.51060000000000005</v>
      </c>
      <c r="D188">
        <v>0.50409999999999999</v>
      </c>
      <c r="E188">
        <v>0.46160000000000001</v>
      </c>
      <c r="F188">
        <v>0.34610000000000002</v>
      </c>
      <c r="G188">
        <v>0.35139999999999999</v>
      </c>
      <c r="I188" s="8">
        <v>0.06</v>
      </c>
      <c r="J188">
        <v>0.44040000000000001</v>
      </c>
      <c r="K188">
        <v>0.37690000000000001</v>
      </c>
      <c r="L188">
        <v>0.42120000000000002</v>
      </c>
      <c r="M188">
        <v>0.38779999999999998</v>
      </c>
      <c r="N188">
        <v>0.57199999999999995</v>
      </c>
      <c r="O188">
        <v>0.91049999999999998</v>
      </c>
      <c r="Q188" s="8">
        <v>0.06</v>
      </c>
      <c r="R188">
        <f t="shared" si="18"/>
        <v>-0.34050000000000002</v>
      </c>
      <c r="S188">
        <f t="shared" si="18"/>
        <v>-0.13370000000000004</v>
      </c>
      <c r="T188">
        <f t="shared" si="18"/>
        <v>-8.2899999999999974E-2</v>
      </c>
      <c r="U188">
        <f t="shared" si="18"/>
        <v>-7.3800000000000032E-2</v>
      </c>
      <c r="V188">
        <f t="shared" si="18"/>
        <v>0.22589999999999993</v>
      </c>
      <c r="W188">
        <f t="shared" si="18"/>
        <v>0.55909999999999993</v>
      </c>
    </row>
    <row r="189" spans="1:113" x14ac:dyDescent="0.25">
      <c r="A189" s="8">
        <v>0</v>
      </c>
      <c r="B189">
        <v>0.98209999999999997</v>
      </c>
      <c r="C189">
        <v>0.56269999999999998</v>
      </c>
      <c r="D189">
        <v>0.61570000000000003</v>
      </c>
      <c r="E189">
        <v>0.4138</v>
      </c>
      <c r="F189">
        <v>0.35570000000000002</v>
      </c>
      <c r="G189">
        <v>0.3387</v>
      </c>
      <c r="I189" s="8">
        <v>0</v>
      </c>
      <c r="J189">
        <v>0.48209999999999997</v>
      </c>
      <c r="K189">
        <v>0.37069999999999997</v>
      </c>
      <c r="L189">
        <v>0.43730000000000002</v>
      </c>
      <c r="M189">
        <v>0.58279999999999998</v>
      </c>
      <c r="N189">
        <v>0.73640000000000005</v>
      </c>
      <c r="O189">
        <v>0.74629999999999996</v>
      </c>
      <c r="Q189" s="8">
        <v>0</v>
      </c>
      <c r="R189">
        <f t="shared" si="18"/>
        <v>-0.5</v>
      </c>
      <c r="S189">
        <f t="shared" si="18"/>
        <v>-0.192</v>
      </c>
      <c r="T189">
        <f t="shared" si="18"/>
        <v>-0.1784</v>
      </c>
      <c r="U189">
        <f t="shared" si="18"/>
        <v>0.16899999999999998</v>
      </c>
      <c r="V189">
        <f t="shared" si="18"/>
        <v>0.38070000000000004</v>
      </c>
      <c r="W189">
        <f t="shared" si="18"/>
        <v>0.40759999999999996</v>
      </c>
    </row>
    <row r="190" spans="1:113" x14ac:dyDescent="0.25">
      <c r="A190" s="7"/>
      <c r="B190" s="7"/>
      <c r="C190" s="7"/>
      <c r="D190" s="7"/>
      <c r="E190" s="7"/>
      <c r="F190" s="7"/>
      <c r="G190" s="7"/>
      <c r="I190" s="7"/>
      <c r="J190" s="7"/>
      <c r="K190" s="7"/>
      <c r="L190" s="7"/>
      <c r="M190" s="7"/>
      <c r="N190" s="7"/>
      <c r="O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</row>
    <row r="191" spans="1:113" x14ac:dyDescent="0.25">
      <c r="A191" s="8"/>
      <c r="B191" s="8" t="s">
        <v>52</v>
      </c>
      <c r="C191" s="8"/>
      <c r="D191" s="8"/>
      <c r="E191" s="8"/>
      <c r="F191" s="8"/>
      <c r="G191" s="8"/>
      <c r="I191" s="8"/>
      <c r="J191" s="8" t="s">
        <v>52</v>
      </c>
      <c r="K191" s="8"/>
      <c r="L191" s="8"/>
      <c r="M191" s="8"/>
      <c r="N191" s="8"/>
      <c r="O191" s="8"/>
      <c r="Q191" s="8"/>
      <c r="R191" s="8" t="s">
        <v>52</v>
      </c>
      <c r="S191" s="8"/>
      <c r="T191" s="8"/>
      <c r="U191" s="8"/>
      <c r="V191" s="8"/>
      <c r="W191" s="8"/>
    </row>
    <row r="192" spans="1:113" x14ac:dyDescent="0.25">
      <c r="A192" s="8" t="s">
        <v>56</v>
      </c>
      <c r="B192" s="8">
        <v>0.5</v>
      </c>
      <c r="C192" s="8">
        <v>0.25</v>
      </c>
      <c r="D192" s="8">
        <v>0.125</v>
      </c>
      <c r="E192" s="8">
        <v>0.06</v>
      </c>
      <c r="F192" s="8">
        <v>0.03</v>
      </c>
      <c r="G192" s="8">
        <v>0</v>
      </c>
      <c r="I192" s="8" t="s">
        <v>56</v>
      </c>
      <c r="J192" s="8">
        <v>0.5</v>
      </c>
      <c r="K192" s="8">
        <v>0.25</v>
      </c>
      <c r="L192" s="8">
        <v>0.125</v>
      </c>
      <c r="M192" s="8">
        <v>0.06</v>
      </c>
      <c r="N192" s="8">
        <v>0.03</v>
      </c>
      <c r="O192" s="8">
        <v>0</v>
      </c>
      <c r="Q192" s="8" t="s">
        <v>56</v>
      </c>
      <c r="R192" s="8">
        <v>0.5</v>
      </c>
      <c r="S192" s="8">
        <v>0.25</v>
      </c>
      <c r="T192" s="8">
        <v>0.125</v>
      </c>
      <c r="U192" s="8">
        <v>0.06</v>
      </c>
      <c r="V192" s="8">
        <v>0.03</v>
      </c>
      <c r="W192" s="8">
        <v>0</v>
      </c>
    </row>
    <row r="193" spans="1:113" x14ac:dyDescent="0.25">
      <c r="A193" s="8">
        <v>4</v>
      </c>
      <c r="B193">
        <v>1.0652999999999999</v>
      </c>
      <c r="C193">
        <v>0.77449999999999997</v>
      </c>
      <c r="D193">
        <v>0.69279999999999997</v>
      </c>
      <c r="E193">
        <v>0.4859</v>
      </c>
      <c r="F193">
        <v>0.53420000000000001</v>
      </c>
      <c r="G193">
        <v>0.53720000000000001</v>
      </c>
      <c r="I193" s="8">
        <v>4</v>
      </c>
      <c r="J193">
        <v>0.39329999999999998</v>
      </c>
      <c r="K193">
        <v>0.39079999999999998</v>
      </c>
      <c r="L193">
        <v>0.44080000000000003</v>
      </c>
      <c r="M193">
        <v>0.34110000000000001</v>
      </c>
      <c r="N193">
        <v>0.32829999999999998</v>
      </c>
      <c r="O193">
        <v>0.3427</v>
      </c>
      <c r="Q193" s="8">
        <v>4</v>
      </c>
      <c r="R193">
        <f t="shared" ref="R193:W200" si="19">J193-B193</f>
        <v>-0.67199999999999993</v>
      </c>
      <c r="S193">
        <f t="shared" si="19"/>
        <v>-0.38369999999999999</v>
      </c>
      <c r="T193">
        <f t="shared" si="19"/>
        <v>-0.25199999999999995</v>
      </c>
      <c r="U193">
        <f t="shared" si="19"/>
        <v>-0.14479999999999998</v>
      </c>
      <c r="V193">
        <f t="shared" si="19"/>
        <v>-0.20590000000000003</v>
      </c>
      <c r="W193">
        <f t="shared" si="19"/>
        <v>-0.19450000000000001</v>
      </c>
    </row>
    <row r="194" spans="1:113" x14ac:dyDescent="0.25">
      <c r="A194" s="8">
        <v>2</v>
      </c>
      <c r="B194">
        <v>1.0811999999999999</v>
      </c>
      <c r="C194">
        <v>0.56810000000000005</v>
      </c>
      <c r="D194">
        <v>0.58889999999999998</v>
      </c>
      <c r="E194">
        <v>0.4783</v>
      </c>
      <c r="F194">
        <v>0.43319999999999997</v>
      </c>
      <c r="G194">
        <v>0.30630000000000002</v>
      </c>
      <c r="I194" s="8">
        <v>2</v>
      </c>
      <c r="J194">
        <v>0.3276</v>
      </c>
      <c r="K194">
        <v>0.3306</v>
      </c>
      <c r="L194">
        <v>0.34200000000000003</v>
      </c>
      <c r="M194">
        <v>0.33139999999999997</v>
      </c>
      <c r="N194">
        <v>0.30599999999999999</v>
      </c>
      <c r="O194">
        <v>0.28839999999999999</v>
      </c>
      <c r="Q194" s="8">
        <v>2</v>
      </c>
      <c r="R194">
        <f t="shared" si="19"/>
        <v>-0.75359999999999994</v>
      </c>
      <c r="S194">
        <f t="shared" si="19"/>
        <v>-0.23750000000000004</v>
      </c>
      <c r="T194">
        <f t="shared" si="19"/>
        <v>-0.24689999999999995</v>
      </c>
      <c r="U194">
        <f t="shared" si="19"/>
        <v>-0.14690000000000003</v>
      </c>
      <c r="V194">
        <f t="shared" si="19"/>
        <v>-0.12719999999999998</v>
      </c>
      <c r="W194">
        <f t="shared" si="19"/>
        <v>-1.7900000000000027E-2</v>
      </c>
    </row>
    <row r="195" spans="1:113" x14ac:dyDescent="0.25">
      <c r="A195" s="8">
        <v>1</v>
      </c>
      <c r="B195">
        <v>0.95699999999999996</v>
      </c>
      <c r="C195">
        <v>0.51600000000000001</v>
      </c>
      <c r="D195">
        <v>0.45250000000000001</v>
      </c>
      <c r="E195">
        <v>0.37830000000000003</v>
      </c>
      <c r="F195">
        <v>0.35580000000000001</v>
      </c>
      <c r="G195">
        <v>0.3498</v>
      </c>
      <c r="I195" s="8">
        <v>1</v>
      </c>
      <c r="J195">
        <v>0.30259999999999998</v>
      </c>
      <c r="K195">
        <v>0.36170000000000002</v>
      </c>
      <c r="L195">
        <v>0.34389999999999998</v>
      </c>
      <c r="M195">
        <v>0.71819999999999995</v>
      </c>
      <c r="N195">
        <v>0.88219999999999998</v>
      </c>
      <c r="O195">
        <v>0.3266</v>
      </c>
      <c r="Q195" s="8">
        <v>1</v>
      </c>
      <c r="R195">
        <f t="shared" si="19"/>
        <v>-0.65439999999999998</v>
      </c>
      <c r="S195">
        <f t="shared" si="19"/>
        <v>-0.15429999999999999</v>
      </c>
      <c r="T195">
        <f t="shared" si="19"/>
        <v>-0.10860000000000003</v>
      </c>
      <c r="U195">
        <f t="shared" si="19"/>
        <v>0.33989999999999992</v>
      </c>
      <c r="V195">
        <f t="shared" si="19"/>
        <v>0.52639999999999998</v>
      </c>
      <c r="W195">
        <f t="shared" si="19"/>
        <v>-2.3199999999999998E-2</v>
      </c>
    </row>
    <row r="196" spans="1:113" x14ac:dyDescent="0.25">
      <c r="A196" s="8">
        <v>0.5</v>
      </c>
      <c r="B196">
        <v>1.1518999999999999</v>
      </c>
      <c r="C196">
        <v>0.66069999999999995</v>
      </c>
      <c r="D196">
        <v>0.59079999999999999</v>
      </c>
      <c r="E196">
        <v>0.42570000000000002</v>
      </c>
      <c r="F196">
        <v>0.36699999999999999</v>
      </c>
      <c r="G196">
        <v>0.3029</v>
      </c>
      <c r="I196" s="8">
        <v>0.5</v>
      </c>
      <c r="J196">
        <v>0.43070000000000003</v>
      </c>
      <c r="K196">
        <v>0.63880000000000003</v>
      </c>
      <c r="L196">
        <v>0.42870000000000003</v>
      </c>
      <c r="M196">
        <v>0.87570000000000003</v>
      </c>
      <c r="N196">
        <v>0.88439999999999996</v>
      </c>
      <c r="O196">
        <v>1.1718999999999999</v>
      </c>
      <c r="Q196" s="8">
        <v>0.5</v>
      </c>
      <c r="R196">
        <f t="shared" si="19"/>
        <v>-0.72119999999999984</v>
      </c>
      <c r="S196">
        <f t="shared" si="19"/>
        <v>-2.189999999999992E-2</v>
      </c>
      <c r="T196">
        <f t="shared" si="19"/>
        <v>-0.16209999999999997</v>
      </c>
      <c r="U196">
        <f t="shared" si="19"/>
        <v>0.45</v>
      </c>
      <c r="V196">
        <f t="shared" si="19"/>
        <v>0.51739999999999997</v>
      </c>
      <c r="W196">
        <f t="shared" si="19"/>
        <v>0.86899999999999999</v>
      </c>
    </row>
    <row r="197" spans="1:113" x14ac:dyDescent="0.25">
      <c r="A197" s="8">
        <v>0.25</v>
      </c>
      <c r="B197">
        <v>0.8196</v>
      </c>
      <c r="C197">
        <v>0.5242</v>
      </c>
      <c r="D197">
        <v>0.43280000000000002</v>
      </c>
      <c r="E197">
        <v>0.38140000000000002</v>
      </c>
      <c r="F197">
        <v>0.3478</v>
      </c>
      <c r="G197">
        <v>0.29420000000000002</v>
      </c>
      <c r="I197" s="8">
        <v>0.25</v>
      </c>
      <c r="J197">
        <v>0.4541</v>
      </c>
      <c r="K197">
        <v>0.33839999999999998</v>
      </c>
      <c r="L197">
        <v>0.33579999999999999</v>
      </c>
      <c r="M197">
        <v>0.99670000000000003</v>
      </c>
      <c r="N197">
        <v>1.1556999999999999</v>
      </c>
      <c r="O197">
        <v>1.3095000000000001</v>
      </c>
      <c r="Q197" s="8">
        <v>0.25</v>
      </c>
      <c r="R197">
        <f t="shared" si="19"/>
        <v>-0.36549999999999999</v>
      </c>
      <c r="S197">
        <f t="shared" si="19"/>
        <v>-0.18580000000000002</v>
      </c>
      <c r="T197">
        <f t="shared" si="19"/>
        <v>-9.7000000000000031E-2</v>
      </c>
      <c r="U197">
        <f t="shared" si="19"/>
        <v>0.61529999999999996</v>
      </c>
      <c r="V197">
        <f t="shared" si="19"/>
        <v>0.80789999999999995</v>
      </c>
      <c r="W197">
        <f t="shared" si="19"/>
        <v>1.0153000000000001</v>
      </c>
    </row>
    <row r="198" spans="1:113" x14ac:dyDescent="0.25">
      <c r="A198" s="8">
        <v>0.125</v>
      </c>
      <c r="B198">
        <v>0.69469999999999998</v>
      </c>
      <c r="C198">
        <v>0.53400000000000003</v>
      </c>
      <c r="D198">
        <v>0.46450000000000002</v>
      </c>
      <c r="E198">
        <v>0.40620000000000001</v>
      </c>
      <c r="F198">
        <v>0.3306</v>
      </c>
      <c r="G198">
        <v>0.29120000000000001</v>
      </c>
      <c r="I198" s="8">
        <v>0.125</v>
      </c>
      <c r="J198">
        <v>0.35560000000000003</v>
      </c>
      <c r="K198">
        <v>0.29670000000000002</v>
      </c>
      <c r="L198">
        <v>0.32740000000000002</v>
      </c>
      <c r="M198">
        <v>0.84319999999999995</v>
      </c>
      <c r="N198">
        <v>0.96230000000000004</v>
      </c>
      <c r="O198">
        <v>1.0168999999999999</v>
      </c>
      <c r="Q198" s="8">
        <v>0.125</v>
      </c>
      <c r="R198">
        <f t="shared" si="19"/>
        <v>-0.33909999999999996</v>
      </c>
      <c r="S198">
        <f t="shared" si="19"/>
        <v>-0.23730000000000001</v>
      </c>
      <c r="T198">
        <f t="shared" si="19"/>
        <v>-0.1371</v>
      </c>
      <c r="U198">
        <f t="shared" si="19"/>
        <v>0.43699999999999994</v>
      </c>
      <c r="V198">
        <f t="shared" si="19"/>
        <v>0.63170000000000004</v>
      </c>
      <c r="W198">
        <f t="shared" si="19"/>
        <v>0.7256999999999999</v>
      </c>
    </row>
    <row r="199" spans="1:113" x14ac:dyDescent="0.25">
      <c r="A199" s="8">
        <v>0.06</v>
      </c>
      <c r="B199">
        <v>0.57550000000000001</v>
      </c>
      <c r="C199">
        <v>0.41410000000000002</v>
      </c>
      <c r="D199">
        <v>0.40039999999999998</v>
      </c>
      <c r="E199">
        <v>0.33589999999999998</v>
      </c>
      <c r="F199">
        <v>0.30940000000000001</v>
      </c>
      <c r="G199">
        <v>0.28539999999999999</v>
      </c>
      <c r="I199" s="8">
        <v>0.06</v>
      </c>
      <c r="J199">
        <v>0.36969999999999997</v>
      </c>
      <c r="K199">
        <v>0.34849999999999998</v>
      </c>
      <c r="L199">
        <v>0.36530000000000001</v>
      </c>
      <c r="M199">
        <v>0.58209999999999995</v>
      </c>
      <c r="N199">
        <v>0.57350000000000001</v>
      </c>
      <c r="O199">
        <v>0.98019999999999996</v>
      </c>
      <c r="Q199" s="8">
        <v>0.06</v>
      </c>
      <c r="R199">
        <f t="shared" si="19"/>
        <v>-0.20580000000000004</v>
      </c>
      <c r="S199">
        <f t="shared" si="19"/>
        <v>-6.5600000000000047E-2</v>
      </c>
      <c r="T199">
        <f t="shared" si="19"/>
        <v>-3.5099999999999965E-2</v>
      </c>
      <c r="U199">
        <f t="shared" si="19"/>
        <v>0.24619999999999997</v>
      </c>
      <c r="V199">
        <f t="shared" si="19"/>
        <v>0.2641</v>
      </c>
      <c r="W199">
        <f t="shared" si="19"/>
        <v>0.69479999999999997</v>
      </c>
    </row>
    <row r="200" spans="1:113" x14ac:dyDescent="0.25">
      <c r="A200" s="8">
        <v>0</v>
      </c>
      <c r="B200">
        <v>0.41249999999999998</v>
      </c>
      <c r="C200">
        <v>0.39800000000000002</v>
      </c>
      <c r="D200">
        <v>0.4047</v>
      </c>
      <c r="E200">
        <v>0.3569</v>
      </c>
      <c r="F200">
        <v>0.33250000000000002</v>
      </c>
      <c r="G200">
        <v>0.3427</v>
      </c>
      <c r="I200" s="8">
        <v>0</v>
      </c>
      <c r="J200">
        <v>0.32700000000000001</v>
      </c>
      <c r="K200">
        <v>0.34860000000000002</v>
      </c>
      <c r="L200">
        <v>0.37259999999999999</v>
      </c>
      <c r="M200">
        <v>0.3453</v>
      </c>
      <c r="N200">
        <v>0.43890000000000001</v>
      </c>
      <c r="O200">
        <v>0.53990000000000005</v>
      </c>
      <c r="Q200" s="8">
        <v>0</v>
      </c>
      <c r="R200">
        <f t="shared" si="19"/>
        <v>-8.5499999999999965E-2</v>
      </c>
      <c r="S200">
        <f t="shared" si="19"/>
        <v>-4.9399999999999999E-2</v>
      </c>
      <c r="T200">
        <f t="shared" si="19"/>
        <v>-3.2100000000000017E-2</v>
      </c>
      <c r="U200">
        <f t="shared" si="19"/>
        <v>-1.1599999999999999E-2</v>
      </c>
      <c r="V200">
        <f t="shared" si="19"/>
        <v>0.10639999999999999</v>
      </c>
      <c r="W200">
        <f t="shared" si="19"/>
        <v>0.19720000000000004</v>
      </c>
    </row>
    <row r="201" spans="1:113" x14ac:dyDescent="0.25">
      <c r="A201" s="7"/>
      <c r="B201" s="7"/>
      <c r="C201" s="7"/>
      <c r="D201" s="7"/>
      <c r="E201" s="7"/>
      <c r="F201" s="7"/>
      <c r="G201" s="7"/>
      <c r="I201" s="7"/>
      <c r="J201" s="7"/>
      <c r="K201" s="7"/>
      <c r="L201" s="7"/>
      <c r="M201" s="7"/>
      <c r="N201" s="7"/>
      <c r="O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</row>
    <row r="202" spans="1:113" x14ac:dyDescent="0.25">
      <c r="A202" s="8"/>
      <c r="B202" s="8" t="s">
        <v>52</v>
      </c>
      <c r="C202" s="8"/>
      <c r="D202" s="8"/>
      <c r="E202" s="8"/>
      <c r="F202" s="8"/>
      <c r="G202" s="8"/>
      <c r="I202" s="8"/>
      <c r="J202" s="8" t="s">
        <v>52</v>
      </c>
      <c r="K202" s="8"/>
      <c r="L202" s="8"/>
      <c r="M202" s="8"/>
      <c r="N202" s="8"/>
      <c r="O202" s="8"/>
      <c r="Q202" s="8"/>
      <c r="R202" s="8" t="s">
        <v>52</v>
      </c>
      <c r="S202" s="8"/>
      <c r="T202" s="8"/>
      <c r="U202" s="8"/>
      <c r="V202" s="8"/>
      <c r="W202" s="8"/>
    </row>
    <row r="203" spans="1:113" x14ac:dyDescent="0.25">
      <c r="A203" s="8" t="s">
        <v>56</v>
      </c>
      <c r="B203" s="8">
        <v>0.5</v>
      </c>
      <c r="C203" s="8">
        <v>0.25</v>
      </c>
      <c r="D203" s="8">
        <v>0.125</v>
      </c>
      <c r="E203" s="8">
        <v>0.06</v>
      </c>
      <c r="F203" s="8">
        <v>0.03</v>
      </c>
      <c r="G203" s="8">
        <v>0</v>
      </c>
      <c r="I203" s="8" t="s">
        <v>56</v>
      </c>
      <c r="J203" s="8">
        <v>0.5</v>
      </c>
      <c r="K203" s="8">
        <v>0.25</v>
      </c>
      <c r="L203" s="8">
        <v>0.125</v>
      </c>
      <c r="M203" s="8">
        <v>0.06</v>
      </c>
      <c r="N203" s="8">
        <v>0.03</v>
      </c>
      <c r="O203" s="8">
        <v>0</v>
      </c>
      <c r="Q203" s="8" t="s">
        <v>56</v>
      </c>
      <c r="R203" s="8">
        <v>0.5</v>
      </c>
      <c r="S203" s="8">
        <v>0.25</v>
      </c>
      <c r="T203" s="8">
        <v>0.125</v>
      </c>
      <c r="U203" s="8">
        <v>0.06</v>
      </c>
      <c r="V203" s="8">
        <v>0.03</v>
      </c>
      <c r="W203" s="8">
        <v>0</v>
      </c>
    </row>
    <row r="204" spans="1:113" x14ac:dyDescent="0.25">
      <c r="A204" s="8">
        <v>4</v>
      </c>
      <c r="B204">
        <v>0.61670000000000003</v>
      </c>
      <c r="C204">
        <v>0.4829</v>
      </c>
      <c r="D204">
        <v>0.39200000000000002</v>
      </c>
      <c r="E204">
        <v>0.33650000000000002</v>
      </c>
      <c r="F204">
        <v>0.23449999999999999</v>
      </c>
      <c r="G204">
        <v>0.1991</v>
      </c>
      <c r="I204" s="8">
        <v>4</v>
      </c>
      <c r="J204">
        <v>0.2888</v>
      </c>
      <c r="K204">
        <v>0.18679999999999999</v>
      </c>
      <c r="L204">
        <v>0.16139999999999999</v>
      </c>
      <c r="M204">
        <v>0.1951</v>
      </c>
      <c r="N204">
        <v>0.1353</v>
      </c>
      <c r="O204">
        <v>0.14530000000000001</v>
      </c>
      <c r="Q204" s="8">
        <v>4</v>
      </c>
      <c r="R204">
        <f t="shared" ref="R204:W211" si="20">J204-B204</f>
        <v>-0.32790000000000002</v>
      </c>
      <c r="S204">
        <f t="shared" si="20"/>
        <v>-0.29610000000000003</v>
      </c>
      <c r="T204">
        <f t="shared" si="20"/>
        <v>-0.23060000000000003</v>
      </c>
      <c r="U204">
        <f t="shared" si="20"/>
        <v>-0.14140000000000003</v>
      </c>
      <c r="V204">
        <f t="shared" si="20"/>
        <v>-9.9199999999999983E-2</v>
      </c>
      <c r="W204">
        <f t="shared" si="20"/>
        <v>-5.3799999999999987E-2</v>
      </c>
    </row>
    <row r="205" spans="1:113" x14ac:dyDescent="0.25">
      <c r="A205" s="8">
        <v>2</v>
      </c>
      <c r="B205">
        <v>0.72099999999999997</v>
      </c>
      <c r="C205">
        <v>0.45789999999999997</v>
      </c>
      <c r="D205">
        <v>0.41289999999999999</v>
      </c>
      <c r="E205">
        <v>0.34749999999999998</v>
      </c>
      <c r="F205">
        <v>0.26179999999999998</v>
      </c>
      <c r="G205">
        <v>0.15790000000000001</v>
      </c>
      <c r="I205" s="8">
        <v>2</v>
      </c>
      <c r="J205">
        <v>0.27439999999999998</v>
      </c>
      <c r="K205">
        <v>0.25750000000000001</v>
      </c>
      <c r="L205">
        <v>0.32569999999999999</v>
      </c>
      <c r="M205">
        <v>0.26650000000000001</v>
      </c>
      <c r="N205">
        <v>0.1817</v>
      </c>
      <c r="O205">
        <v>0.1507</v>
      </c>
      <c r="Q205" s="8">
        <v>2</v>
      </c>
      <c r="R205">
        <f t="shared" si="20"/>
        <v>-0.4466</v>
      </c>
      <c r="S205">
        <f t="shared" si="20"/>
        <v>-0.20039999999999997</v>
      </c>
      <c r="T205">
        <f t="shared" si="20"/>
        <v>-8.72E-2</v>
      </c>
      <c r="U205">
        <f t="shared" si="20"/>
        <v>-8.0999999999999961E-2</v>
      </c>
      <c r="V205">
        <f t="shared" si="20"/>
        <v>-8.0099999999999977E-2</v>
      </c>
      <c r="W205">
        <f t="shared" si="20"/>
        <v>-7.2000000000000119E-3</v>
      </c>
    </row>
    <row r="206" spans="1:113" x14ac:dyDescent="0.25">
      <c r="A206" s="8">
        <v>1</v>
      </c>
      <c r="B206">
        <v>0.58450000000000002</v>
      </c>
      <c r="C206">
        <v>0.46739999999999998</v>
      </c>
      <c r="D206">
        <v>0.33600000000000002</v>
      </c>
      <c r="E206">
        <v>0.20580000000000001</v>
      </c>
      <c r="F206">
        <v>0.20399999999999999</v>
      </c>
      <c r="G206">
        <v>0.13289999999999999</v>
      </c>
      <c r="I206" s="8">
        <v>1</v>
      </c>
      <c r="J206">
        <v>0.2114</v>
      </c>
      <c r="K206">
        <v>0.1714</v>
      </c>
      <c r="L206">
        <v>0.1978</v>
      </c>
      <c r="M206">
        <v>0.1762</v>
      </c>
      <c r="N206">
        <v>0.15579999999999999</v>
      </c>
      <c r="O206">
        <v>0.38290000000000002</v>
      </c>
      <c r="Q206" s="8">
        <v>1</v>
      </c>
      <c r="R206">
        <f t="shared" si="20"/>
        <v>-0.37309999999999999</v>
      </c>
      <c r="S206">
        <f t="shared" si="20"/>
        <v>-0.29599999999999999</v>
      </c>
      <c r="T206">
        <f t="shared" si="20"/>
        <v>-0.13820000000000002</v>
      </c>
      <c r="U206">
        <f t="shared" si="20"/>
        <v>-2.9600000000000015E-2</v>
      </c>
      <c r="V206">
        <f t="shared" si="20"/>
        <v>-4.8199999999999993E-2</v>
      </c>
      <c r="W206">
        <f t="shared" si="20"/>
        <v>0.25</v>
      </c>
    </row>
    <row r="207" spans="1:113" x14ac:dyDescent="0.25">
      <c r="A207" s="8">
        <v>0.5</v>
      </c>
      <c r="B207">
        <v>0.53359999999999996</v>
      </c>
      <c r="C207">
        <v>0.45279999999999998</v>
      </c>
      <c r="D207">
        <v>0.28439999999999999</v>
      </c>
      <c r="E207">
        <v>0.2949</v>
      </c>
      <c r="F207">
        <v>0.25600000000000001</v>
      </c>
      <c r="G207">
        <v>0.17230000000000001</v>
      </c>
      <c r="I207" s="8">
        <v>0.5</v>
      </c>
      <c r="J207">
        <v>0.31309999999999999</v>
      </c>
      <c r="K207">
        <v>0.4073</v>
      </c>
      <c r="L207">
        <v>0.27500000000000002</v>
      </c>
      <c r="M207">
        <v>0.2107</v>
      </c>
      <c r="N207">
        <v>0.16520000000000001</v>
      </c>
      <c r="O207">
        <v>0.4108</v>
      </c>
      <c r="Q207" s="8">
        <v>0.5</v>
      </c>
      <c r="R207">
        <f t="shared" si="20"/>
        <v>-0.22049999999999997</v>
      </c>
      <c r="S207">
        <f t="shared" si="20"/>
        <v>-4.5499999999999985E-2</v>
      </c>
      <c r="T207">
        <f t="shared" si="20"/>
        <v>-9.3999999999999639E-3</v>
      </c>
      <c r="U207">
        <f t="shared" si="20"/>
        <v>-8.4199999999999997E-2</v>
      </c>
      <c r="V207">
        <f t="shared" si="20"/>
        <v>-9.0799999999999992E-2</v>
      </c>
      <c r="W207">
        <f t="shared" si="20"/>
        <v>0.23849999999999999</v>
      </c>
    </row>
    <row r="208" spans="1:113" x14ac:dyDescent="0.25">
      <c r="A208" s="8">
        <v>0.25</v>
      </c>
      <c r="B208">
        <v>0.31869999999999998</v>
      </c>
      <c r="C208">
        <v>0.27850000000000003</v>
      </c>
      <c r="D208">
        <v>0.20100000000000001</v>
      </c>
      <c r="E208">
        <v>0.20810000000000001</v>
      </c>
      <c r="F208">
        <v>0.17030000000000001</v>
      </c>
      <c r="G208">
        <v>0.16650000000000001</v>
      </c>
      <c r="I208" s="8">
        <v>0.25</v>
      </c>
      <c r="J208">
        <v>0.25440000000000002</v>
      </c>
      <c r="K208">
        <v>0.19289999999999999</v>
      </c>
      <c r="L208">
        <v>0.189</v>
      </c>
      <c r="M208">
        <v>0.34549999999999997</v>
      </c>
      <c r="N208">
        <v>0.35510000000000003</v>
      </c>
      <c r="O208">
        <v>0.55840000000000001</v>
      </c>
      <c r="Q208" s="8">
        <v>0.25</v>
      </c>
      <c r="R208">
        <f t="shared" si="20"/>
        <v>-6.4299999999999968E-2</v>
      </c>
      <c r="S208">
        <f t="shared" si="20"/>
        <v>-8.5600000000000037E-2</v>
      </c>
      <c r="T208">
        <f t="shared" si="20"/>
        <v>-1.2000000000000011E-2</v>
      </c>
      <c r="U208">
        <f t="shared" si="20"/>
        <v>0.13739999999999997</v>
      </c>
      <c r="V208">
        <f t="shared" si="20"/>
        <v>0.18480000000000002</v>
      </c>
      <c r="W208">
        <f t="shared" si="20"/>
        <v>0.39190000000000003</v>
      </c>
    </row>
    <row r="209" spans="1:23" x14ac:dyDescent="0.25">
      <c r="A209" s="8">
        <v>0.125</v>
      </c>
      <c r="B209">
        <v>0.3473</v>
      </c>
      <c r="C209">
        <v>0.2959</v>
      </c>
      <c r="D209">
        <v>0.21529999999999999</v>
      </c>
      <c r="E209">
        <v>0.32519999999999999</v>
      </c>
      <c r="F209">
        <v>0.18379999999999999</v>
      </c>
      <c r="G209">
        <v>0.16880000000000001</v>
      </c>
      <c r="I209" s="8">
        <v>0.125</v>
      </c>
      <c r="J209">
        <v>0.23050000000000001</v>
      </c>
      <c r="K209">
        <v>0.31709999999999999</v>
      </c>
      <c r="L209">
        <v>0.27510000000000001</v>
      </c>
      <c r="M209">
        <v>0.19980000000000001</v>
      </c>
      <c r="N209">
        <v>0.39700000000000002</v>
      </c>
      <c r="O209">
        <v>0.50160000000000005</v>
      </c>
      <c r="Q209" s="8">
        <v>0.125</v>
      </c>
      <c r="R209">
        <f t="shared" si="20"/>
        <v>-0.11679999999999999</v>
      </c>
      <c r="S209">
        <f t="shared" si="20"/>
        <v>2.1199999999999997E-2</v>
      </c>
      <c r="T209">
        <f t="shared" si="20"/>
        <v>5.980000000000002E-2</v>
      </c>
      <c r="U209">
        <f t="shared" si="20"/>
        <v>-0.12539999999999998</v>
      </c>
      <c r="V209">
        <f t="shared" si="20"/>
        <v>0.21320000000000003</v>
      </c>
      <c r="W209">
        <f t="shared" si="20"/>
        <v>0.33280000000000004</v>
      </c>
    </row>
    <row r="210" spans="1:23" x14ac:dyDescent="0.25">
      <c r="A210" s="8">
        <v>0.06</v>
      </c>
      <c r="B210">
        <v>0.49259999999999998</v>
      </c>
      <c r="C210">
        <v>0.55710000000000004</v>
      </c>
      <c r="D210">
        <v>0.3705</v>
      </c>
      <c r="E210">
        <v>0.53659999999999997</v>
      </c>
      <c r="F210">
        <v>0.37730000000000002</v>
      </c>
      <c r="G210">
        <v>0.27229999999999999</v>
      </c>
      <c r="I210" s="8">
        <v>0.06</v>
      </c>
      <c r="J210">
        <v>0.40949999999999998</v>
      </c>
      <c r="K210">
        <v>0.52959999999999996</v>
      </c>
      <c r="L210">
        <v>0.39660000000000001</v>
      </c>
      <c r="M210">
        <v>0.33229999999999998</v>
      </c>
      <c r="N210">
        <v>0.51849999999999996</v>
      </c>
      <c r="O210">
        <v>0.57589999999999997</v>
      </c>
      <c r="Q210" s="8">
        <v>0.06</v>
      </c>
      <c r="R210">
        <f t="shared" si="20"/>
        <v>-8.3100000000000007E-2</v>
      </c>
      <c r="S210">
        <f t="shared" si="20"/>
        <v>-2.750000000000008E-2</v>
      </c>
      <c r="T210">
        <f t="shared" si="20"/>
        <v>2.6100000000000012E-2</v>
      </c>
      <c r="U210">
        <f t="shared" si="20"/>
        <v>-0.20429999999999998</v>
      </c>
      <c r="V210">
        <f t="shared" si="20"/>
        <v>0.14119999999999994</v>
      </c>
      <c r="W210">
        <f t="shared" si="20"/>
        <v>0.30359999999999998</v>
      </c>
    </row>
    <row r="211" spans="1:23" x14ac:dyDescent="0.25">
      <c r="A211" s="8">
        <v>0</v>
      </c>
      <c r="B211">
        <v>0.84289999999999998</v>
      </c>
      <c r="C211">
        <v>0.86160000000000003</v>
      </c>
      <c r="D211">
        <v>0.4425</v>
      </c>
      <c r="E211">
        <v>0.80549999999999999</v>
      </c>
      <c r="F211">
        <v>0.5595</v>
      </c>
      <c r="G211">
        <v>0.39040000000000002</v>
      </c>
      <c r="I211" s="8">
        <v>0</v>
      </c>
      <c r="J211">
        <v>0.86650000000000005</v>
      </c>
      <c r="K211">
        <v>0.62239999999999995</v>
      </c>
      <c r="L211">
        <v>0.57509999999999994</v>
      </c>
      <c r="M211">
        <v>0.45329999999999998</v>
      </c>
      <c r="N211">
        <v>0.70509999999999995</v>
      </c>
      <c r="O211">
        <v>0.59030000000000005</v>
      </c>
      <c r="Q211" s="8">
        <v>0</v>
      </c>
      <c r="R211">
        <f t="shared" si="20"/>
        <v>2.3600000000000065E-2</v>
      </c>
      <c r="S211">
        <f t="shared" si="20"/>
        <v>-0.23920000000000008</v>
      </c>
      <c r="T211">
        <f t="shared" si="20"/>
        <v>0.13259999999999994</v>
      </c>
      <c r="U211">
        <f t="shared" si="20"/>
        <v>-0.35220000000000001</v>
      </c>
      <c r="V211">
        <f t="shared" si="20"/>
        <v>0.14559999999999995</v>
      </c>
      <c r="W211">
        <f t="shared" si="20"/>
        <v>0.19990000000000002</v>
      </c>
    </row>
  </sheetData>
  <mergeCells count="23">
    <mergeCell ref="AI11:AK11"/>
    <mergeCell ref="AL11:AN11"/>
    <mergeCell ref="AI3:AP3"/>
    <mergeCell ref="AO5:AO6"/>
    <mergeCell ref="AP5:AP6"/>
    <mergeCell ref="AI7:AK7"/>
    <mergeCell ref="AL7:AN7"/>
    <mergeCell ref="AI9:AK9"/>
    <mergeCell ref="AL9:AN9"/>
    <mergeCell ref="AI5:AK5"/>
    <mergeCell ref="AL5:AN5"/>
    <mergeCell ref="A5:G5"/>
    <mergeCell ref="I5:O5"/>
    <mergeCell ref="Q5:W5"/>
    <mergeCell ref="Y5:AE5"/>
    <mergeCell ref="A75:G75"/>
    <mergeCell ref="I75:O75"/>
    <mergeCell ref="Q75:W75"/>
    <mergeCell ref="Y75:AE75"/>
    <mergeCell ref="A145:G145"/>
    <mergeCell ref="I145:O145"/>
    <mergeCell ref="Q145:W145"/>
    <mergeCell ref="Y145:AE145"/>
  </mergeCells>
  <conditionalFormatting sqref="R9:W16">
    <cfRule type="cellIs" dxfId="225" priority="22" operator="lessThan">
      <formula>0.05</formula>
    </cfRule>
  </conditionalFormatting>
  <conditionalFormatting sqref="R20:W27">
    <cfRule type="cellIs" dxfId="224" priority="21" operator="lessThan">
      <formula>0.05</formula>
    </cfRule>
  </conditionalFormatting>
  <conditionalFormatting sqref="R31:W38">
    <cfRule type="cellIs" dxfId="223" priority="20" operator="lessThan">
      <formula>0.05</formula>
    </cfRule>
  </conditionalFormatting>
  <conditionalFormatting sqref="R79:W86">
    <cfRule type="cellIs" dxfId="222" priority="19" operator="lessThan">
      <formula>0.05</formula>
    </cfRule>
  </conditionalFormatting>
  <conditionalFormatting sqref="R90:W97">
    <cfRule type="cellIs" dxfId="221" priority="18" operator="lessThan">
      <formula>0.05</formula>
    </cfRule>
  </conditionalFormatting>
  <conditionalFormatting sqref="R101:W108">
    <cfRule type="cellIs" dxfId="220" priority="17" operator="lessThan">
      <formula>0.05</formula>
    </cfRule>
  </conditionalFormatting>
  <conditionalFormatting sqref="R149:W156">
    <cfRule type="cellIs" dxfId="219" priority="16" operator="lessThan">
      <formula>0.05</formula>
    </cfRule>
  </conditionalFormatting>
  <conditionalFormatting sqref="R160:W167">
    <cfRule type="cellIs" dxfId="218" priority="15" operator="lessThan">
      <formula>0.05</formula>
    </cfRule>
  </conditionalFormatting>
  <conditionalFormatting sqref="R171:W178">
    <cfRule type="cellIs" dxfId="217" priority="14" operator="lessThan">
      <formula>0.05</formula>
    </cfRule>
  </conditionalFormatting>
  <conditionalFormatting sqref="R42:W49">
    <cfRule type="cellIs" dxfId="216" priority="13" operator="lessThan">
      <formula>0.05</formula>
    </cfRule>
  </conditionalFormatting>
  <conditionalFormatting sqref="R53:W60">
    <cfRule type="cellIs" dxfId="215" priority="12" operator="lessThan">
      <formula>0.05</formula>
    </cfRule>
  </conditionalFormatting>
  <conditionalFormatting sqref="R64:W71">
    <cfRule type="cellIs" dxfId="214" priority="11" operator="lessThan">
      <formula>0.05</formula>
    </cfRule>
  </conditionalFormatting>
  <conditionalFormatting sqref="R112:W119">
    <cfRule type="cellIs" dxfId="213" priority="10" operator="lessThan">
      <formula>0.05</formula>
    </cfRule>
  </conditionalFormatting>
  <conditionalFormatting sqref="R123:W130">
    <cfRule type="cellIs" dxfId="212" priority="9" operator="lessThan">
      <formula>0.05</formula>
    </cfRule>
  </conditionalFormatting>
  <conditionalFormatting sqref="R134:W141">
    <cfRule type="cellIs" dxfId="211" priority="8" operator="lessThan">
      <formula>0.05</formula>
    </cfRule>
  </conditionalFormatting>
  <conditionalFormatting sqref="R182:W189">
    <cfRule type="cellIs" dxfId="210" priority="7" operator="lessThan">
      <formula>0.05</formula>
    </cfRule>
  </conditionalFormatting>
  <conditionalFormatting sqref="R193:W200">
    <cfRule type="cellIs" dxfId="209" priority="6" operator="lessThan">
      <formula>0.05</formula>
    </cfRule>
  </conditionalFormatting>
  <conditionalFormatting sqref="R204:W211">
    <cfRule type="cellIs" dxfId="208" priority="5" operator="lessThan">
      <formula>0.05</formula>
    </cfRule>
  </conditionalFormatting>
  <conditionalFormatting sqref="Z9:AE16">
    <cfRule type="cellIs" dxfId="207" priority="4" operator="lessThan">
      <formula>0.05</formula>
    </cfRule>
  </conditionalFormatting>
  <conditionalFormatting sqref="R145:W145">
    <cfRule type="cellIs" dxfId="206" priority="3" operator="lessThan">
      <formula>0.05</formula>
    </cfRule>
  </conditionalFormatting>
  <conditionalFormatting sqref="Z79:AE86">
    <cfRule type="cellIs" dxfId="205" priority="2" operator="lessThan">
      <formula>0.05</formula>
    </cfRule>
  </conditionalFormatting>
  <conditionalFormatting sqref="Z149:AE156">
    <cfRule type="cellIs" dxfId="204" priority="1" operator="lessThan">
      <formula>0.05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9"/>
  <sheetViews>
    <sheetView zoomScale="40" zoomScaleNormal="40" workbookViewId="0">
      <selection activeCell="AQ1" sqref="AQ1:AX1"/>
    </sheetView>
  </sheetViews>
  <sheetFormatPr defaultRowHeight="15" x14ac:dyDescent="0.25"/>
  <cols>
    <col min="8" max="8" width="9.140625" style="7"/>
    <col min="16" max="16" width="9.140625" style="7"/>
  </cols>
  <sheetData>
    <row r="1" spans="1:50" ht="18" thickBot="1" x14ac:dyDescent="0.35">
      <c r="A1" s="10" t="s">
        <v>63</v>
      </c>
      <c r="AQ1" s="77" t="s">
        <v>73</v>
      </c>
      <c r="AR1" s="77"/>
      <c r="AS1" s="77"/>
      <c r="AT1" s="77"/>
      <c r="AU1" s="77"/>
      <c r="AV1" s="77"/>
      <c r="AW1" s="77"/>
      <c r="AX1" s="77"/>
    </row>
    <row r="2" spans="1:50" ht="18.75" thickTop="1" thickBot="1" x14ac:dyDescent="0.35">
      <c r="A2" s="10"/>
    </row>
    <row r="3" spans="1:50" ht="18.75" thickTop="1" thickBot="1" x14ac:dyDescent="0.35">
      <c r="A3" s="10" t="s">
        <v>48</v>
      </c>
      <c r="AQ3" s="73" t="s">
        <v>10</v>
      </c>
      <c r="AR3" s="73"/>
      <c r="AS3" s="73"/>
      <c r="AT3" s="73" t="s">
        <v>10</v>
      </c>
      <c r="AU3" s="73"/>
      <c r="AV3" s="73"/>
      <c r="AW3" s="73" t="s">
        <v>9</v>
      </c>
      <c r="AX3" s="73" t="s">
        <v>8</v>
      </c>
    </row>
    <row r="4" spans="1:50" ht="16.5" thickTop="1" x14ac:dyDescent="0.25">
      <c r="AQ4" s="67" t="s">
        <v>7</v>
      </c>
      <c r="AR4" s="67" t="s">
        <v>6</v>
      </c>
      <c r="AS4" s="67" t="s">
        <v>5</v>
      </c>
      <c r="AT4" s="67" t="s">
        <v>7</v>
      </c>
      <c r="AU4" s="67" t="s">
        <v>6</v>
      </c>
      <c r="AV4" s="67" t="s">
        <v>5</v>
      </c>
      <c r="AW4" s="73"/>
      <c r="AX4" s="73"/>
    </row>
    <row r="5" spans="1:50" ht="16.5" thickBot="1" x14ac:dyDescent="0.3">
      <c r="A5" s="71" t="s">
        <v>19</v>
      </c>
      <c r="B5" s="71"/>
      <c r="C5" s="71"/>
      <c r="D5" s="71"/>
      <c r="E5" s="71"/>
      <c r="F5" s="71"/>
      <c r="G5" s="71"/>
      <c r="I5" s="71" t="s">
        <v>18</v>
      </c>
      <c r="J5" s="71"/>
      <c r="K5" s="71"/>
      <c r="L5" s="71"/>
      <c r="M5" s="71"/>
      <c r="N5" s="71"/>
      <c r="O5" s="71"/>
      <c r="Q5" s="71" t="s">
        <v>17</v>
      </c>
      <c r="R5" s="71"/>
      <c r="S5" s="71"/>
      <c r="T5" s="71"/>
      <c r="U5" s="71"/>
      <c r="V5" s="71"/>
      <c r="W5" s="71"/>
      <c r="Y5" s="71" t="s">
        <v>16</v>
      </c>
      <c r="Z5" s="71"/>
      <c r="AA5" s="71"/>
      <c r="AB5" s="71"/>
      <c r="AC5" s="71"/>
      <c r="AD5" s="71"/>
      <c r="AE5" s="71"/>
      <c r="AQ5" s="69" t="s">
        <v>46</v>
      </c>
      <c r="AR5" s="69"/>
      <c r="AS5" s="69"/>
      <c r="AT5" s="69" t="s">
        <v>44</v>
      </c>
      <c r="AU5" s="69"/>
      <c r="AV5" s="69"/>
      <c r="AW5" s="2"/>
      <c r="AX5" s="2"/>
    </row>
    <row r="6" spans="1:50" x14ac:dyDescent="0.25">
      <c r="AQ6" s="1">
        <v>3.1E-2</v>
      </c>
      <c r="AR6" s="1">
        <v>3.1E-2</v>
      </c>
      <c r="AS6" s="3">
        <f>AR6/AQ6</f>
        <v>1</v>
      </c>
      <c r="AT6" s="1">
        <v>3.1E-2</v>
      </c>
      <c r="AU6" s="1">
        <v>3.1E-2</v>
      </c>
      <c r="AV6" s="1">
        <f>AU6/AT6</f>
        <v>1</v>
      </c>
      <c r="AW6" s="3">
        <f>AV6+AS6</f>
        <v>2</v>
      </c>
      <c r="AX6" s="1" t="s">
        <v>4</v>
      </c>
    </row>
    <row r="7" spans="1:50" ht="15.75" x14ac:dyDescent="0.25">
      <c r="A7" s="8"/>
      <c r="B7" s="8" t="s">
        <v>52</v>
      </c>
      <c r="C7" s="8"/>
      <c r="D7" s="8"/>
      <c r="E7" s="8"/>
      <c r="F7" s="8"/>
      <c r="G7" s="8"/>
      <c r="I7" s="8"/>
      <c r="J7" s="8" t="s">
        <v>52</v>
      </c>
      <c r="K7" s="8"/>
      <c r="L7" s="8"/>
      <c r="M7" s="8"/>
      <c r="N7" s="8"/>
      <c r="O7" s="8"/>
      <c r="Q7" s="8"/>
      <c r="R7" s="8" t="s">
        <v>52</v>
      </c>
      <c r="S7" s="8"/>
      <c r="T7" s="8"/>
      <c r="U7" s="8"/>
      <c r="V7" s="8"/>
      <c r="W7" s="8"/>
      <c r="Y7" s="8"/>
      <c r="Z7" s="8" t="s">
        <v>52</v>
      </c>
      <c r="AA7" s="8"/>
      <c r="AB7" s="8"/>
      <c r="AC7" s="8"/>
      <c r="AD7" s="8"/>
      <c r="AE7" s="8"/>
      <c r="AG7" s="8"/>
      <c r="AH7" s="75" t="s">
        <v>52</v>
      </c>
      <c r="AI7" s="75"/>
      <c r="AJ7" s="75"/>
      <c r="AK7" s="75"/>
      <c r="AL7" s="75"/>
      <c r="AM7" s="75"/>
      <c r="AQ7" s="69" t="s">
        <v>46</v>
      </c>
      <c r="AR7" s="69"/>
      <c r="AS7" s="69"/>
      <c r="AT7" s="69" t="s">
        <v>43</v>
      </c>
      <c r="AU7" s="69"/>
      <c r="AV7" s="69"/>
      <c r="AW7" s="2"/>
      <c r="AX7" s="2"/>
    </row>
    <row r="8" spans="1:50" x14ac:dyDescent="0.25">
      <c r="A8" s="8" t="s">
        <v>51</v>
      </c>
      <c r="B8" s="8">
        <v>0.06</v>
      </c>
      <c r="C8" s="8">
        <v>0.03</v>
      </c>
      <c r="D8" s="8">
        <v>0.01</v>
      </c>
      <c r="E8" s="8">
        <v>5.0000000000000001E-3</v>
      </c>
      <c r="F8" s="8">
        <v>2.5000000000000001E-3</v>
      </c>
      <c r="G8" s="8">
        <v>0</v>
      </c>
      <c r="I8" s="8" t="s">
        <v>51</v>
      </c>
      <c r="J8" s="8">
        <v>0.06</v>
      </c>
      <c r="K8" s="8">
        <v>0.03</v>
      </c>
      <c r="L8" s="8">
        <v>0.01</v>
      </c>
      <c r="M8" s="8">
        <v>5.0000000000000001E-3</v>
      </c>
      <c r="N8" s="8">
        <v>2.5000000000000001E-3</v>
      </c>
      <c r="O8" s="8">
        <v>0</v>
      </c>
      <c r="Q8" s="8" t="s">
        <v>51</v>
      </c>
      <c r="R8" s="8">
        <v>0.06</v>
      </c>
      <c r="S8" s="8">
        <v>0.03</v>
      </c>
      <c r="T8" s="8">
        <v>0.01</v>
      </c>
      <c r="U8" s="8">
        <v>5.0000000000000001E-3</v>
      </c>
      <c r="V8" s="8">
        <v>2.5000000000000001E-3</v>
      </c>
      <c r="W8" s="8">
        <v>0</v>
      </c>
      <c r="Y8" s="8" t="s">
        <v>51</v>
      </c>
      <c r="Z8" s="8">
        <v>0.06</v>
      </c>
      <c r="AA8" s="8">
        <v>0.03</v>
      </c>
      <c r="AB8" s="8">
        <v>0.01</v>
      </c>
      <c r="AC8" s="8">
        <v>5.0000000000000001E-3</v>
      </c>
      <c r="AD8" s="8">
        <v>2.5000000000000001E-3</v>
      </c>
      <c r="AE8" s="8">
        <v>0</v>
      </c>
      <c r="AG8" s="8" t="s">
        <v>51</v>
      </c>
      <c r="AH8" s="8">
        <v>0</v>
      </c>
      <c r="AI8" s="8">
        <v>2.5000000000000001E-3</v>
      </c>
      <c r="AJ8" s="8">
        <v>5.0000000000000001E-3</v>
      </c>
      <c r="AK8" s="8">
        <v>0.01</v>
      </c>
      <c r="AL8" s="8">
        <v>0.03</v>
      </c>
      <c r="AM8" s="8">
        <v>0.06</v>
      </c>
      <c r="AQ8" s="1">
        <v>3.1E-2</v>
      </c>
      <c r="AR8" s="1">
        <v>3.1E-2</v>
      </c>
      <c r="AS8" s="1">
        <f>AR8/AQ8</f>
        <v>1</v>
      </c>
      <c r="AT8" s="1">
        <v>1</v>
      </c>
      <c r="AU8" s="1">
        <v>0.25</v>
      </c>
      <c r="AV8" s="1">
        <f>AU8/AT8</f>
        <v>0.25</v>
      </c>
      <c r="AW8" s="1">
        <f>AV8+AS8</f>
        <v>1.25</v>
      </c>
      <c r="AX8" s="1" t="s">
        <v>4</v>
      </c>
    </row>
    <row r="9" spans="1:50" ht="15.75" x14ac:dyDescent="0.25">
      <c r="A9" s="8">
        <v>2</v>
      </c>
      <c r="B9">
        <v>0.1583</v>
      </c>
      <c r="C9">
        <v>0.1326</v>
      </c>
      <c r="D9">
        <v>0.13689999999999999</v>
      </c>
      <c r="E9">
        <v>0.16159999999999999</v>
      </c>
      <c r="F9">
        <v>0.1384</v>
      </c>
      <c r="G9">
        <v>0.12820000000000001</v>
      </c>
      <c r="I9" s="8">
        <v>2</v>
      </c>
      <c r="J9">
        <v>0.1545</v>
      </c>
      <c r="K9">
        <v>0.13250000000000001</v>
      </c>
      <c r="L9">
        <v>0.1366</v>
      </c>
      <c r="M9">
        <v>0.161</v>
      </c>
      <c r="N9">
        <v>0.13550000000000001</v>
      </c>
      <c r="O9">
        <v>0.13189999999999999</v>
      </c>
      <c r="Q9" s="8">
        <v>2</v>
      </c>
      <c r="R9">
        <f t="shared" ref="R9:W16" si="0">J9-B9</f>
        <v>-3.7999999999999978E-3</v>
      </c>
      <c r="S9">
        <f t="shared" si="0"/>
        <v>-9.9999999999988987E-5</v>
      </c>
      <c r="T9">
        <f t="shared" si="0"/>
        <v>-2.9999999999999472E-4</v>
      </c>
      <c r="U9">
        <f t="shared" si="0"/>
        <v>-5.9999999999998943E-4</v>
      </c>
      <c r="V9">
        <f t="shared" si="0"/>
        <v>-2.8999999999999859E-3</v>
      </c>
      <c r="W9">
        <f t="shared" si="0"/>
        <v>3.6999999999999811E-3</v>
      </c>
      <c r="Y9" s="8">
        <v>2</v>
      </c>
      <c r="Z9" s="57">
        <f t="shared" ref="Z9:AE16" si="1">AVERAGE(R9,R20,R31,R42,R53,R64)</f>
        <v>-6.4499999999999931E-3</v>
      </c>
      <c r="AA9" s="57">
        <f t="shared" si="1"/>
        <v>-7.899999999999999E-3</v>
      </c>
      <c r="AB9" s="57">
        <f t="shared" si="1"/>
        <v>-2.265E-2</v>
      </c>
      <c r="AC9" s="57">
        <f t="shared" si="1"/>
        <v>-8.7166666666666642E-3</v>
      </c>
      <c r="AD9" s="57">
        <f t="shared" si="1"/>
        <v>4.6166666666666717E-3</v>
      </c>
      <c r="AE9" s="57">
        <f t="shared" si="1"/>
        <v>2.148333333333333E-2</v>
      </c>
      <c r="AG9" s="8">
        <v>0</v>
      </c>
      <c r="AH9" s="57">
        <v>0.3324333333333333</v>
      </c>
      <c r="AI9" s="57">
        <v>0.38955000000000001</v>
      </c>
      <c r="AJ9" s="57">
        <v>0.32453333333333334</v>
      </c>
      <c r="AK9" s="57">
        <v>0.22143333333333329</v>
      </c>
      <c r="AL9" s="57">
        <v>4.561666666666666E-2</v>
      </c>
      <c r="AM9" s="57">
        <v>-0.10818333333333334</v>
      </c>
      <c r="AQ9" s="69" t="s">
        <v>43</v>
      </c>
      <c r="AR9" s="69"/>
      <c r="AS9" s="69"/>
      <c r="AT9" s="69" t="s">
        <v>44</v>
      </c>
      <c r="AU9" s="69"/>
      <c r="AV9" s="69"/>
      <c r="AW9" s="2"/>
      <c r="AX9" s="2"/>
    </row>
    <row r="10" spans="1:50" x14ac:dyDescent="0.25">
      <c r="A10" s="8">
        <v>1</v>
      </c>
      <c r="B10">
        <v>0.24049999999999999</v>
      </c>
      <c r="C10">
        <v>0.16109999999999999</v>
      </c>
      <c r="D10">
        <v>0.1787</v>
      </c>
      <c r="E10">
        <v>0.15049999999999999</v>
      </c>
      <c r="F10">
        <v>0.15229999999999999</v>
      </c>
      <c r="G10">
        <v>0.13869999999999999</v>
      </c>
      <c r="I10" s="8">
        <v>1</v>
      </c>
      <c r="J10">
        <v>0.28749999999999998</v>
      </c>
      <c r="K10">
        <v>0.18060000000000001</v>
      </c>
      <c r="L10">
        <v>0.17399999999999999</v>
      </c>
      <c r="M10">
        <v>0.15690000000000001</v>
      </c>
      <c r="N10">
        <v>0.2777</v>
      </c>
      <c r="O10">
        <v>0.17299999999999999</v>
      </c>
      <c r="Q10" s="8">
        <v>1</v>
      </c>
      <c r="R10">
        <f t="shared" si="0"/>
        <v>4.6999999999999986E-2</v>
      </c>
      <c r="S10">
        <f t="shared" si="0"/>
        <v>1.9500000000000017E-2</v>
      </c>
      <c r="T10">
        <f t="shared" si="0"/>
        <v>-4.7000000000000097E-3</v>
      </c>
      <c r="U10">
        <f t="shared" si="0"/>
        <v>6.4000000000000168E-3</v>
      </c>
      <c r="V10">
        <f t="shared" si="0"/>
        <v>0.12540000000000001</v>
      </c>
      <c r="W10">
        <f t="shared" si="0"/>
        <v>3.4299999999999997E-2</v>
      </c>
      <c r="Y10" s="8">
        <v>1</v>
      </c>
      <c r="Z10" s="57">
        <f t="shared" si="1"/>
        <v>1.7266666666666666E-2</v>
      </c>
      <c r="AA10" s="57">
        <f t="shared" si="1"/>
        <v>-1.0350000000000012E-2</v>
      </c>
      <c r="AB10" s="57">
        <f t="shared" si="1"/>
        <v>-8.366666666666675E-3</v>
      </c>
      <c r="AC10" s="62">
        <f t="shared" si="1"/>
        <v>2.52E-2</v>
      </c>
      <c r="AD10" s="57">
        <f t="shared" si="1"/>
        <v>7.8950000000000006E-2</v>
      </c>
      <c r="AE10" s="57">
        <f t="shared" si="1"/>
        <v>3.3516666666666674E-2</v>
      </c>
      <c r="AG10" s="8">
        <v>0.03</v>
      </c>
      <c r="AH10" s="57">
        <v>0.4221333333333333</v>
      </c>
      <c r="AI10" s="57">
        <v>0.44188333333333335</v>
      </c>
      <c r="AJ10" s="57">
        <v>0.31760000000000005</v>
      </c>
      <c r="AK10" s="57">
        <v>0.31436666666666668</v>
      </c>
      <c r="AL10" s="57">
        <v>6.8133333333333324E-2</v>
      </c>
      <c r="AM10" s="57">
        <v>-8.4766666666666657E-2</v>
      </c>
      <c r="AQ10" s="1">
        <v>1</v>
      </c>
      <c r="AR10" s="1">
        <v>1</v>
      </c>
      <c r="AS10" s="1">
        <f>AR10/AQ10</f>
        <v>1</v>
      </c>
      <c r="AT10" s="1">
        <v>0.03</v>
      </c>
      <c r="AU10" s="1">
        <v>0.06</v>
      </c>
      <c r="AV10" s="1">
        <f>AU10/AT10</f>
        <v>2</v>
      </c>
      <c r="AW10" s="1">
        <f>AV10+AS10</f>
        <v>3</v>
      </c>
      <c r="AX10" s="1" t="s">
        <v>67</v>
      </c>
    </row>
    <row r="11" spans="1:50" x14ac:dyDescent="0.25">
      <c r="A11" s="8">
        <v>0.5</v>
      </c>
      <c r="B11">
        <v>0.1507</v>
      </c>
      <c r="C11">
        <v>0.1555</v>
      </c>
      <c r="D11">
        <v>0.14530000000000001</v>
      </c>
      <c r="E11">
        <v>0.14230000000000001</v>
      </c>
      <c r="F11">
        <v>0.1305</v>
      </c>
      <c r="G11">
        <v>0.12690000000000001</v>
      </c>
      <c r="I11" s="8">
        <v>0.5</v>
      </c>
      <c r="J11">
        <v>0.16489999999999999</v>
      </c>
      <c r="K11">
        <v>0.24840000000000001</v>
      </c>
      <c r="L11">
        <v>0.27479999999999999</v>
      </c>
      <c r="M11">
        <v>0.26440000000000002</v>
      </c>
      <c r="N11">
        <v>0.33539999999999998</v>
      </c>
      <c r="O11">
        <v>0.22409999999999999</v>
      </c>
      <c r="Q11" s="8">
        <v>0.5</v>
      </c>
      <c r="R11">
        <f t="shared" si="0"/>
        <v>1.419999999999999E-2</v>
      </c>
      <c r="S11">
        <f t="shared" si="0"/>
        <v>9.290000000000001E-2</v>
      </c>
      <c r="T11">
        <f t="shared" si="0"/>
        <v>0.12949999999999998</v>
      </c>
      <c r="U11">
        <f t="shared" si="0"/>
        <v>0.12210000000000001</v>
      </c>
      <c r="V11">
        <f t="shared" si="0"/>
        <v>0.20489999999999997</v>
      </c>
      <c r="W11">
        <f t="shared" si="0"/>
        <v>9.7199999999999981E-2</v>
      </c>
      <c r="Y11" s="8">
        <v>0.5</v>
      </c>
      <c r="Z11" s="57">
        <f t="shared" si="1"/>
        <v>1.3766666666666658E-2</v>
      </c>
      <c r="AA11" s="57">
        <f t="shared" si="1"/>
        <v>1.8049999999999997E-2</v>
      </c>
      <c r="AB11" s="57">
        <f t="shared" si="1"/>
        <v>5.5583333333333325E-2</v>
      </c>
      <c r="AC11" s="57">
        <f t="shared" si="1"/>
        <v>8.0233333333333323E-2</v>
      </c>
      <c r="AD11" s="57">
        <f t="shared" si="1"/>
        <v>0.17085000000000003</v>
      </c>
      <c r="AE11" s="57">
        <f t="shared" si="1"/>
        <v>0.15874999999999997</v>
      </c>
      <c r="AG11" s="8">
        <v>0.06</v>
      </c>
      <c r="AH11" s="57">
        <v>0.36109999999999998</v>
      </c>
      <c r="AI11" s="57">
        <v>0.34971666666666668</v>
      </c>
      <c r="AJ11" s="57">
        <v>0.3187166666666667</v>
      </c>
      <c r="AK11" s="57">
        <v>0.21313333333333331</v>
      </c>
      <c r="AL11" s="57">
        <v>9.1050000000000006E-2</v>
      </c>
      <c r="AM11" s="57">
        <v>-2.7983333333333336E-2</v>
      </c>
    </row>
    <row r="12" spans="1:50" x14ac:dyDescent="0.25">
      <c r="A12" s="8">
        <v>0.25</v>
      </c>
      <c r="B12">
        <v>0.2797</v>
      </c>
      <c r="C12">
        <v>0.1736</v>
      </c>
      <c r="D12">
        <v>0.15809999999999999</v>
      </c>
      <c r="E12">
        <v>0.16950000000000001</v>
      </c>
      <c r="F12">
        <v>0.13669999999999999</v>
      </c>
      <c r="G12">
        <v>0.1439</v>
      </c>
      <c r="I12" s="8">
        <v>0.25</v>
      </c>
      <c r="J12">
        <v>0.23910000000000001</v>
      </c>
      <c r="K12">
        <v>0.42009999999999997</v>
      </c>
      <c r="L12">
        <v>0.31390000000000001</v>
      </c>
      <c r="M12">
        <v>0.3276</v>
      </c>
      <c r="N12">
        <v>0.41549999999999998</v>
      </c>
      <c r="O12">
        <v>0.34899999999999998</v>
      </c>
      <c r="Q12" s="8">
        <v>0.25</v>
      </c>
      <c r="R12">
        <f t="shared" si="0"/>
        <v>-4.0599999999999997E-2</v>
      </c>
      <c r="S12">
        <f t="shared" si="0"/>
        <v>0.24649999999999997</v>
      </c>
      <c r="T12">
        <f t="shared" si="0"/>
        <v>0.15580000000000002</v>
      </c>
      <c r="U12">
        <f t="shared" si="0"/>
        <v>0.15809999999999999</v>
      </c>
      <c r="V12">
        <f t="shared" si="0"/>
        <v>0.27879999999999999</v>
      </c>
      <c r="W12">
        <f t="shared" si="0"/>
        <v>0.20509999999999998</v>
      </c>
      <c r="Y12" s="8">
        <v>0.25</v>
      </c>
      <c r="Z12" s="57">
        <f t="shared" si="1"/>
        <v>-1.1383333333333334E-2</v>
      </c>
      <c r="AA12" s="58">
        <f t="shared" si="1"/>
        <v>3.0133333333333318E-2</v>
      </c>
      <c r="AB12" s="57">
        <f t="shared" si="1"/>
        <v>7.2249999999999995E-2</v>
      </c>
      <c r="AC12" s="57">
        <f t="shared" si="1"/>
        <v>0.18973333333333334</v>
      </c>
      <c r="AD12" s="57">
        <f t="shared" si="1"/>
        <v>0.27569999999999995</v>
      </c>
      <c r="AE12" s="57">
        <f t="shared" si="1"/>
        <v>0.28009999999999996</v>
      </c>
      <c r="AG12" s="8">
        <v>0.125</v>
      </c>
      <c r="AH12" s="57">
        <v>0.35331666666666667</v>
      </c>
      <c r="AI12" s="57">
        <v>0.33868333333333328</v>
      </c>
      <c r="AJ12" s="57">
        <v>0.27059999999999995</v>
      </c>
      <c r="AK12" s="57">
        <v>0.18686666666666665</v>
      </c>
      <c r="AL12" s="57">
        <v>5.9100000000000007E-2</v>
      </c>
      <c r="AM12" s="57">
        <v>-1.4816666666666667E-2</v>
      </c>
      <c r="AQ12" s="78" t="s">
        <v>49</v>
      </c>
    </row>
    <row r="13" spans="1:50" x14ac:dyDescent="0.25">
      <c r="A13" s="8">
        <v>0.125</v>
      </c>
      <c r="B13">
        <v>0.2167</v>
      </c>
      <c r="C13">
        <v>0.1734</v>
      </c>
      <c r="D13">
        <v>0.17319999999999999</v>
      </c>
      <c r="E13">
        <v>0.15210000000000001</v>
      </c>
      <c r="F13">
        <v>0.13739999999999999</v>
      </c>
      <c r="G13">
        <v>0.14050000000000001</v>
      </c>
      <c r="I13" s="8">
        <v>0.125</v>
      </c>
      <c r="J13">
        <v>0.17660000000000001</v>
      </c>
      <c r="K13">
        <v>0.30809999999999998</v>
      </c>
      <c r="L13">
        <v>0.33019999999999999</v>
      </c>
      <c r="M13">
        <v>0.4894</v>
      </c>
      <c r="N13">
        <v>0.49209999999999998</v>
      </c>
      <c r="O13">
        <v>0.37159999999999999</v>
      </c>
      <c r="Q13" s="8">
        <v>0.125</v>
      </c>
      <c r="R13">
        <f t="shared" si="0"/>
        <v>-4.0099999999999997E-2</v>
      </c>
      <c r="S13">
        <f t="shared" si="0"/>
        <v>0.13469999999999999</v>
      </c>
      <c r="T13">
        <f t="shared" si="0"/>
        <v>0.157</v>
      </c>
      <c r="U13">
        <f t="shared" si="0"/>
        <v>0.33729999999999999</v>
      </c>
      <c r="V13">
        <f t="shared" si="0"/>
        <v>0.35470000000000002</v>
      </c>
      <c r="W13">
        <f t="shared" si="0"/>
        <v>0.23109999999999997</v>
      </c>
      <c r="Y13" s="8">
        <v>0.125</v>
      </c>
      <c r="Z13" s="57">
        <f t="shared" si="1"/>
        <v>-1.4816666666666667E-2</v>
      </c>
      <c r="AA13" s="57">
        <f t="shared" si="1"/>
        <v>5.9100000000000007E-2</v>
      </c>
      <c r="AB13" s="57">
        <f t="shared" si="1"/>
        <v>0.18686666666666665</v>
      </c>
      <c r="AC13" s="57">
        <f t="shared" si="1"/>
        <v>0.27059999999999995</v>
      </c>
      <c r="AD13" s="57">
        <f t="shared" si="1"/>
        <v>0.33868333333333328</v>
      </c>
      <c r="AE13" s="57">
        <f t="shared" si="1"/>
        <v>0.35331666666666667</v>
      </c>
      <c r="AG13" s="8">
        <v>0.25</v>
      </c>
      <c r="AH13" s="57">
        <v>0.28009999999999996</v>
      </c>
      <c r="AI13" s="57">
        <v>0.27569999999999995</v>
      </c>
      <c r="AJ13" s="57">
        <v>0.18973333333333334</v>
      </c>
      <c r="AK13" s="57">
        <v>7.2249999999999995E-2</v>
      </c>
      <c r="AL13" s="58">
        <v>3.0133333333333318E-2</v>
      </c>
      <c r="AM13" s="57">
        <v>-1.1383333333333334E-2</v>
      </c>
    </row>
    <row r="14" spans="1:50" x14ac:dyDescent="0.25">
      <c r="A14" s="8">
        <v>0.06</v>
      </c>
      <c r="B14">
        <v>0.34970000000000001</v>
      </c>
      <c r="C14">
        <v>0.23039999999999999</v>
      </c>
      <c r="D14">
        <v>0.1835</v>
      </c>
      <c r="E14">
        <v>0.1835</v>
      </c>
      <c r="F14">
        <v>0.1641</v>
      </c>
      <c r="G14">
        <v>0.15310000000000001</v>
      </c>
      <c r="I14" s="8">
        <v>0.06</v>
      </c>
      <c r="J14">
        <v>0.24929999999999999</v>
      </c>
      <c r="K14">
        <v>0.47220000000000001</v>
      </c>
      <c r="L14">
        <v>0.44190000000000002</v>
      </c>
      <c r="M14">
        <v>0.47810000000000002</v>
      </c>
      <c r="N14">
        <v>0.56510000000000005</v>
      </c>
      <c r="O14">
        <v>0.41710000000000003</v>
      </c>
      <c r="Q14" s="8">
        <v>0.06</v>
      </c>
      <c r="R14">
        <f t="shared" si="0"/>
        <v>-0.10040000000000002</v>
      </c>
      <c r="S14">
        <f t="shared" si="0"/>
        <v>0.24180000000000001</v>
      </c>
      <c r="T14">
        <f t="shared" si="0"/>
        <v>0.25840000000000002</v>
      </c>
      <c r="U14">
        <f t="shared" si="0"/>
        <v>0.29460000000000003</v>
      </c>
      <c r="V14">
        <f t="shared" si="0"/>
        <v>0.40100000000000002</v>
      </c>
      <c r="W14">
        <f t="shared" si="0"/>
        <v>0.26400000000000001</v>
      </c>
      <c r="Y14" s="8">
        <v>0.06</v>
      </c>
      <c r="Z14" s="57">
        <f t="shared" si="1"/>
        <v>-2.7983333333333336E-2</v>
      </c>
      <c r="AA14" s="57">
        <f t="shared" si="1"/>
        <v>9.1050000000000006E-2</v>
      </c>
      <c r="AB14" s="57">
        <f t="shared" si="1"/>
        <v>0.21313333333333331</v>
      </c>
      <c r="AC14" s="57">
        <f t="shared" si="1"/>
        <v>0.3187166666666667</v>
      </c>
      <c r="AD14" s="57">
        <f t="shared" si="1"/>
        <v>0.34971666666666668</v>
      </c>
      <c r="AE14" s="57">
        <f t="shared" si="1"/>
        <v>0.36109999999999998</v>
      </c>
      <c r="AG14" s="8">
        <v>0.5</v>
      </c>
      <c r="AH14" s="57">
        <v>0.15874999999999997</v>
      </c>
      <c r="AI14" s="57">
        <v>0.17085000000000003</v>
      </c>
      <c r="AJ14" s="57">
        <v>8.0233333333333323E-2</v>
      </c>
      <c r="AK14" s="57">
        <v>5.5583333333333325E-2</v>
      </c>
      <c r="AL14" s="57">
        <v>1.8049999999999997E-2</v>
      </c>
      <c r="AM14" s="57">
        <v>1.3766666666666658E-2</v>
      </c>
    </row>
    <row r="15" spans="1:50" x14ac:dyDescent="0.25">
      <c r="A15" s="8">
        <v>0.03</v>
      </c>
      <c r="B15">
        <v>0.79879999999999995</v>
      </c>
      <c r="C15">
        <v>0.53369999999999995</v>
      </c>
      <c r="D15">
        <v>0.47860000000000003</v>
      </c>
      <c r="E15">
        <v>0.46439999999999998</v>
      </c>
      <c r="F15">
        <v>0.16420000000000001</v>
      </c>
      <c r="G15">
        <v>0.2853</v>
      </c>
      <c r="I15" s="8">
        <v>0.03</v>
      </c>
      <c r="J15">
        <v>0.5968</v>
      </c>
      <c r="K15">
        <v>0.69889999999999997</v>
      </c>
      <c r="L15">
        <v>0.60419999999999996</v>
      </c>
      <c r="M15">
        <v>0.72470000000000001</v>
      </c>
      <c r="N15">
        <v>0.70250000000000001</v>
      </c>
      <c r="O15">
        <v>0.55710000000000004</v>
      </c>
      <c r="Q15" s="8">
        <v>0.03</v>
      </c>
      <c r="R15">
        <f t="shared" si="0"/>
        <v>-0.20199999999999996</v>
      </c>
      <c r="S15">
        <f t="shared" si="0"/>
        <v>0.16520000000000001</v>
      </c>
      <c r="T15">
        <f t="shared" si="0"/>
        <v>0.12559999999999993</v>
      </c>
      <c r="U15">
        <f t="shared" si="0"/>
        <v>0.26030000000000003</v>
      </c>
      <c r="V15">
        <f t="shared" si="0"/>
        <v>0.5383</v>
      </c>
      <c r="W15">
        <f t="shared" si="0"/>
        <v>0.27180000000000004</v>
      </c>
      <c r="Y15" s="8">
        <v>0.03</v>
      </c>
      <c r="Z15" s="57">
        <f t="shared" si="1"/>
        <v>-8.4766666666666657E-2</v>
      </c>
      <c r="AA15" s="57">
        <f t="shared" si="1"/>
        <v>6.8133333333333324E-2</v>
      </c>
      <c r="AB15" s="57">
        <f t="shared" si="1"/>
        <v>0.31436666666666668</v>
      </c>
      <c r="AC15" s="57">
        <f t="shared" si="1"/>
        <v>0.31760000000000005</v>
      </c>
      <c r="AD15" s="57">
        <f t="shared" si="1"/>
        <v>0.44188333333333335</v>
      </c>
      <c r="AE15" s="57">
        <f t="shared" si="1"/>
        <v>0.4221333333333333</v>
      </c>
      <c r="AG15" s="8">
        <v>1</v>
      </c>
      <c r="AH15" s="57">
        <v>3.3516666666666674E-2</v>
      </c>
      <c r="AI15" s="57">
        <v>7.8950000000000006E-2</v>
      </c>
      <c r="AJ15" s="62">
        <v>2.52E-2</v>
      </c>
      <c r="AK15" s="57">
        <v>-8.366666666666675E-3</v>
      </c>
      <c r="AL15" s="57">
        <v>-1.0350000000000012E-2</v>
      </c>
      <c r="AM15" s="57">
        <v>1.7266666666666666E-2</v>
      </c>
    </row>
    <row r="16" spans="1:50" x14ac:dyDescent="0.25">
      <c r="A16" s="8">
        <v>0</v>
      </c>
      <c r="B16">
        <v>1.0932999999999999</v>
      </c>
      <c r="C16">
        <v>0.93289999999999995</v>
      </c>
      <c r="D16">
        <v>0.73550000000000004</v>
      </c>
      <c r="E16">
        <v>0.72960000000000003</v>
      </c>
      <c r="F16">
        <v>0.50770000000000004</v>
      </c>
      <c r="G16">
        <v>0.46160000000000001</v>
      </c>
      <c r="I16" s="8">
        <v>0</v>
      </c>
      <c r="J16">
        <v>0.86529999999999996</v>
      </c>
      <c r="K16">
        <v>0.91469999999999996</v>
      </c>
      <c r="L16">
        <v>0.75129999999999997</v>
      </c>
      <c r="M16">
        <v>0.80469999999999997</v>
      </c>
      <c r="N16">
        <v>0.88880000000000003</v>
      </c>
      <c r="O16">
        <v>0.55840000000000001</v>
      </c>
      <c r="Q16" s="8">
        <v>0</v>
      </c>
      <c r="R16">
        <f t="shared" si="0"/>
        <v>-0.22799999999999998</v>
      </c>
      <c r="S16">
        <f t="shared" si="0"/>
        <v>-1.8199999999999994E-2</v>
      </c>
      <c r="T16">
        <f t="shared" si="0"/>
        <v>1.5799999999999925E-2</v>
      </c>
      <c r="U16">
        <f t="shared" si="0"/>
        <v>7.5099999999999945E-2</v>
      </c>
      <c r="V16">
        <f t="shared" si="0"/>
        <v>0.38109999999999999</v>
      </c>
      <c r="W16">
        <f t="shared" si="0"/>
        <v>9.6799999999999997E-2</v>
      </c>
      <c r="Y16" s="8">
        <v>0</v>
      </c>
      <c r="Z16" s="57">
        <f t="shared" si="1"/>
        <v>-0.10818333333333334</v>
      </c>
      <c r="AA16" s="57">
        <f t="shared" si="1"/>
        <v>4.561666666666666E-2</v>
      </c>
      <c r="AB16" s="57">
        <f t="shared" si="1"/>
        <v>0.22143333333333329</v>
      </c>
      <c r="AC16" s="57">
        <f t="shared" si="1"/>
        <v>0.32453333333333334</v>
      </c>
      <c r="AD16" s="57">
        <f t="shared" si="1"/>
        <v>0.38955000000000001</v>
      </c>
      <c r="AE16" s="57">
        <f t="shared" si="1"/>
        <v>0.3324333333333333</v>
      </c>
      <c r="AG16" s="8">
        <v>2</v>
      </c>
      <c r="AH16" s="57">
        <v>2.148333333333333E-2</v>
      </c>
      <c r="AI16" s="57">
        <v>4.6166666666666717E-3</v>
      </c>
      <c r="AJ16" s="57">
        <v>-8.7166666666666642E-3</v>
      </c>
      <c r="AK16" s="57">
        <v>-2.265E-2</v>
      </c>
      <c r="AL16" s="57">
        <v>-7.899999999999999E-3</v>
      </c>
      <c r="AM16" s="57">
        <v>-6.4499999999999931E-3</v>
      </c>
    </row>
    <row r="17" spans="1:46" x14ac:dyDescent="0.25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x14ac:dyDescent="0.25">
      <c r="A18" s="8"/>
      <c r="B18" s="8" t="s">
        <v>52</v>
      </c>
      <c r="C18" s="8"/>
      <c r="D18" s="8"/>
      <c r="E18" s="8"/>
      <c r="F18" s="8"/>
      <c r="G18" s="8"/>
      <c r="I18" s="8"/>
      <c r="J18" s="8" t="s">
        <v>52</v>
      </c>
      <c r="K18" s="8"/>
      <c r="L18" s="8"/>
      <c r="M18" s="8"/>
      <c r="N18" s="8"/>
      <c r="O18" s="8"/>
      <c r="Q18" s="8"/>
      <c r="R18" s="8" t="s">
        <v>52</v>
      </c>
      <c r="S18" s="8"/>
      <c r="T18" s="8"/>
      <c r="U18" s="8"/>
      <c r="V18" s="8"/>
      <c r="W18" s="8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46" x14ac:dyDescent="0.25">
      <c r="A19" s="8" t="s">
        <v>51</v>
      </c>
      <c r="B19" s="8">
        <v>0.06</v>
      </c>
      <c r="C19" s="8">
        <v>0.03</v>
      </c>
      <c r="D19" s="8">
        <v>0.01</v>
      </c>
      <c r="E19" s="8">
        <v>5.0000000000000001E-3</v>
      </c>
      <c r="F19" s="8">
        <v>2.5000000000000001E-3</v>
      </c>
      <c r="G19" s="8">
        <v>0</v>
      </c>
      <c r="I19" s="8" t="s">
        <v>51</v>
      </c>
      <c r="J19" s="8">
        <v>0.06</v>
      </c>
      <c r="K19" s="8">
        <v>0.03</v>
      </c>
      <c r="L19" s="8">
        <v>0.01</v>
      </c>
      <c r="M19" s="8">
        <v>5.0000000000000001E-3</v>
      </c>
      <c r="N19" s="8">
        <v>2.5000000000000001E-3</v>
      </c>
      <c r="O19" s="8">
        <v>0</v>
      </c>
      <c r="Q19" s="8" t="s">
        <v>51</v>
      </c>
      <c r="R19" s="8">
        <v>0.06</v>
      </c>
      <c r="S19" s="8">
        <v>0.03</v>
      </c>
      <c r="T19" s="8">
        <v>0.01</v>
      </c>
      <c r="U19" s="8">
        <v>5.0000000000000001E-3</v>
      </c>
      <c r="V19" s="8">
        <v>2.5000000000000001E-3</v>
      </c>
      <c r="W19" s="8">
        <v>0</v>
      </c>
      <c r="Y19" s="12"/>
      <c r="Z19" s="12"/>
      <c r="AA19" s="12"/>
      <c r="AB19" s="12"/>
      <c r="AC19" s="12"/>
      <c r="AD19" s="12"/>
      <c r="AE19" s="12"/>
      <c r="AF19" s="12"/>
      <c r="AG19" s="12"/>
    </row>
    <row r="20" spans="1:46" x14ac:dyDescent="0.25">
      <c r="A20" s="8">
        <v>2</v>
      </c>
      <c r="B20">
        <v>0.15679999999999999</v>
      </c>
      <c r="C20">
        <v>0.16339999999999999</v>
      </c>
      <c r="D20">
        <v>0.12839999999999999</v>
      </c>
      <c r="E20">
        <v>0.1328</v>
      </c>
      <c r="F20">
        <v>0.13980000000000001</v>
      </c>
      <c r="G20">
        <v>0.14649999999999999</v>
      </c>
      <c r="I20" s="8">
        <v>2</v>
      </c>
      <c r="J20">
        <v>0.1575</v>
      </c>
      <c r="K20">
        <v>0.1605</v>
      </c>
      <c r="L20">
        <v>0.1303</v>
      </c>
      <c r="M20">
        <v>0.1336</v>
      </c>
      <c r="N20">
        <v>0.14269999999999999</v>
      </c>
      <c r="O20">
        <v>0.1457</v>
      </c>
      <c r="Q20" s="8">
        <v>2</v>
      </c>
      <c r="R20">
        <f t="shared" ref="R20:W27" si="2">J20-B20</f>
        <v>7.0000000000000617E-4</v>
      </c>
      <c r="S20">
        <f t="shared" si="2"/>
        <v>-2.8999999999999859E-3</v>
      </c>
      <c r="T20">
        <f t="shared" si="2"/>
        <v>1.9000000000000128E-3</v>
      </c>
      <c r="U20">
        <f t="shared" si="2"/>
        <v>7.9999999999999516E-4</v>
      </c>
      <c r="V20">
        <f t="shared" si="2"/>
        <v>2.8999999999999859E-3</v>
      </c>
      <c r="W20">
        <f t="shared" si="2"/>
        <v>-7.9999999999999516E-4</v>
      </c>
      <c r="Y20" s="12"/>
      <c r="Z20" s="30"/>
      <c r="AA20" s="30"/>
      <c r="AB20" s="30"/>
      <c r="AC20" s="30"/>
      <c r="AD20" s="30"/>
      <c r="AE20" s="30"/>
      <c r="AF20" s="12"/>
      <c r="AG20" s="12"/>
    </row>
    <row r="21" spans="1:46" x14ac:dyDescent="0.25">
      <c r="A21" s="8">
        <v>1</v>
      </c>
      <c r="B21">
        <v>0.13539999999999999</v>
      </c>
      <c r="C21">
        <v>0.15540000000000001</v>
      </c>
      <c r="D21">
        <v>0.13150000000000001</v>
      </c>
      <c r="E21">
        <v>0.12640000000000001</v>
      </c>
      <c r="F21">
        <v>0.14299999999999999</v>
      </c>
      <c r="G21">
        <v>0.14929999999999999</v>
      </c>
      <c r="I21" s="8">
        <v>1</v>
      </c>
      <c r="J21">
        <v>0.1356</v>
      </c>
      <c r="K21">
        <v>0.15859999999999999</v>
      </c>
      <c r="L21">
        <v>0.13389999999999999</v>
      </c>
      <c r="M21">
        <v>0.19470000000000001</v>
      </c>
      <c r="N21">
        <v>0.2722</v>
      </c>
      <c r="O21">
        <v>0.17749999999999999</v>
      </c>
      <c r="Q21" s="8">
        <v>1</v>
      </c>
      <c r="R21">
        <f t="shared" si="2"/>
        <v>2.0000000000000573E-4</v>
      </c>
      <c r="S21">
        <f t="shared" si="2"/>
        <v>3.1999999999999806E-3</v>
      </c>
      <c r="T21">
        <f t="shared" si="2"/>
        <v>2.3999999999999855E-3</v>
      </c>
      <c r="U21">
        <f t="shared" si="2"/>
        <v>6.83E-2</v>
      </c>
      <c r="V21">
        <f t="shared" si="2"/>
        <v>0.12920000000000001</v>
      </c>
      <c r="W21">
        <f t="shared" si="2"/>
        <v>2.8200000000000003E-2</v>
      </c>
      <c r="Y21" s="12"/>
      <c r="Z21" s="30"/>
      <c r="AA21" s="30"/>
      <c r="AB21" s="30"/>
      <c r="AC21" s="30"/>
      <c r="AD21" s="30"/>
      <c r="AE21" s="30"/>
      <c r="AF21" s="12"/>
      <c r="AG21" s="12"/>
    </row>
    <row r="22" spans="1:46" x14ac:dyDescent="0.25">
      <c r="A22" s="8">
        <v>0.5</v>
      </c>
      <c r="B22">
        <v>0.12720000000000001</v>
      </c>
      <c r="C22">
        <v>0.14019999999999999</v>
      </c>
      <c r="D22">
        <v>0.1336</v>
      </c>
      <c r="E22">
        <v>0.12429999999999999</v>
      </c>
      <c r="F22">
        <v>0.13469999999999999</v>
      </c>
      <c r="G22">
        <v>0.1401</v>
      </c>
      <c r="I22" s="8">
        <v>0.5</v>
      </c>
      <c r="J22">
        <v>0.1288</v>
      </c>
      <c r="K22">
        <v>0.14349999999999999</v>
      </c>
      <c r="L22">
        <v>0.29509999999999997</v>
      </c>
      <c r="M22">
        <v>0.2944</v>
      </c>
      <c r="N22">
        <v>0.34410000000000002</v>
      </c>
      <c r="O22">
        <v>0.29530000000000001</v>
      </c>
      <c r="Q22" s="8">
        <v>0.5</v>
      </c>
      <c r="R22">
        <f t="shared" si="2"/>
        <v>1.5999999999999903E-3</v>
      </c>
      <c r="S22">
        <f t="shared" si="2"/>
        <v>3.2999999999999974E-3</v>
      </c>
      <c r="T22">
        <f t="shared" si="2"/>
        <v>0.16149999999999998</v>
      </c>
      <c r="U22">
        <f t="shared" si="2"/>
        <v>0.1701</v>
      </c>
      <c r="V22">
        <f t="shared" si="2"/>
        <v>0.20940000000000003</v>
      </c>
      <c r="W22">
        <f t="shared" si="2"/>
        <v>0.1552</v>
      </c>
      <c r="Y22" s="12"/>
      <c r="Z22" s="30"/>
      <c r="AA22" s="30"/>
      <c r="AB22" s="30"/>
      <c r="AC22" s="30"/>
      <c r="AD22" s="30"/>
      <c r="AE22" s="30"/>
      <c r="AF22" s="12"/>
      <c r="AG22" s="12"/>
    </row>
    <row r="23" spans="1:46" x14ac:dyDescent="0.25">
      <c r="A23" s="8">
        <v>0.25</v>
      </c>
      <c r="B23">
        <v>0.15279999999999999</v>
      </c>
      <c r="C23">
        <v>0.14119999999999999</v>
      </c>
      <c r="D23">
        <v>0.12970000000000001</v>
      </c>
      <c r="E23">
        <v>0.1371</v>
      </c>
      <c r="F23">
        <v>0.13070000000000001</v>
      </c>
      <c r="G23">
        <v>0.13800000000000001</v>
      </c>
      <c r="I23" s="8">
        <v>0.25</v>
      </c>
      <c r="J23">
        <v>0.14910000000000001</v>
      </c>
      <c r="K23">
        <v>0.14549999999999999</v>
      </c>
      <c r="L23">
        <v>0.28839999999999999</v>
      </c>
      <c r="M23">
        <v>0.37980000000000003</v>
      </c>
      <c r="N23">
        <v>0.3362</v>
      </c>
      <c r="O23">
        <v>0.29930000000000001</v>
      </c>
      <c r="Q23" s="8">
        <v>0.25</v>
      </c>
      <c r="R23">
        <f t="shared" si="2"/>
        <v>-3.6999999999999811E-3</v>
      </c>
      <c r="S23">
        <f t="shared" si="2"/>
        <v>4.2999999999999983E-3</v>
      </c>
      <c r="T23">
        <f t="shared" si="2"/>
        <v>0.15869999999999998</v>
      </c>
      <c r="U23">
        <f t="shared" si="2"/>
        <v>0.24270000000000003</v>
      </c>
      <c r="V23">
        <f t="shared" si="2"/>
        <v>0.20549999999999999</v>
      </c>
      <c r="W23">
        <f t="shared" si="2"/>
        <v>0.1613</v>
      </c>
      <c r="Y23" s="12"/>
      <c r="Z23" s="30"/>
      <c r="AA23" s="30"/>
      <c r="AB23" s="30"/>
      <c r="AC23" s="30"/>
      <c r="AD23" s="30"/>
      <c r="AE23" s="30"/>
      <c r="AF23" s="12"/>
      <c r="AG23" s="12"/>
    </row>
    <row r="24" spans="1:46" x14ac:dyDescent="0.25">
      <c r="A24" s="8">
        <v>0.125</v>
      </c>
      <c r="B24">
        <v>0.15260000000000001</v>
      </c>
      <c r="C24">
        <v>0.1381</v>
      </c>
      <c r="D24">
        <v>0.13469999999999999</v>
      </c>
      <c r="E24">
        <v>0.1358</v>
      </c>
      <c r="F24">
        <v>0.1268</v>
      </c>
      <c r="G24">
        <v>0.14349999999999999</v>
      </c>
      <c r="I24" s="8">
        <v>0.125</v>
      </c>
      <c r="J24">
        <v>0.1535</v>
      </c>
      <c r="K24">
        <v>0.31640000000000001</v>
      </c>
      <c r="L24">
        <v>0.38369999999999999</v>
      </c>
      <c r="M24">
        <v>0.35310000000000002</v>
      </c>
      <c r="N24">
        <v>0.41649999999999998</v>
      </c>
      <c r="O24">
        <v>0.35260000000000002</v>
      </c>
      <c r="Q24" s="8">
        <v>0.125</v>
      </c>
      <c r="R24">
        <f t="shared" si="2"/>
        <v>8.9999999999998415E-4</v>
      </c>
      <c r="S24">
        <f t="shared" si="2"/>
        <v>0.17830000000000001</v>
      </c>
      <c r="T24">
        <f t="shared" si="2"/>
        <v>0.249</v>
      </c>
      <c r="U24">
        <f t="shared" si="2"/>
        <v>0.21730000000000002</v>
      </c>
      <c r="V24">
        <f t="shared" si="2"/>
        <v>0.28969999999999996</v>
      </c>
      <c r="W24">
        <f t="shared" si="2"/>
        <v>0.20910000000000004</v>
      </c>
      <c r="Y24" s="12"/>
      <c r="Z24" s="30"/>
      <c r="AA24" s="30"/>
      <c r="AB24" s="30"/>
      <c r="AC24" s="30"/>
      <c r="AD24" s="30"/>
      <c r="AE24" s="30"/>
      <c r="AF24" s="12"/>
      <c r="AG24" s="12"/>
    </row>
    <row r="25" spans="1:46" x14ac:dyDescent="0.25">
      <c r="A25" s="8">
        <v>0.06</v>
      </c>
      <c r="B25">
        <v>0.15409999999999999</v>
      </c>
      <c r="C25">
        <v>0.14829999999999999</v>
      </c>
      <c r="D25">
        <v>0.15620000000000001</v>
      </c>
      <c r="E25">
        <v>0.13170000000000001</v>
      </c>
      <c r="F25">
        <v>0.1179</v>
      </c>
      <c r="G25">
        <v>0.1424</v>
      </c>
      <c r="I25" s="8">
        <v>0.06</v>
      </c>
      <c r="J25">
        <v>0.15340000000000001</v>
      </c>
      <c r="K25">
        <v>0.39360000000000001</v>
      </c>
      <c r="L25">
        <v>0.33210000000000001</v>
      </c>
      <c r="M25">
        <v>0.4506</v>
      </c>
      <c r="N25">
        <v>0.48060000000000003</v>
      </c>
      <c r="O25">
        <v>0.45379999999999998</v>
      </c>
      <c r="Q25" s="8">
        <v>0.06</v>
      </c>
      <c r="R25">
        <f t="shared" si="2"/>
        <v>-6.9999999999997842E-4</v>
      </c>
      <c r="S25">
        <f t="shared" si="2"/>
        <v>0.24530000000000002</v>
      </c>
      <c r="T25">
        <f t="shared" si="2"/>
        <v>0.1759</v>
      </c>
      <c r="U25">
        <f t="shared" si="2"/>
        <v>0.31889999999999996</v>
      </c>
      <c r="V25">
        <f t="shared" si="2"/>
        <v>0.36270000000000002</v>
      </c>
      <c r="W25">
        <f t="shared" si="2"/>
        <v>0.31140000000000001</v>
      </c>
      <c r="Y25" s="12"/>
      <c r="Z25" s="30"/>
      <c r="AA25" s="30"/>
      <c r="AB25" s="30"/>
      <c r="AC25" s="30"/>
      <c r="AD25" s="30"/>
      <c r="AE25" s="30"/>
      <c r="AF25" s="12"/>
      <c r="AG25" s="12"/>
    </row>
    <row r="26" spans="1:46" x14ac:dyDescent="0.25">
      <c r="A26" s="8">
        <v>0.03</v>
      </c>
      <c r="B26">
        <v>0.2762</v>
      </c>
      <c r="C26">
        <v>0.2492</v>
      </c>
      <c r="D26">
        <v>0.21560000000000001</v>
      </c>
      <c r="E26">
        <v>0.15329999999999999</v>
      </c>
      <c r="F26">
        <v>0.16220000000000001</v>
      </c>
      <c r="G26">
        <v>0.3221</v>
      </c>
      <c r="I26" s="8">
        <v>0.03</v>
      </c>
      <c r="J26">
        <v>0.24079999999999999</v>
      </c>
      <c r="K26">
        <v>0.38179999999999997</v>
      </c>
      <c r="L26">
        <v>0.41039999999999999</v>
      </c>
      <c r="M26">
        <v>0.45519999999999999</v>
      </c>
      <c r="N26">
        <v>0.73380000000000001</v>
      </c>
      <c r="O26">
        <v>0.63849999999999996</v>
      </c>
      <c r="Q26" s="8">
        <v>0.03</v>
      </c>
      <c r="R26">
        <f t="shared" si="2"/>
        <v>-3.5400000000000015E-2</v>
      </c>
      <c r="S26">
        <f t="shared" si="2"/>
        <v>0.13259999999999997</v>
      </c>
      <c r="T26">
        <f t="shared" si="2"/>
        <v>0.19479999999999997</v>
      </c>
      <c r="U26">
        <f t="shared" si="2"/>
        <v>0.3019</v>
      </c>
      <c r="V26">
        <f t="shared" si="2"/>
        <v>0.5716</v>
      </c>
      <c r="W26">
        <f t="shared" si="2"/>
        <v>0.31639999999999996</v>
      </c>
      <c r="Y26" s="12"/>
      <c r="Z26" s="30"/>
      <c r="AA26" s="30"/>
      <c r="AB26" s="30"/>
      <c r="AC26" s="30"/>
      <c r="AD26" s="30"/>
      <c r="AE26" s="30"/>
      <c r="AF26" s="12"/>
      <c r="AG26" s="12"/>
    </row>
    <row r="27" spans="1:46" x14ac:dyDescent="0.25">
      <c r="A27" s="8">
        <v>0</v>
      </c>
      <c r="B27">
        <v>0.4466</v>
      </c>
      <c r="C27">
        <v>0.45450000000000002</v>
      </c>
      <c r="D27">
        <v>0.4582</v>
      </c>
      <c r="E27">
        <v>0.48220000000000002</v>
      </c>
      <c r="F27">
        <v>0.61299999999999999</v>
      </c>
      <c r="G27">
        <v>0.44280000000000003</v>
      </c>
      <c r="I27" s="8">
        <v>0</v>
      </c>
      <c r="J27">
        <v>0.42109999999999997</v>
      </c>
      <c r="K27">
        <v>0.59560000000000002</v>
      </c>
      <c r="L27">
        <v>0.6512</v>
      </c>
      <c r="M27">
        <v>0.72109999999999996</v>
      </c>
      <c r="N27">
        <v>0.88370000000000004</v>
      </c>
      <c r="O27">
        <v>0.79259999999999997</v>
      </c>
      <c r="Q27" s="8">
        <v>0</v>
      </c>
      <c r="R27">
        <f t="shared" si="2"/>
        <v>-2.5500000000000023E-2</v>
      </c>
      <c r="S27">
        <f t="shared" si="2"/>
        <v>0.1411</v>
      </c>
      <c r="T27">
        <f t="shared" si="2"/>
        <v>0.193</v>
      </c>
      <c r="U27">
        <f t="shared" si="2"/>
        <v>0.23889999999999995</v>
      </c>
      <c r="V27">
        <f t="shared" si="2"/>
        <v>0.27070000000000005</v>
      </c>
      <c r="W27">
        <f t="shared" si="2"/>
        <v>0.34979999999999994</v>
      </c>
      <c r="Y27" s="12"/>
      <c r="Z27" s="30"/>
      <c r="AA27" s="30"/>
      <c r="AB27" s="30"/>
      <c r="AC27" s="30"/>
      <c r="AD27" s="30"/>
      <c r="AE27" s="30"/>
      <c r="AF27" s="12"/>
      <c r="AG27" s="12"/>
    </row>
    <row r="28" spans="1:46" x14ac:dyDescent="0.25">
      <c r="A28" s="7"/>
      <c r="B28" s="7"/>
      <c r="C28" s="7"/>
      <c r="D28" s="7"/>
      <c r="E28" s="7"/>
      <c r="F28" s="7"/>
      <c r="G28" s="7"/>
      <c r="I28" s="7"/>
      <c r="J28" s="7"/>
      <c r="K28" s="7"/>
      <c r="L28" s="7"/>
      <c r="M28" s="7"/>
      <c r="N28" s="7"/>
      <c r="O28" s="7"/>
      <c r="Q28" s="7"/>
      <c r="R28" s="7"/>
      <c r="S28" s="7"/>
      <c r="T28" s="7"/>
      <c r="U28" s="7"/>
      <c r="V28" s="7"/>
      <c r="W28" s="7"/>
      <c r="X28" s="7"/>
      <c r="Y28" s="12"/>
      <c r="Z28" s="12"/>
      <c r="AA28" s="12"/>
      <c r="AB28" s="12"/>
      <c r="AC28" s="12"/>
      <c r="AD28" s="12"/>
      <c r="AE28" s="12"/>
      <c r="AF28" s="12"/>
      <c r="AG28" s="12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x14ac:dyDescent="0.25">
      <c r="A29" s="8"/>
      <c r="B29" s="8" t="s">
        <v>52</v>
      </c>
      <c r="C29" s="8"/>
      <c r="D29" s="8"/>
      <c r="E29" s="8"/>
      <c r="F29" s="8"/>
      <c r="G29" s="8"/>
      <c r="I29" s="8"/>
      <c r="J29" s="8" t="s">
        <v>52</v>
      </c>
      <c r="K29" s="8"/>
      <c r="L29" s="8"/>
      <c r="M29" s="8"/>
      <c r="N29" s="8"/>
      <c r="O29" s="8"/>
      <c r="Q29" s="8"/>
      <c r="R29" s="8" t="s">
        <v>52</v>
      </c>
      <c r="S29" s="8"/>
      <c r="T29" s="8"/>
      <c r="U29" s="8"/>
      <c r="V29" s="8"/>
      <c r="W29" s="8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46" x14ac:dyDescent="0.25">
      <c r="A30" s="8" t="s">
        <v>51</v>
      </c>
      <c r="B30" s="8">
        <v>0.06</v>
      </c>
      <c r="C30" s="8">
        <v>0.03</v>
      </c>
      <c r="D30" s="8">
        <v>0.01</v>
      </c>
      <c r="E30" s="8">
        <v>5.0000000000000001E-3</v>
      </c>
      <c r="F30" s="8">
        <v>2.5000000000000001E-3</v>
      </c>
      <c r="G30" s="8">
        <v>0</v>
      </c>
      <c r="I30" s="8" t="s">
        <v>51</v>
      </c>
      <c r="J30" s="8">
        <v>0.06</v>
      </c>
      <c r="K30" s="8">
        <v>0.03</v>
      </c>
      <c r="L30" s="8">
        <v>0.01</v>
      </c>
      <c r="M30" s="8">
        <v>5.0000000000000001E-3</v>
      </c>
      <c r="N30" s="8">
        <v>2.5000000000000001E-3</v>
      </c>
      <c r="O30" s="8">
        <v>0</v>
      </c>
      <c r="Q30" s="8" t="s">
        <v>51</v>
      </c>
      <c r="R30" s="8">
        <v>0.06</v>
      </c>
      <c r="S30" s="8">
        <v>0.03</v>
      </c>
      <c r="T30" s="8">
        <v>0.01</v>
      </c>
      <c r="U30" s="8">
        <v>5.0000000000000001E-3</v>
      </c>
      <c r="V30" s="8">
        <v>2.5000000000000001E-3</v>
      </c>
      <c r="W30" s="8">
        <v>0</v>
      </c>
      <c r="Y30" s="12"/>
      <c r="Z30" s="12"/>
      <c r="AA30" s="12"/>
      <c r="AB30" s="12"/>
      <c r="AC30" s="12"/>
      <c r="AD30" s="12"/>
      <c r="AE30" s="12"/>
      <c r="AF30" s="12"/>
      <c r="AG30" s="12"/>
    </row>
    <row r="31" spans="1:46" x14ac:dyDescent="0.25">
      <c r="A31" s="8">
        <v>2</v>
      </c>
      <c r="B31">
        <v>0.1623</v>
      </c>
      <c r="C31">
        <v>0.216</v>
      </c>
      <c r="D31">
        <v>0.158</v>
      </c>
      <c r="E31">
        <v>0.14630000000000001</v>
      </c>
      <c r="F31">
        <v>0.15540000000000001</v>
      </c>
      <c r="G31">
        <v>0.1618</v>
      </c>
      <c r="I31" s="8">
        <v>2</v>
      </c>
      <c r="J31">
        <v>0.1578</v>
      </c>
      <c r="K31">
        <v>0.20949999999999999</v>
      </c>
      <c r="L31">
        <v>0.1462</v>
      </c>
      <c r="M31">
        <v>0.14330000000000001</v>
      </c>
      <c r="N31">
        <v>0.1502</v>
      </c>
      <c r="O31">
        <v>0.15310000000000001</v>
      </c>
      <c r="Q31" s="8">
        <v>2</v>
      </c>
      <c r="R31">
        <f t="shared" ref="R31:W38" si="3">J31-B31</f>
        <v>-4.500000000000004E-3</v>
      </c>
      <c r="S31">
        <f t="shared" si="3"/>
        <v>-6.5000000000000058E-3</v>
      </c>
      <c r="T31">
        <f t="shared" si="3"/>
        <v>-1.1800000000000005E-2</v>
      </c>
      <c r="U31">
        <f t="shared" si="3"/>
        <v>-3.0000000000000027E-3</v>
      </c>
      <c r="V31">
        <f t="shared" si="3"/>
        <v>-5.2000000000000102E-3</v>
      </c>
      <c r="W31">
        <f t="shared" si="3"/>
        <v>-8.6999999999999855E-3</v>
      </c>
      <c r="Y31" s="12"/>
      <c r="Z31" s="12"/>
      <c r="AA31" s="12"/>
      <c r="AB31" s="12"/>
      <c r="AC31" s="12"/>
      <c r="AD31" s="12"/>
      <c r="AE31" s="12"/>
      <c r="AF31" s="12"/>
      <c r="AG31" s="12"/>
    </row>
    <row r="32" spans="1:46" x14ac:dyDescent="0.25">
      <c r="A32" s="8">
        <v>1</v>
      </c>
      <c r="B32">
        <v>0.1583</v>
      </c>
      <c r="C32">
        <v>0.1825</v>
      </c>
      <c r="D32">
        <v>0.154</v>
      </c>
      <c r="E32">
        <v>0.1633</v>
      </c>
      <c r="F32">
        <v>0.14749999999999999</v>
      </c>
      <c r="G32">
        <v>0.1598</v>
      </c>
      <c r="I32" s="8">
        <v>1</v>
      </c>
      <c r="J32">
        <v>0.15670000000000001</v>
      </c>
      <c r="K32">
        <v>0.18</v>
      </c>
      <c r="L32">
        <v>0.15479999999999999</v>
      </c>
      <c r="M32">
        <v>0.28720000000000001</v>
      </c>
      <c r="N32">
        <v>0.30769999999999997</v>
      </c>
      <c r="O32">
        <v>0.2893</v>
      </c>
      <c r="Q32" s="8">
        <v>1</v>
      </c>
      <c r="R32">
        <f t="shared" si="3"/>
        <v>-1.5999999999999903E-3</v>
      </c>
      <c r="S32">
        <f t="shared" si="3"/>
        <v>-2.5000000000000022E-3</v>
      </c>
      <c r="T32">
        <f t="shared" si="3"/>
        <v>7.9999999999999516E-4</v>
      </c>
      <c r="U32">
        <f t="shared" si="3"/>
        <v>0.12390000000000001</v>
      </c>
      <c r="V32">
        <f t="shared" si="3"/>
        <v>0.16019999999999998</v>
      </c>
      <c r="W32">
        <f t="shared" si="3"/>
        <v>0.1295</v>
      </c>
      <c r="Y32" s="12"/>
      <c r="Z32" s="30"/>
      <c r="AA32" s="30"/>
      <c r="AB32" s="30"/>
      <c r="AC32" s="30"/>
      <c r="AD32" s="30"/>
      <c r="AE32" s="30"/>
      <c r="AF32" s="12"/>
      <c r="AG32" s="12"/>
    </row>
    <row r="33" spans="1:46" x14ac:dyDescent="0.25">
      <c r="A33" s="8">
        <v>0.5</v>
      </c>
      <c r="B33">
        <v>0.1502</v>
      </c>
      <c r="C33">
        <v>0.12720000000000001</v>
      </c>
      <c r="D33">
        <v>0.15</v>
      </c>
      <c r="E33">
        <v>0.13919999999999999</v>
      </c>
      <c r="F33">
        <v>0.1158</v>
      </c>
      <c r="G33">
        <v>0.14319999999999999</v>
      </c>
      <c r="I33" s="8">
        <v>0.5</v>
      </c>
      <c r="J33">
        <v>0.16850000000000001</v>
      </c>
      <c r="K33">
        <v>0.12540000000000001</v>
      </c>
      <c r="L33">
        <v>0.15390000000000001</v>
      </c>
      <c r="M33">
        <v>0.29859999999999998</v>
      </c>
      <c r="N33">
        <v>0.30280000000000001</v>
      </c>
      <c r="O33">
        <v>0.27989999999999998</v>
      </c>
      <c r="Q33" s="8">
        <v>0.5</v>
      </c>
      <c r="R33">
        <f t="shared" si="3"/>
        <v>1.8300000000000011E-2</v>
      </c>
      <c r="S33">
        <f t="shared" si="3"/>
        <v>-1.799999999999996E-3</v>
      </c>
      <c r="T33">
        <f t="shared" si="3"/>
        <v>3.9000000000000146E-3</v>
      </c>
      <c r="U33">
        <f t="shared" si="3"/>
        <v>0.15939999999999999</v>
      </c>
      <c r="V33">
        <f t="shared" si="3"/>
        <v>0.187</v>
      </c>
      <c r="W33">
        <f t="shared" si="3"/>
        <v>0.13669999999999999</v>
      </c>
      <c r="Y33" s="12"/>
      <c r="Z33" s="30"/>
      <c r="AA33" s="30"/>
      <c r="AB33" s="30"/>
      <c r="AC33" s="30"/>
      <c r="AD33" s="30"/>
      <c r="AE33" s="30"/>
      <c r="AF33" s="12"/>
      <c r="AG33" s="12"/>
    </row>
    <row r="34" spans="1:46" x14ac:dyDescent="0.25">
      <c r="A34" s="8">
        <v>0.25</v>
      </c>
      <c r="B34">
        <v>0.1681</v>
      </c>
      <c r="C34">
        <v>0.16789999999999999</v>
      </c>
      <c r="D34">
        <v>0.15029999999999999</v>
      </c>
      <c r="E34">
        <v>0.13700000000000001</v>
      </c>
      <c r="F34">
        <v>0.1371</v>
      </c>
      <c r="G34">
        <v>0.1341</v>
      </c>
      <c r="I34" s="8">
        <v>0.25</v>
      </c>
      <c r="J34">
        <v>0.1671</v>
      </c>
      <c r="K34">
        <v>0.16689999999999999</v>
      </c>
      <c r="L34">
        <v>0.31690000000000002</v>
      </c>
      <c r="M34">
        <v>0.2898</v>
      </c>
      <c r="N34">
        <v>0.37169999999999997</v>
      </c>
      <c r="O34">
        <v>0.26519999999999999</v>
      </c>
      <c r="Q34" s="8">
        <v>0.25</v>
      </c>
      <c r="R34">
        <f t="shared" si="3"/>
        <v>-1.0000000000000009E-3</v>
      </c>
      <c r="S34">
        <f t="shared" si="3"/>
        <v>-1.0000000000000009E-3</v>
      </c>
      <c r="T34">
        <f t="shared" si="3"/>
        <v>0.16660000000000003</v>
      </c>
      <c r="U34">
        <f t="shared" si="3"/>
        <v>0.15279999999999999</v>
      </c>
      <c r="V34">
        <f t="shared" si="3"/>
        <v>0.23459999999999998</v>
      </c>
      <c r="W34">
        <f t="shared" si="3"/>
        <v>0.13109999999999999</v>
      </c>
      <c r="Y34" s="12"/>
      <c r="Z34" s="30"/>
      <c r="AA34" s="30"/>
      <c r="AB34" s="30"/>
      <c r="AC34" s="30"/>
      <c r="AD34" s="30"/>
      <c r="AE34" s="30"/>
      <c r="AF34" s="12"/>
      <c r="AG34" s="12"/>
    </row>
    <row r="35" spans="1:46" x14ac:dyDescent="0.25">
      <c r="A35" s="8">
        <v>0.125</v>
      </c>
      <c r="B35">
        <v>0.13800000000000001</v>
      </c>
      <c r="C35">
        <v>0.15079999999999999</v>
      </c>
      <c r="D35">
        <v>0.1696</v>
      </c>
      <c r="E35">
        <v>0.14219999999999999</v>
      </c>
      <c r="F35">
        <v>0.12640000000000001</v>
      </c>
      <c r="G35">
        <v>0.1229</v>
      </c>
      <c r="I35" s="8">
        <v>0.125</v>
      </c>
      <c r="J35">
        <v>0.1459</v>
      </c>
      <c r="K35">
        <v>0.26790000000000003</v>
      </c>
      <c r="L35">
        <v>0.30809999999999998</v>
      </c>
      <c r="M35">
        <v>0.2868</v>
      </c>
      <c r="N35">
        <v>0.35699999999999998</v>
      </c>
      <c r="O35">
        <v>0.377</v>
      </c>
      <c r="Q35" s="8">
        <v>0.125</v>
      </c>
      <c r="R35">
        <f t="shared" si="3"/>
        <v>7.8999999999999904E-3</v>
      </c>
      <c r="S35">
        <f t="shared" si="3"/>
        <v>0.11710000000000004</v>
      </c>
      <c r="T35">
        <f t="shared" si="3"/>
        <v>0.13849999999999998</v>
      </c>
      <c r="U35">
        <f t="shared" si="3"/>
        <v>0.14460000000000001</v>
      </c>
      <c r="V35">
        <f t="shared" si="3"/>
        <v>0.23059999999999997</v>
      </c>
      <c r="W35">
        <f t="shared" si="3"/>
        <v>0.25409999999999999</v>
      </c>
      <c r="Y35" s="12"/>
      <c r="Z35" s="30"/>
      <c r="AA35" s="30"/>
      <c r="AB35" s="30"/>
      <c r="AC35" s="30"/>
      <c r="AD35" s="30"/>
      <c r="AE35" s="30"/>
      <c r="AF35" s="12"/>
      <c r="AG35" s="12"/>
    </row>
    <row r="36" spans="1:46" x14ac:dyDescent="0.25">
      <c r="A36" s="8">
        <v>0.06</v>
      </c>
      <c r="B36">
        <v>0.18509999999999999</v>
      </c>
      <c r="C36">
        <v>0.1633</v>
      </c>
      <c r="D36">
        <v>0.1641</v>
      </c>
      <c r="E36">
        <v>0.1678</v>
      </c>
      <c r="F36">
        <v>0.12570000000000001</v>
      </c>
      <c r="G36">
        <v>0.1386</v>
      </c>
      <c r="I36" s="8">
        <v>0.06</v>
      </c>
      <c r="J36">
        <v>0.17979999999999999</v>
      </c>
      <c r="K36">
        <v>0.3669</v>
      </c>
      <c r="L36">
        <v>0.37909999999999999</v>
      </c>
      <c r="M36">
        <v>0.36570000000000003</v>
      </c>
      <c r="N36">
        <v>0.35599999999999998</v>
      </c>
      <c r="O36">
        <v>0.40050000000000002</v>
      </c>
      <c r="Q36" s="8">
        <v>0.06</v>
      </c>
      <c r="R36">
        <f t="shared" si="3"/>
        <v>-5.2999999999999992E-3</v>
      </c>
      <c r="S36">
        <f t="shared" si="3"/>
        <v>0.2036</v>
      </c>
      <c r="T36">
        <f t="shared" si="3"/>
        <v>0.215</v>
      </c>
      <c r="U36">
        <f t="shared" si="3"/>
        <v>0.19790000000000002</v>
      </c>
      <c r="V36">
        <f t="shared" si="3"/>
        <v>0.23029999999999998</v>
      </c>
      <c r="W36">
        <f t="shared" si="3"/>
        <v>0.26190000000000002</v>
      </c>
      <c r="Y36" s="12"/>
      <c r="Z36" s="30"/>
      <c r="AA36" s="30"/>
      <c r="AB36" s="30"/>
      <c r="AC36" s="30"/>
      <c r="AD36" s="30"/>
      <c r="AE36" s="30"/>
      <c r="AF36" s="12"/>
      <c r="AG36" s="12"/>
    </row>
    <row r="37" spans="1:46" x14ac:dyDescent="0.25">
      <c r="A37" s="8">
        <v>0.03</v>
      </c>
      <c r="B37">
        <v>0.2626</v>
      </c>
      <c r="C37">
        <v>0.2273</v>
      </c>
      <c r="D37">
        <v>0.20050000000000001</v>
      </c>
      <c r="E37">
        <v>0.1842</v>
      </c>
      <c r="F37">
        <v>0.14680000000000001</v>
      </c>
      <c r="G37">
        <v>0.15679999999999999</v>
      </c>
      <c r="I37" s="8">
        <v>0.03</v>
      </c>
      <c r="J37">
        <v>0.23230000000000001</v>
      </c>
      <c r="K37">
        <v>0.42509999999999998</v>
      </c>
      <c r="L37">
        <v>0.45329999999999998</v>
      </c>
      <c r="M37">
        <v>0.3876</v>
      </c>
      <c r="N37">
        <v>0.43590000000000001</v>
      </c>
      <c r="O37">
        <v>0.44140000000000001</v>
      </c>
      <c r="Q37" s="8">
        <v>0.03</v>
      </c>
      <c r="R37">
        <f t="shared" si="3"/>
        <v>-3.0299999999999994E-2</v>
      </c>
      <c r="S37">
        <f t="shared" si="3"/>
        <v>0.19779999999999998</v>
      </c>
      <c r="T37">
        <f t="shared" si="3"/>
        <v>0.25279999999999997</v>
      </c>
      <c r="U37">
        <f t="shared" si="3"/>
        <v>0.2034</v>
      </c>
      <c r="V37">
        <f t="shared" si="3"/>
        <v>0.28910000000000002</v>
      </c>
      <c r="W37">
        <f t="shared" si="3"/>
        <v>0.28460000000000002</v>
      </c>
      <c r="Y37" s="12"/>
      <c r="Z37" s="30"/>
      <c r="AA37" s="30"/>
      <c r="AB37" s="30"/>
      <c r="AC37" s="30"/>
      <c r="AD37" s="30"/>
      <c r="AE37" s="30"/>
      <c r="AF37" s="12"/>
      <c r="AG37" s="12"/>
    </row>
    <row r="38" spans="1:46" x14ac:dyDescent="0.25">
      <c r="A38" s="8">
        <v>0</v>
      </c>
      <c r="B38">
        <v>0.38779999999999998</v>
      </c>
      <c r="C38">
        <v>0.2712</v>
      </c>
      <c r="D38">
        <v>0.24030000000000001</v>
      </c>
      <c r="E38">
        <v>0.24629999999999999</v>
      </c>
      <c r="F38">
        <v>0.20730000000000001</v>
      </c>
      <c r="G38">
        <v>0.21099999999999999</v>
      </c>
      <c r="I38" s="8">
        <v>0</v>
      </c>
      <c r="J38">
        <v>0.35809999999999997</v>
      </c>
      <c r="K38">
        <v>0.45140000000000002</v>
      </c>
      <c r="L38">
        <v>0.45660000000000001</v>
      </c>
      <c r="M38">
        <v>0.443</v>
      </c>
      <c r="N38">
        <v>0.4819</v>
      </c>
      <c r="O38">
        <v>0.44080000000000003</v>
      </c>
      <c r="Q38" s="8">
        <v>0</v>
      </c>
      <c r="R38">
        <f t="shared" si="3"/>
        <v>-2.9700000000000004E-2</v>
      </c>
      <c r="S38">
        <f t="shared" si="3"/>
        <v>0.18020000000000003</v>
      </c>
      <c r="T38">
        <f t="shared" si="3"/>
        <v>0.21629999999999999</v>
      </c>
      <c r="U38">
        <f t="shared" si="3"/>
        <v>0.19670000000000001</v>
      </c>
      <c r="V38">
        <f t="shared" si="3"/>
        <v>0.27459999999999996</v>
      </c>
      <c r="W38">
        <f t="shared" si="3"/>
        <v>0.22980000000000003</v>
      </c>
      <c r="Y38" s="12"/>
      <c r="Z38" s="30"/>
      <c r="AA38" s="30"/>
      <c r="AB38" s="30"/>
      <c r="AC38" s="30"/>
      <c r="AD38" s="30"/>
      <c r="AE38" s="30"/>
      <c r="AF38" s="12"/>
      <c r="AG38" s="12"/>
    </row>
    <row r="39" spans="1:46" x14ac:dyDescent="0.25">
      <c r="A39" s="7"/>
      <c r="B39" s="7"/>
      <c r="C39" s="7"/>
      <c r="D39" s="7"/>
      <c r="E39" s="7"/>
      <c r="F39" s="7"/>
      <c r="G39" s="7"/>
      <c r="I39" s="7"/>
      <c r="J39" s="7"/>
      <c r="K39" s="7"/>
      <c r="L39" s="7"/>
      <c r="M39" s="7"/>
      <c r="N39" s="7"/>
      <c r="O39" s="7"/>
      <c r="Q39" s="7"/>
      <c r="R39" s="7"/>
      <c r="S39" s="7"/>
      <c r="T39" s="7"/>
      <c r="U39" s="7"/>
      <c r="V39" s="7"/>
      <c r="W39" s="7"/>
      <c r="X39" s="7"/>
      <c r="Y39" s="12"/>
      <c r="Z39" s="30"/>
      <c r="AA39" s="30"/>
      <c r="AB39" s="30"/>
      <c r="AC39" s="30"/>
      <c r="AD39" s="30"/>
      <c r="AE39" s="30"/>
      <c r="AF39" s="12"/>
      <c r="AG39" s="12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x14ac:dyDescent="0.25">
      <c r="A40" s="8"/>
      <c r="B40" s="8" t="s">
        <v>52</v>
      </c>
      <c r="C40" s="8"/>
      <c r="D40" s="8"/>
      <c r="E40" s="8"/>
      <c r="F40" s="8"/>
      <c r="G40" s="8"/>
      <c r="I40" s="8"/>
      <c r="J40" s="8" t="s">
        <v>52</v>
      </c>
      <c r="K40" s="8"/>
      <c r="L40" s="8"/>
      <c r="M40" s="8"/>
      <c r="N40" s="8"/>
      <c r="O40" s="8"/>
      <c r="Q40" s="8"/>
      <c r="R40" s="8" t="s">
        <v>52</v>
      </c>
      <c r="S40" s="8"/>
      <c r="T40" s="8"/>
      <c r="U40" s="8"/>
      <c r="V40" s="8"/>
      <c r="W40" s="8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46" x14ac:dyDescent="0.25">
      <c r="A41" s="8" t="s">
        <v>51</v>
      </c>
      <c r="B41" s="8">
        <v>0.06</v>
      </c>
      <c r="C41" s="8">
        <v>0.03</v>
      </c>
      <c r="D41" s="8">
        <v>0.01</v>
      </c>
      <c r="E41" s="8">
        <v>5.0000000000000001E-3</v>
      </c>
      <c r="F41" s="8">
        <v>2.5000000000000001E-3</v>
      </c>
      <c r="G41" s="8">
        <v>0</v>
      </c>
      <c r="I41" s="8" t="s">
        <v>51</v>
      </c>
      <c r="J41" s="8">
        <v>0.06</v>
      </c>
      <c r="K41" s="8">
        <v>0.03</v>
      </c>
      <c r="L41" s="8">
        <v>0.01</v>
      </c>
      <c r="M41" s="8">
        <v>5.0000000000000001E-3</v>
      </c>
      <c r="N41" s="8">
        <v>2.5000000000000001E-3</v>
      </c>
      <c r="O41" s="8">
        <v>0</v>
      </c>
      <c r="Q41" s="8" t="s">
        <v>51</v>
      </c>
      <c r="R41" s="8">
        <v>0.06</v>
      </c>
      <c r="S41" s="8">
        <v>0.03</v>
      </c>
      <c r="T41" s="8">
        <v>0.01</v>
      </c>
      <c r="U41" s="8">
        <v>5.0000000000000001E-3</v>
      </c>
      <c r="V41" s="8">
        <v>2.5000000000000001E-3</v>
      </c>
      <c r="W41" s="8">
        <v>0</v>
      </c>
      <c r="Y41" s="12"/>
      <c r="Z41" s="12"/>
      <c r="AA41" s="12"/>
      <c r="AB41" s="12"/>
      <c r="AC41" s="12"/>
      <c r="AD41" s="12"/>
      <c r="AE41" s="12"/>
      <c r="AF41" s="12"/>
      <c r="AG41" s="12"/>
    </row>
    <row r="42" spans="1:46" x14ac:dyDescent="0.25">
      <c r="A42" s="8">
        <v>2</v>
      </c>
      <c r="B42">
        <v>0.3826</v>
      </c>
      <c r="C42">
        <v>0.2944</v>
      </c>
      <c r="D42">
        <v>0.38940000000000002</v>
      </c>
      <c r="E42">
        <v>0.35680000000000001</v>
      </c>
      <c r="F42">
        <v>0.20180000000000001</v>
      </c>
      <c r="G42">
        <v>0.18990000000000001</v>
      </c>
      <c r="I42" s="8">
        <v>2</v>
      </c>
      <c r="J42">
        <v>0.38450000000000001</v>
      </c>
      <c r="K42">
        <v>0.28689999999999999</v>
      </c>
      <c r="L42">
        <v>0.2823</v>
      </c>
      <c r="M42">
        <v>0.32200000000000001</v>
      </c>
      <c r="N42">
        <v>0.19670000000000001</v>
      </c>
      <c r="O42">
        <v>0.19400000000000001</v>
      </c>
      <c r="Q42" s="8">
        <v>2</v>
      </c>
      <c r="R42">
        <f t="shared" ref="R42:W49" si="4">J42-B42</f>
        <v>1.9000000000000128E-3</v>
      </c>
      <c r="S42">
        <f t="shared" si="4"/>
        <v>-7.5000000000000067E-3</v>
      </c>
      <c r="T42">
        <f t="shared" si="4"/>
        <v>-0.10710000000000003</v>
      </c>
      <c r="U42">
        <f t="shared" si="4"/>
        <v>-3.4799999999999998E-2</v>
      </c>
      <c r="V42">
        <f t="shared" si="4"/>
        <v>-5.0999999999999934E-3</v>
      </c>
      <c r="W42">
        <f t="shared" si="4"/>
        <v>4.0999999999999925E-3</v>
      </c>
      <c r="Y42" s="12"/>
      <c r="Z42" s="12"/>
      <c r="AA42" s="12"/>
      <c r="AB42" s="12"/>
      <c r="AC42" s="12"/>
      <c r="AD42" s="12"/>
      <c r="AE42" s="12"/>
      <c r="AF42" s="12"/>
      <c r="AG42" s="12"/>
    </row>
    <row r="43" spans="1:46" x14ac:dyDescent="0.25">
      <c r="A43" s="8">
        <v>1</v>
      </c>
      <c r="B43">
        <v>0.58079999999999998</v>
      </c>
      <c r="C43">
        <v>0.51670000000000005</v>
      </c>
      <c r="D43">
        <v>0.4173</v>
      </c>
      <c r="E43">
        <v>0.3921</v>
      </c>
      <c r="F43">
        <v>0.37940000000000002</v>
      </c>
      <c r="G43">
        <v>0.27729999999999999</v>
      </c>
      <c r="I43" s="8">
        <v>1</v>
      </c>
      <c r="J43">
        <v>0.66739999999999999</v>
      </c>
      <c r="K43">
        <v>0.44319999999999998</v>
      </c>
      <c r="L43">
        <v>0.36799999999999999</v>
      </c>
      <c r="M43">
        <v>0.3458</v>
      </c>
      <c r="N43">
        <v>0.44030000000000002</v>
      </c>
      <c r="O43">
        <v>0.28960000000000002</v>
      </c>
      <c r="Q43" s="8">
        <v>1</v>
      </c>
      <c r="R43">
        <f t="shared" si="4"/>
        <v>8.660000000000001E-2</v>
      </c>
      <c r="S43">
        <f t="shared" si="4"/>
        <v>-7.3500000000000065E-2</v>
      </c>
      <c r="T43">
        <f t="shared" si="4"/>
        <v>-4.930000000000001E-2</v>
      </c>
      <c r="U43">
        <f t="shared" si="4"/>
        <v>-4.6300000000000008E-2</v>
      </c>
      <c r="V43">
        <f t="shared" si="4"/>
        <v>6.090000000000001E-2</v>
      </c>
      <c r="W43">
        <f t="shared" si="4"/>
        <v>1.2300000000000033E-2</v>
      </c>
      <c r="Y43" s="12"/>
      <c r="Z43" s="30"/>
      <c r="AA43" s="30"/>
      <c r="AB43" s="30"/>
      <c r="AC43" s="30"/>
      <c r="AD43" s="30"/>
      <c r="AE43" s="30"/>
      <c r="AF43" s="12"/>
      <c r="AG43" s="12"/>
    </row>
    <row r="44" spans="1:46" x14ac:dyDescent="0.25">
      <c r="A44" s="8">
        <v>0.5</v>
      </c>
      <c r="B44">
        <v>0.41010000000000002</v>
      </c>
      <c r="C44">
        <v>0.29249999999999998</v>
      </c>
      <c r="D44">
        <v>0.215</v>
      </c>
      <c r="E44">
        <v>0.2021</v>
      </c>
      <c r="F44">
        <v>0.29039999999999999</v>
      </c>
      <c r="G44">
        <v>0.16009999999999999</v>
      </c>
      <c r="I44" s="8">
        <v>0.5</v>
      </c>
      <c r="J44">
        <v>0.47699999999999998</v>
      </c>
      <c r="K44">
        <v>0.31569999999999998</v>
      </c>
      <c r="L44">
        <v>0.25440000000000002</v>
      </c>
      <c r="M44">
        <v>0.1769</v>
      </c>
      <c r="N44">
        <v>0.2419</v>
      </c>
      <c r="O44">
        <v>0.16159999999999999</v>
      </c>
      <c r="Q44" s="8">
        <v>0.5</v>
      </c>
      <c r="R44">
        <f t="shared" si="4"/>
        <v>6.6899999999999959E-2</v>
      </c>
      <c r="S44">
        <f t="shared" si="4"/>
        <v>2.3199999999999998E-2</v>
      </c>
      <c r="T44">
        <f t="shared" si="4"/>
        <v>3.9400000000000018E-2</v>
      </c>
      <c r="U44">
        <f t="shared" si="4"/>
        <v>-2.52E-2</v>
      </c>
      <c r="V44">
        <f t="shared" si="4"/>
        <v>-4.8499999999999988E-2</v>
      </c>
      <c r="W44">
        <f t="shared" si="4"/>
        <v>1.5000000000000013E-3</v>
      </c>
      <c r="Y44" s="12"/>
      <c r="Z44" s="30"/>
      <c r="AA44" s="30"/>
      <c r="AB44" s="30"/>
      <c r="AC44" s="30"/>
      <c r="AD44" s="30"/>
      <c r="AE44" s="30"/>
      <c r="AF44" s="12"/>
      <c r="AG44" s="12"/>
    </row>
    <row r="45" spans="1:46" x14ac:dyDescent="0.25">
      <c r="A45" s="8">
        <v>0.25</v>
      </c>
      <c r="B45">
        <v>0.48680000000000001</v>
      </c>
      <c r="C45">
        <v>0.39240000000000003</v>
      </c>
      <c r="D45">
        <v>0.33040000000000003</v>
      </c>
      <c r="E45">
        <v>0.28489999999999999</v>
      </c>
      <c r="F45">
        <v>0.19400000000000001</v>
      </c>
      <c r="G45">
        <v>0.1585</v>
      </c>
      <c r="I45" s="8">
        <v>0.25</v>
      </c>
      <c r="J45">
        <v>0.46970000000000001</v>
      </c>
      <c r="K45">
        <v>0.32729999999999998</v>
      </c>
      <c r="L45">
        <v>0.2838</v>
      </c>
      <c r="M45">
        <v>0.53520000000000001</v>
      </c>
      <c r="N45">
        <v>0.49730000000000002</v>
      </c>
      <c r="O45">
        <v>0.45639999999999997</v>
      </c>
      <c r="Q45" s="8">
        <v>0.25</v>
      </c>
      <c r="R45">
        <f t="shared" si="4"/>
        <v>-1.7100000000000004E-2</v>
      </c>
      <c r="S45">
        <f t="shared" si="4"/>
        <v>-6.5100000000000047E-2</v>
      </c>
      <c r="T45">
        <f t="shared" si="4"/>
        <v>-4.660000000000003E-2</v>
      </c>
      <c r="U45">
        <f t="shared" si="4"/>
        <v>0.25030000000000002</v>
      </c>
      <c r="V45">
        <f t="shared" si="4"/>
        <v>0.30330000000000001</v>
      </c>
      <c r="W45">
        <f t="shared" si="4"/>
        <v>0.29789999999999994</v>
      </c>
      <c r="Y45" s="12"/>
      <c r="Z45" s="30"/>
      <c r="AA45" s="30"/>
      <c r="AB45" s="30"/>
      <c r="AC45" s="30"/>
      <c r="AD45" s="30"/>
      <c r="AE45" s="30"/>
      <c r="AF45" s="12"/>
      <c r="AG45" s="12"/>
    </row>
    <row r="46" spans="1:46" x14ac:dyDescent="0.25">
      <c r="A46" s="8">
        <v>0.125</v>
      </c>
      <c r="B46">
        <v>0.44009999999999999</v>
      </c>
      <c r="C46">
        <v>0.34860000000000002</v>
      </c>
      <c r="D46">
        <v>0.2326</v>
      </c>
      <c r="E46">
        <v>0.159</v>
      </c>
      <c r="F46">
        <v>0.16250000000000001</v>
      </c>
      <c r="G46">
        <v>0.2082</v>
      </c>
      <c r="I46" s="8">
        <v>0.125</v>
      </c>
      <c r="J46">
        <v>0.39200000000000002</v>
      </c>
      <c r="K46">
        <v>0.27889999999999998</v>
      </c>
      <c r="L46">
        <v>0.47070000000000001</v>
      </c>
      <c r="M46">
        <v>0.55659999999999998</v>
      </c>
      <c r="N46">
        <v>0.57509999999999994</v>
      </c>
      <c r="O46">
        <v>0.64749999999999996</v>
      </c>
      <c r="Q46" s="8">
        <v>0.125</v>
      </c>
      <c r="R46">
        <f t="shared" si="4"/>
        <v>-4.8099999999999976E-2</v>
      </c>
      <c r="S46">
        <f t="shared" si="4"/>
        <v>-6.970000000000004E-2</v>
      </c>
      <c r="T46">
        <f t="shared" si="4"/>
        <v>0.23810000000000001</v>
      </c>
      <c r="U46">
        <f t="shared" si="4"/>
        <v>0.39759999999999995</v>
      </c>
      <c r="V46">
        <f t="shared" si="4"/>
        <v>0.41259999999999997</v>
      </c>
      <c r="W46">
        <f t="shared" si="4"/>
        <v>0.43929999999999997</v>
      </c>
      <c r="Y46" s="12"/>
      <c r="Z46" s="30"/>
      <c r="AA46" s="30"/>
      <c r="AB46" s="30"/>
      <c r="AC46" s="30"/>
      <c r="AD46" s="30"/>
      <c r="AE46" s="30"/>
      <c r="AF46" s="12"/>
      <c r="AG46" s="12"/>
    </row>
    <row r="47" spans="1:46" x14ac:dyDescent="0.25">
      <c r="A47" s="8">
        <v>0.06</v>
      </c>
      <c r="B47">
        <v>0.46360000000000001</v>
      </c>
      <c r="C47">
        <v>0.47370000000000001</v>
      </c>
      <c r="D47">
        <v>0.26840000000000003</v>
      </c>
      <c r="E47">
        <v>0.25209999999999999</v>
      </c>
      <c r="F47">
        <v>0.21659999999999999</v>
      </c>
      <c r="G47">
        <v>0.30020000000000002</v>
      </c>
      <c r="I47" s="8">
        <v>0.06</v>
      </c>
      <c r="J47">
        <v>0.41339999999999999</v>
      </c>
      <c r="K47">
        <v>0.33979999999999999</v>
      </c>
      <c r="L47">
        <v>0.47839999999999999</v>
      </c>
      <c r="M47">
        <v>0.64990000000000003</v>
      </c>
      <c r="N47">
        <v>0.58919999999999995</v>
      </c>
      <c r="O47">
        <v>0.72009999999999996</v>
      </c>
      <c r="Q47" s="8">
        <v>0.06</v>
      </c>
      <c r="R47">
        <f t="shared" si="4"/>
        <v>-5.0200000000000022E-2</v>
      </c>
      <c r="S47">
        <f t="shared" si="4"/>
        <v>-0.13390000000000002</v>
      </c>
      <c r="T47">
        <f t="shared" si="4"/>
        <v>0.20999999999999996</v>
      </c>
      <c r="U47">
        <f t="shared" si="4"/>
        <v>0.39780000000000004</v>
      </c>
      <c r="V47">
        <f t="shared" si="4"/>
        <v>0.37259999999999993</v>
      </c>
      <c r="W47">
        <f t="shared" si="4"/>
        <v>0.41989999999999994</v>
      </c>
      <c r="Y47" s="12"/>
      <c r="Z47" s="30"/>
      <c r="AA47" s="30"/>
      <c r="AB47" s="30"/>
      <c r="AC47" s="30"/>
      <c r="AD47" s="30"/>
      <c r="AE47" s="30"/>
      <c r="AF47" s="12"/>
      <c r="AG47" s="12"/>
    </row>
    <row r="48" spans="1:46" x14ac:dyDescent="0.25">
      <c r="A48" s="8">
        <v>0.03</v>
      </c>
      <c r="B48">
        <v>0.83289999999999997</v>
      </c>
      <c r="C48">
        <v>0.51200000000000001</v>
      </c>
      <c r="D48">
        <v>0.29630000000000001</v>
      </c>
      <c r="E48">
        <v>0.48680000000000001</v>
      </c>
      <c r="F48">
        <v>0.3553</v>
      </c>
      <c r="G48">
        <v>0.26950000000000002</v>
      </c>
      <c r="I48" s="8">
        <v>0.03</v>
      </c>
      <c r="J48">
        <v>0.60309999999999997</v>
      </c>
      <c r="K48">
        <v>0.38519999999999999</v>
      </c>
      <c r="L48">
        <v>0.80810000000000004</v>
      </c>
      <c r="M48">
        <v>0.87209999999999999</v>
      </c>
      <c r="N48">
        <v>0.80110000000000003</v>
      </c>
      <c r="O48">
        <v>0.8387</v>
      </c>
      <c r="Q48" s="8">
        <v>0.03</v>
      </c>
      <c r="R48">
        <f t="shared" si="4"/>
        <v>-0.2298</v>
      </c>
      <c r="S48">
        <f t="shared" si="4"/>
        <v>-0.12680000000000002</v>
      </c>
      <c r="T48">
        <f t="shared" si="4"/>
        <v>0.51180000000000003</v>
      </c>
      <c r="U48">
        <f t="shared" si="4"/>
        <v>0.38529999999999998</v>
      </c>
      <c r="V48">
        <f t="shared" si="4"/>
        <v>0.44580000000000003</v>
      </c>
      <c r="W48">
        <f t="shared" si="4"/>
        <v>0.56919999999999993</v>
      </c>
      <c r="Y48" s="12"/>
      <c r="Z48" s="30"/>
      <c r="AA48" s="30"/>
      <c r="AB48" s="30"/>
      <c r="AC48" s="30"/>
      <c r="AD48" s="30"/>
      <c r="AE48" s="30"/>
      <c r="AF48" s="12"/>
      <c r="AG48" s="12"/>
    </row>
    <row r="49" spans="1:46" x14ac:dyDescent="0.25">
      <c r="A49" s="8">
        <v>0</v>
      </c>
      <c r="B49">
        <v>1.1489</v>
      </c>
      <c r="C49">
        <v>0.73640000000000005</v>
      </c>
      <c r="D49">
        <v>0.77070000000000005</v>
      </c>
      <c r="E49">
        <v>0.42909999999999998</v>
      </c>
      <c r="F49">
        <v>0.32200000000000001</v>
      </c>
      <c r="G49">
        <v>0.3921</v>
      </c>
      <c r="I49" s="8">
        <v>0</v>
      </c>
      <c r="J49">
        <v>0.87870000000000004</v>
      </c>
      <c r="K49">
        <v>0.55759999999999998</v>
      </c>
      <c r="L49">
        <v>0.87290000000000001</v>
      </c>
      <c r="M49">
        <v>0.9224</v>
      </c>
      <c r="N49">
        <v>0.79059999999999997</v>
      </c>
      <c r="O49">
        <v>0.87139999999999995</v>
      </c>
      <c r="Q49" s="8">
        <v>0</v>
      </c>
      <c r="R49">
        <f t="shared" si="4"/>
        <v>-0.2702</v>
      </c>
      <c r="S49">
        <f t="shared" si="4"/>
        <v>-0.17880000000000007</v>
      </c>
      <c r="T49">
        <f t="shared" si="4"/>
        <v>0.10219999999999996</v>
      </c>
      <c r="U49">
        <f t="shared" si="4"/>
        <v>0.49330000000000002</v>
      </c>
      <c r="V49">
        <f t="shared" si="4"/>
        <v>0.46859999999999996</v>
      </c>
      <c r="W49">
        <f t="shared" si="4"/>
        <v>0.47929999999999995</v>
      </c>
      <c r="Y49" s="12"/>
      <c r="Z49" s="30"/>
      <c r="AA49" s="30"/>
      <c r="AB49" s="30"/>
      <c r="AC49" s="30"/>
      <c r="AD49" s="30"/>
      <c r="AE49" s="30"/>
      <c r="AF49" s="12"/>
      <c r="AG49" s="12"/>
    </row>
    <row r="50" spans="1:46" x14ac:dyDescent="0.25">
      <c r="A50" s="7"/>
      <c r="B50" s="7"/>
      <c r="C50" s="7"/>
      <c r="D50" s="7"/>
      <c r="E50" s="7"/>
      <c r="F50" s="7"/>
      <c r="G50" s="7"/>
      <c r="I50" s="7"/>
      <c r="J50" s="7"/>
      <c r="K50" s="7"/>
      <c r="L50" s="7"/>
      <c r="M50" s="7"/>
      <c r="N50" s="7"/>
      <c r="O50" s="7"/>
      <c r="Q50" s="7"/>
      <c r="R50" s="7"/>
      <c r="S50" s="7"/>
      <c r="T50" s="7"/>
      <c r="U50" s="7"/>
      <c r="V50" s="7"/>
      <c r="W50" s="7"/>
      <c r="X50" s="7"/>
      <c r="Y50" s="12"/>
      <c r="Z50" s="30"/>
      <c r="AA50" s="30"/>
      <c r="AB50" s="30"/>
      <c r="AC50" s="30"/>
      <c r="AD50" s="30"/>
      <c r="AE50" s="30"/>
      <c r="AF50" s="12"/>
      <c r="AG50" s="12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x14ac:dyDescent="0.25">
      <c r="A51" s="8"/>
      <c r="B51" s="8" t="s">
        <v>52</v>
      </c>
      <c r="C51" s="8"/>
      <c r="D51" s="8"/>
      <c r="E51" s="8"/>
      <c r="F51" s="8"/>
      <c r="G51" s="8"/>
      <c r="I51" s="8"/>
      <c r="J51" s="8" t="s">
        <v>52</v>
      </c>
      <c r="K51" s="8"/>
      <c r="L51" s="8"/>
      <c r="M51" s="8"/>
      <c r="N51" s="8"/>
      <c r="O51" s="8"/>
      <c r="Q51" s="8"/>
      <c r="R51" s="8" t="s">
        <v>52</v>
      </c>
      <c r="S51" s="8"/>
      <c r="T51" s="8"/>
      <c r="U51" s="8"/>
      <c r="V51" s="8"/>
      <c r="W51" s="8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46" x14ac:dyDescent="0.25">
      <c r="A52" s="8" t="s">
        <v>51</v>
      </c>
      <c r="B52" s="8">
        <v>0.06</v>
      </c>
      <c r="C52" s="8">
        <v>0.03</v>
      </c>
      <c r="D52" s="8">
        <v>0.01</v>
      </c>
      <c r="E52" s="8">
        <v>5.0000000000000001E-3</v>
      </c>
      <c r="F52" s="8">
        <v>2.5000000000000001E-3</v>
      </c>
      <c r="G52" s="8">
        <v>0</v>
      </c>
      <c r="I52" s="8" t="s">
        <v>51</v>
      </c>
      <c r="J52" s="8">
        <v>0.06</v>
      </c>
      <c r="K52" s="8">
        <v>0.03</v>
      </c>
      <c r="L52" s="8">
        <v>0.01</v>
      </c>
      <c r="M52" s="8">
        <v>5.0000000000000001E-3</v>
      </c>
      <c r="N52" s="8">
        <v>2.5000000000000001E-3</v>
      </c>
      <c r="O52" s="8">
        <v>0</v>
      </c>
      <c r="Q52" s="8" t="s">
        <v>51</v>
      </c>
      <c r="R52" s="8">
        <v>0.06</v>
      </c>
      <c r="S52" s="8">
        <v>0.03</v>
      </c>
      <c r="T52" s="8">
        <v>0.01</v>
      </c>
      <c r="U52" s="8">
        <v>5.0000000000000001E-3</v>
      </c>
      <c r="V52" s="8">
        <v>2.5000000000000001E-3</v>
      </c>
      <c r="W52" s="8">
        <v>0</v>
      </c>
      <c r="Y52" s="12"/>
      <c r="Z52" s="12"/>
      <c r="AA52" s="12"/>
      <c r="AB52" s="12"/>
      <c r="AC52" s="12"/>
      <c r="AD52" s="12"/>
      <c r="AE52" s="12"/>
      <c r="AF52" s="12"/>
      <c r="AG52" s="12"/>
    </row>
    <row r="53" spans="1:46" x14ac:dyDescent="0.25">
      <c r="A53" s="8">
        <v>2</v>
      </c>
      <c r="B53">
        <v>0.19589999999999999</v>
      </c>
      <c r="C53">
        <v>0.3538</v>
      </c>
      <c r="D53">
        <v>0.22539999999999999</v>
      </c>
      <c r="E53">
        <v>0.14699999999999999</v>
      </c>
      <c r="F53">
        <v>0.16719999999999999</v>
      </c>
      <c r="G53">
        <v>0.13869999999999999</v>
      </c>
      <c r="I53" s="8">
        <v>2</v>
      </c>
      <c r="J53">
        <v>0.16220000000000001</v>
      </c>
      <c r="K53">
        <v>0.32750000000000001</v>
      </c>
      <c r="L53">
        <v>0.20710000000000001</v>
      </c>
      <c r="M53">
        <v>0.13980000000000001</v>
      </c>
      <c r="N53">
        <v>0.20660000000000001</v>
      </c>
      <c r="O53">
        <v>0.26939999999999997</v>
      </c>
      <c r="Q53" s="8">
        <v>2</v>
      </c>
      <c r="R53">
        <f t="shared" ref="R53:W60" si="5">J53-B53</f>
        <v>-3.369999999999998E-2</v>
      </c>
      <c r="S53">
        <f t="shared" si="5"/>
        <v>-2.629999999999999E-2</v>
      </c>
      <c r="T53">
        <f t="shared" si="5"/>
        <v>-1.8299999999999983E-2</v>
      </c>
      <c r="U53">
        <f t="shared" si="5"/>
        <v>-7.1999999999999842E-3</v>
      </c>
      <c r="V53">
        <f t="shared" si="5"/>
        <v>3.9400000000000018E-2</v>
      </c>
      <c r="W53">
        <f t="shared" si="5"/>
        <v>0.13069999999999998</v>
      </c>
      <c r="Y53" s="12"/>
      <c r="Z53" s="12"/>
      <c r="AA53" s="12"/>
      <c r="AB53" s="12"/>
      <c r="AC53" s="12"/>
      <c r="AD53" s="12"/>
      <c r="AE53" s="12"/>
      <c r="AF53" s="12"/>
      <c r="AG53" s="12"/>
    </row>
    <row r="54" spans="1:46" x14ac:dyDescent="0.25">
      <c r="A54" s="8">
        <v>1</v>
      </c>
      <c r="B54">
        <v>0.223</v>
      </c>
      <c r="C54">
        <v>0.22420000000000001</v>
      </c>
      <c r="D54">
        <v>0.19980000000000001</v>
      </c>
      <c r="E54">
        <v>0.23910000000000001</v>
      </c>
      <c r="F54">
        <v>0.22789999999999999</v>
      </c>
      <c r="G54">
        <v>0.1487</v>
      </c>
      <c r="I54" s="8">
        <v>1</v>
      </c>
      <c r="J54">
        <v>0.2039</v>
      </c>
      <c r="K54">
        <v>0.2258</v>
      </c>
      <c r="L54">
        <v>0.1865</v>
      </c>
      <c r="M54">
        <v>0.24</v>
      </c>
      <c r="N54">
        <v>0.22739999999999999</v>
      </c>
      <c r="O54">
        <v>0.14899999999999999</v>
      </c>
      <c r="Q54" s="8">
        <v>1</v>
      </c>
      <c r="R54">
        <f t="shared" si="5"/>
        <v>-1.9100000000000006E-2</v>
      </c>
      <c r="S54">
        <f t="shared" si="5"/>
        <v>1.5999999999999903E-3</v>
      </c>
      <c r="T54">
        <f t="shared" si="5"/>
        <v>-1.3300000000000006E-2</v>
      </c>
      <c r="U54">
        <f t="shared" si="5"/>
        <v>8.9999999999998415E-4</v>
      </c>
      <c r="V54">
        <f t="shared" si="5"/>
        <v>-5.0000000000000044E-4</v>
      </c>
      <c r="W54">
        <f t="shared" si="5"/>
        <v>2.9999999999999472E-4</v>
      </c>
    </row>
    <row r="55" spans="1:46" x14ac:dyDescent="0.25">
      <c r="A55" s="8">
        <v>0.5</v>
      </c>
      <c r="B55">
        <v>0.23619999999999999</v>
      </c>
      <c r="C55">
        <v>0.15820000000000001</v>
      </c>
      <c r="D55">
        <v>0.17019999999999999</v>
      </c>
      <c r="E55">
        <v>0.1512</v>
      </c>
      <c r="F55">
        <v>0.15079999999999999</v>
      </c>
      <c r="G55">
        <v>0.19989999999999999</v>
      </c>
      <c r="I55" s="8">
        <v>0.5</v>
      </c>
      <c r="J55">
        <v>0.221</v>
      </c>
      <c r="K55">
        <v>0.15409999999999999</v>
      </c>
      <c r="L55">
        <v>0.17100000000000001</v>
      </c>
      <c r="M55">
        <v>0.2472</v>
      </c>
      <c r="N55">
        <v>0.54500000000000004</v>
      </c>
      <c r="O55">
        <v>0.56159999999999999</v>
      </c>
      <c r="Q55" s="8">
        <v>0.5</v>
      </c>
      <c r="R55">
        <f t="shared" si="5"/>
        <v>-1.5199999999999991E-2</v>
      </c>
      <c r="S55">
        <f t="shared" si="5"/>
        <v>-4.1000000000000203E-3</v>
      </c>
      <c r="T55">
        <f t="shared" si="5"/>
        <v>8.0000000000002292E-4</v>
      </c>
      <c r="U55">
        <f t="shared" si="5"/>
        <v>9.6000000000000002E-2</v>
      </c>
      <c r="V55">
        <f t="shared" si="5"/>
        <v>0.39420000000000005</v>
      </c>
      <c r="W55">
        <f t="shared" si="5"/>
        <v>0.36170000000000002</v>
      </c>
    </row>
    <row r="56" spans="1:46" x14ac:dyDescent="0.25">
      <c r="A56" s="8">
        <v>0.25</v>
      </c>
      <c r="B56">
        <v>0.219</v>
      </c>
      <c r="C56">
        <v>0.20319999999999999</v>
      </c>
      <c r="D56">
        <v>0.19089999999999999</v>
      </c>
      <c r="E56">
        <v>0.18479999999999999</v>
      </c>
      <c r="F56">
        <v>0.18529999999999999</v>
      </c>
      <c r="G56">
        <v>0.17119999999999999</v>
      </c>
      <c r="I56" s="8">
        <v>0.25</v>
      </c>
      <c r="J56">
        <v>0.21479999999999999</v>
      </c>
      <c r="K56">
        <v>0.20169999999999999</v>
      </c>
      <c r="L56">
        <v>0.192</v>
      </c>
      <c r="M56">
        <v>0.52139999999999997</v>
      </c>
      <c r="N56">
        <v>0.57679999999999998</v>
      </c>
      <c r="O56">
        <v>0.65890000000000004</v>
      </c>
      <c r="Q56" s="8">
        <v>0.25</v>
      </c>
      <c r="R56">
        <f t="shared" si="5"/>
        <v>-4.2000000000000093E-3</v>
      </c>
      <c r="S56">
        <f t="shared" si="5"/>
        <v>-1.5000000000000013E-3</v>
      </c>
      <c r="T56">
        <f t="shared" si="5"/>
        <v>1.1000000000000176E-3</v>
      </c>
      <c r="U56">
        <f t="shared" si="5"/>
        <v>0.33660000000000001</v>
      </c>
      <c r="V56">
        <f t="shared" si="5"/>
        <v>0.39149999999999996</v>
      </c>
      <c r="W56">
        <f t="shared" si="5"/>
        <v>0.48770000000000002</v>
      </c>
    </row>
    <row r="57" spans="1:46" x14ac:dyDescent="0.25">
      <c r="A57" s="8">
        <v>0.125</v>
      </c>
      <c r="B57">
        <v>0.2268</v>
      </c>
      <c r="C57">
        <v>0.16550000000000001</v>
      </c>
      <c r="D57">
        <v>0.2054</v>
      </c>
      <c r="E57">
        <v>0.1915</v>
      </c>
      <c r="F57">
        <v>0.12509999999999999</v>
      </c>
      <c r="G57">
        <v>0.1991</v>
      </c>
      <c r="I57" s="8">
        <v>0.125</v>
      </c>
      <c r="J57">
        <v>0.21959999999999999</v>
      </c>
      <c r="K57">
        <v>0.16500000000000001</v>
      </c>
      <c r="L57">
        <v>0.32519999999999999</v>
      </c>
      <c r="M57">
        <v>0.3821</v>
      </c>
      <c r="N57">
        <v>0.57020000000000004</v>
      </c>
      <c r="O57">
        <v>0.72440000000000004</v>
      </c>
      <c r="Q57" s="8">
        <v>0.125</v>
      </c>
      <c r="R57">
        <f t="shared" si="5"/>
        <v>-7.2000000000000119E-3</v>
      </c>
      <c r="S57">
        <f t="shared" si="5"/>
        <v>-5.0000000000000044E-4</v>
      </c>
      <c r="T57">
        <f t="shared" si="5"/>
        <v>0.11979999999999999</v>
      </c>
      <c r="U57">
        <f t="shared" si="5"/>
        <v>0.19059999999999999</v>
      </c>
      <c r="V57">
        <f t="shared" si="5"/>
        <v>0.44510000000000005</v>
      </c>
      <c r="W57">
        <f t="shared" si="5"/>
        <v>0.5253000000000001</v>
      </c>
    </row>
    <row r="58" spans="1:46" x14ac:dyDescent="0.25">
      <c r="A58" s="8">
        <v>0.06</v>
      </c>
      <c r="B58">
        <v>0.21199999999999999</v>
      </c>
      <c r="C58">
        <v>0.1464</v>
      </c>
      <c r="D58">
        <v>0.20599999999999999</v>
      </c>
      <c r="E58">
        <v>0.2412</v>
      </c>
      <c r="F58">
        <v>0.12859999999999999</v>
      </c>
      <c r="G58">
        <v>0.17130000000000001</v>
      </c>
      <c r="I58" s="8">
        <v>0.06</v>
      </c>
      <c r="J58">
        <v>0.20219999999999999</v>
      </c>
      <c r="K58">
        <v>0.1447</v>
      </c>
      <c r="L58">
        <v>0.33739999999999998</v>
      </c>
      <c r="M58">
        <v>0.52959999999999996</v>
      </c>
      <c r="N58">
        <v>0.57289999999999996</v>
      </c>
      <c r="O58">
        <v>0.64370000000000005</v>
      </c>
      <c r="Q58" s="8">
        <v>0.06</v>
      </c>
      <c r="R58">
        <f t="shared" si="5"/>
        <v>-9.8000000000000032E-3</v>
      </c>
      <c r="S58">
        <f t="shared" si="5"/>
        <v>-1.7000000000000071E-3</v>
      </c>
      <c r="T58">
        <f t="shared" si="5"/>
        <v>0.13139999999999999</v>
      </c>
      <c r="U58">
        <f t="shared" si="5"/>
        <v>0.28839999999999999</v>
      </c>
      <c r="V58">
        <f t="shared" si="5"/>
        <v>0.44429999999999997</v>
      </c>
      <c r="W58">
        <f t="shared" si="5"/>
        <v>0.47240000000000004</v>
      </c>
    </row>
    <row r="59" spans="1:46" x14ac:dyDescent="0.25">
      <c r="A59" s="8">
        <v>0.03</v>
      </c>
      <c r="B59">
        <v>0.24479999999999999</v>
      </c>
      <c r="C59">
        <v>0.2515</v>
      </c>
      <c r="D59">
        <v>0.219</v>
      </c>
      <c r="E59">
        <v>0.2039</v>
      </c>
      <c r="F59">
        <v>0.15359999999999999</v>
      </c>
      <c r="G59">
        <v>0.15010000000000001</v>
      </c>
      <c r="I59" s="8">
        <v>0.03</v>
      </c>
      <c r="J59">
        <v>0.2346</v>
      </c>
      <c r="K59">
        <v>0.30080000000000001</v>
      </c>
      <c r="L59">
        <v>0.5796</v>
      </c>
      <c r="M59">
        <v>0.52190000000000003</v>
      </c>
      <c r="N59">
        <v>0.59250000000000003</v>
      </c>
      <c r="O59">
        <v>0.69340000000000002</v>
      </c>
      <c r="Q59" s="8">
        <v>0.03</v>
      </c>
      <c r="R59">
        <f t="shared" si="5"/>
        <v>-1.0199999999999987E-2</v>
      </c>
      <c r="S59">
        <f t="shared" si="5"/>
        <v>4.930000000000001E-2</v>
      </c>
      <c r="T59">
        <f t="shared" si="5"/>
        <v>0.36060000000000003</v>
      </c>
      <c r="U59">
        <f t="shared" si="5"/>
        <v>0.31800000000000006</v>
      </c>
      <c r="V59">
        <f t="shared" si="5"/>
        <v>0.43890000000000007</v>
      </c>
      <c r="W59">
        <f t="shared" si="5"/>
        <v>0.54330000000000001</v>
      </c>
    </row>
    <row r="60" spans="1:46" x14ac:dyDescent="0.25">
      <c r="A60" s="8">
        <v>0</v>
      </c>
      <c r="B60">
        <v>0.2757</v>
      </c>
      <c r="C60">
        <v>0.20430000000000001</v>
      </c>
      <c r="D60">
        <v>0.17599999999999999</v>
      </c>
      <c r="E60">
        <v>0.20849999999999999</v>
      </c>
      <c r="F60">
        <v>0.16600000000000001</v>
      </c>
      <c r="G60">
        <v>0.1762</v>
      </c>
      <c r="I60" s="8">
        <v>0</v>
      </c>
      <c r="J60">
        <v>0.21</v>
      </c>
      <c r="K60">
        <v>0.3427</v>
      </c>
      <c r="L60">
        <v>0.63790000000000002</v>
      </c>
      <c r="M60">
        <v>0.65610000000000002</v>
      </c>
      <c r="N60">
        <v>0.70740000000000003</v>
      </c>
      <c r="O60">
        <v>0.64859999999999995</v>
      </c>
      <c r="Q60" s="8">
        <v>0</v>
      </c>
      <c r="R60">
        <f t="shared" si="5"/>
        <v>-6.5700000000000008E-2</v>
      </c>
      <c r="S60">
        <f t="shared" si="5"/>
        <v>0.1384</v>
      </c>
      <c r="T60">
        <f t="shared" si="5"/>
        <v>0.46190000000000003</v>
      </c>
      <c r="U60">
        <f t="shared" si="5"/>
        <v>0.4476</v>
      </c>
      <c r="V60">
        <f t="shared" si="5"/>
        <v>0.54139999999999999</v>
      </c>
      <c r="W60">
        <f t="shared" si="5"/>
        <v>0.47239999999999993</v>
      </c>
    </row>
    <row r="61" spans="1:46" x14ac:dyDescent="0.25">
      <c r="A61" s="7"/>
      <c r="B61" s="7"/>
      <c r="C61" s="7"/>
      <c r="D61" s="7"/>
      <c r="E61" s="7"/>
      <c r="F61" s="7"/>
      <c r="G61" s="7"/>
      <c r="I61" s="7"/>
      <c r="J61" s="7"/>
      <c r="K61" s="7"/>
      <c r="L61" s="7"/>
      <c r="M61" s="7"/>
      <c r="N61" s="7"/>
      <c r="O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x14ac:dyDescent="0.25">
      <c r="A62" s="8"/>
      <c r="B62" s="8" t="s">
        <v>52</v>
      </c>
      <c r="C62" s="8"/>
      <c r="D62" s="8"/>
      <c r="E62" s="8"/>
      <c r="F62" s="8"/>
      <c r="G62" s="8"/>
      <c r="I62" s="8"/>
      <c r="J62" s="8" t="s">
        <v>52</v>
      </c>
      <c r="K62" s="8"/>
      <c r="L62" s="8"/>
      <c r="M62" s="8"/>
      <c r="N62" s="8"/>
      <c r="O62" s="8"/>
      <c r="Q62" s="8"/>
      <c r="R62" s="8" t="s">
        <v>52</v>
      </c>
      <c r="S62" s="8"/>
      <c r="T62" s="8"/>
      <c r="U62" s="8"/>
      <c r="V62" s="8"/>
      <c r="W62" s="8"/>
    </row>
    <row r="63" spans="1:46" x14ac:dyDescent="0.25">
      <c r="A63" s="8" t="s">
        <v>51</v>
      </c>
      <c r="B63" s="8">
        <v>0.06</v>
      </c>
      <c r="C63" s="8">
        <v>0.03</v>
      </c>
      <c r="D63" s="8">
        <v>0.01</v>
      </c>
      <c r="E63" s="8">
        <v>5.0000000000000001E-3</v>
      </c>
      <c r="F63" s="8">
        <v>2.5000000000000001E-3</v>
      </c>
      <c r="G63" s="8">
        <v>0</v>
      </c>
      <c r="I63" s="8" t="s">
        <v>51</v>
      </c>
      <c r="J63" s="8">
        <v>0.06</v>
      </c>
      <c r="K63" s="8">
        <v>0.03</v>
      </c>
      <c r="L63" s="8">
        <v>0.01</v>
      </c>
      <c r="M63" s="8">
        <v>5.0000000000000001E-3</v>
      </c>
      <c r="N63" s="8">
        <v>2.5000000000000001E-3</v>
      </c>
      <c r="O63" s="8">
        <v>0</v>
      </c>
      <c r="Q63" s="8" t="s">
        <v>51</v>
      </c>
      <c r="R63" s="8">
        <v>0.06</v>
      </c>
      <c r="S63" s="8">
        <v>0.03</v>
      </c>
      <c r="T63" s="8">
        <v>0.01</v>
      </c>
      <c r="U63" s="8">
        <v>5.0000000000000001E-3</v>
      </c>
      <c r="V63" s="8">
        <v>2.5000000000000001E-3</v>
      </c>
      <c r="W63" s="8">
        <v>0</v>
      </c>
    </row>
    <row r="64" spans="1:46" x14ac:dyDescent="0.25">
      <c r="A64" s="8">
        <v>2</v>
      </c>
      <c r="B64">
        <v>0.1673</v>
      </c>
      <c r="C64">
        <v>0.23860000000000001</v>
      </c>
      <c r="D64">
        <v>0.16980000000000001</v>
      </c>
      <c r="E64">
        <v>0.1729</v>
      </c>
      <c r="F64">
        <v>0.1762</v>
      </c>
      <c r="G64">
        <v>0.1714</v>
      </c>
      <c r="I64" s="8">
        <v>2</v>
      </c>
      <c r="J64">
        <v>0.16800000000000001</v>
      </c>
      <c r="K64">
        <v>0.23449999999999999</v>
      </c>
      <c r="L64">
        <v>0.16950000000000001</v>
      </c>
      <c r="M64">
        <v>0.16539999999999999</v>
      </c>
      <c r="N64">
        <v>0.17480000000000001</v>
      </c>
      <c r="O64">
        <v>0.17130000000000001</v>
      </c>
      <c r="Q64" s="8">
        <v>2</v>
      </c>
      <c r="R64">
        <f t="shared" ref="R64:W71" si="6">J64-B64</f>
        <v>7.0000000000000617E-4</v>
      </c>
      <c r="S64">
        <f t="shared" si="6"/>
        <v>-4.1000000000000203E-3</v>
      </c>
      <c r="T64">
        <f t="shared" si="6"/>
        <v>-2.9999999999999472E-4</v>
      </c>
      <c r="U64">
        <f t="shared" si="6"/>
        <v>-7.5000000000000067E-3</v>
      </c>
      <c r="V64">
        <f t="shared" si="6"/>
        <v>-1.3999999999999846E-3</v>
      </c>
      <c r="W64">
        <f t="shared" si="6"/>
        <v>-9.9999999999988987E-5</v>
      </c>
    </row>
    <row r="65" spans="1:46" x14ac:dyDescent="0.25">
      <c r="A65" s="8">
        <v>1</v>
      </c>
      <c r="B65">
        <v>0.14990000000000001</v>
      </c>
      <c r="C65">
        <v>0.21820000000000001</v>
      </c>
      <c r="D65">
        <v>0.17949999999999999</v>
      </c>
      <c r="E65">
        <v>0.15559999999999999</v>
      </c>
      <c r="F65">
        <v>0.1628</v>
      </c>
      <c r="G65">
        <v>0.1482</v>
      </c>
      <c r="I65" s="8">
        <v>1</v>
      </c>
      <c r="J65">
        <v>0.1404</v>
      </c>
      <c r="K65">
        <v>0.20780000000000001</v>
      </c>
      <c r="L65">
        <v>0.19339999999999999</v>
      </c>
      <c r="M65">
        <v>0.15359999999999999</v>
      </c>
      <c r="N65">
        <v>0.1613</v>
      </c>
      <c r="O65">
        <v>0.1447</v>
      </c>
      <c r="Q65" s="8">
        <v>1</v>
      </c>
      <c r="R65">
        <f t="shared" si="6"/>
        <v>-9.5000000000000084E-3</v>
      </c>
      <c r="S65">
        <f t="shared" si="6"/>
        <v>-1.0399999999999993E-2</v>
      </c>
      <c r="T65">
        <f t="shared" si="6"/>
        <v>1.3899999999999996E-2</v>
      </c>
      <c r="U65">
        <f t="shared" si="6"/>
        <v>-2.0000000000000018E-3</v>
      </c>
      <c r="V65">
        <f t="shared" si="6"/>
        <v>-1.5000000000000013E-3</v>
      </c>
      <c r="W65">
        <f t="shared" si="6"/>
        <v>-3.5000000000000031E-3</v>
      </c>
    </row>
    <row r="66" spans="1:46" x14ac:dyDescent="0.25">
      <c r="A66" s="8">
        <v>0.5</v>
      </c>
      <c r="B66">
        <v>0.153</v>
      </c>
      <c r="C66">
        <v>0.14030000000000001</v>
      </c>
      <c r="D66">
        <v>0.1973</v>
      </c>
      <c r="E66">
        <v>0.1837</v>
      </c>
      <c r="F66">
        <v>0.13600000000000001</v>
      </c>
      <c r="G66">
        <v>0.1633</v>
      </c>
      <c r="I66" s="8">
        <v>0.5</v>
      </c>
      <c r="J66">
        <v>0.14979999999999999</v>
      </c>
      <c r="K66">
        <v>0.1351</v>
      </c>
      <c r="L66">
        <v>0.19570000000000001</v>
      </c>
      <c r="M66">
        <v>0.14269999999999999</v>
      </c>
      <c r="N66">
        <v>0.21410000000000001</v>
      </c>
      <c r="O66">
        <v>0.36349999999999999</v>
      </c>
      <c r="Q66" s="8">
        <v>0.5</v>
      </c>
      <c r="R66">
        <f t="shared" si="6"/>
        <v>-3.2000000000000084E-3</v>
      </c>
      <c r="S66">
        <f t="shared" si="6"/>
        <v>-5.2000000000000102E-3</v>
      </c>
      <c r="T66">
        <f t="shared" si="6"/>
        <v>-1.5999999999999903E-3</v>
      </c>
      <c r="U66">
        <f t="shared" si="6"/>
        <v>-4.1000000000000009E-2</v>
      </c>
      <c r="V66">
        <f t="shared" si="6"/>
        <v>7.8100000000000003E-2</v>
      </c>
      <c r="W66">
        <f t="shared" si="6"/>
        <v>0.20019999999999999</v>
      </c>
    </row>
    <row r="67" spans="1:46" x14ac:dyDescent="0.25">
      <c r="A67" s="8">
        <v>0.25</v>
      </c>
      <c r="B67">
        <v>0.15190000000000001</v>
      </c>
      <c r="C67">
        <v>0.1633</v>
      </c>
      <c r="D67">
        <v>0.1711</v>
      </c>
      <c r="E67">
        <v>0.19109999999999999</v>
      </c>
      <c r="F67">
        <v>0.15329999999999999</v>
      </c>
      <c r="G67">
        <v>0.18759999999999999</v>
      </c>
      <c r="I67" s="8">
        <v>0.25</v>
      </c>
      <c r="J67">
        <v>0.1502</v>
      </c>
      <c r="K67">
        <v>0.16089999999999999</v>
      </c>
      <c r="L67">
        <v>0.16900000000000001</v>
      </c>
      <c r="M67">
        <v>0.189</v>
      </c>
      <c r="N67">
        <v>0.39379999999999998</v>
      </c>
      <c r="O67">
        <v>0.58509999999999995</v>
      </c>
      <c r="Q67" s="8">
        <v>0.25</v>
      </c>
      <c r="R67">
        <f t="shared" si="6"/>
        <v>-1.7000000000000071E-3</v>
      </c>
      <c r="S67">
        <f t="shared" si="6"/>
        <v>-2.4000000000000132E-3</v>
      </c>
      <c r="T67">
        <f t="shared" si="6"/>
        <v>-2.0999999999999908E-3</v>
      </c>
      <c r="U67">
        <f t="shared" si="6"/>
        <v>-2.0999999999999908E-3</v>
      </c>
      <c r="V67">
        <f t="shared" si="6"/>
        <v>0.24049999999999999</v>
      </c>
      <c r="W67">
        <f t="shared" si="6"/>
        <v>0.39749999999999996</v>
      </c>
    </row>
    <row r="68" spans="1:46" x14ac:dyDescent="0.25">
      <c r="A68" s="8">
        <v>0.125</v>
      </c>
      <c r="B68">
        <v>0.1389</v>
      </c>
      <c r="C68">
        <v>0.17810000000000001</v>
      </c>
      <c r="D68">
        <v>0.2137</v>
      </c>
      <c r="E68">
        <v>0.1643</v>
      </c>
      <c r="F68">
        <v>0.20349999999999999</v>
      </c>
      <c r="G68">
        <v>0.1308</v>
      </c>
      <c r="I68" s="8">
        <v>0.125</v>
      </c>
      <c r="J68">
        <v>0.1366</v>
      </c>
      <c r="K68">
        <v>0.17280000000000001</v>
      </c>
      <c r="L68">
        <v>0.4325</v>
      </c>
      <c r="M68">
        <v>0.50049999999999994</v>
      </c>
      <c r="N68">
        <v>0.50290000000000001</v>
      </c>
      <c r="O68">
        <v>0.59179999999999999</v>
      </c>
      <c r="Q68" s="8">
        <v>0.125</v>
      </c>
      <c r="R68">
        <f t="shared" si="6"/>
        <v>-2.2999999999999965E-3</v>
      </c>
      <c r="S68">
        <f t="shared" si="6"/>
        <v>-5.2999999999999992E-3</v>
      </c>
      <c r="T68">
        <f t="shared" si="6"/>
        <v>0.21879999999999999</v>
      </c>
      <c r="U68">
        <f t="shared" si="6"/>
        <v>0.33619999999999994</v>
      </c>
      <c r="V68">
        <f t="shared" si="6"/>
        <v>0.2994</v>
      </c>
      <c r="W68">
        <f t="shared" si="6"/>
        <v>0.46099999999999997</v>
      </c>
    </row>
    <row r="69" spans="1:46" x14ac:dyDescent="0.25">
      <c r="A69" s="8">
        <v>0.06</v>
      </c>
      <c r="B69">
        <v>0.1497</v>
      </c>
      <c r="C69">
        <v>0.16520000000000001</v>
      </c>
      <c r="D69">
        <v>0.16589999999999999</v>
      </c>
      <c r="E69">
        <v>0.1696</v>
      </c>
      <c r="F69">
        <v>0.15340000000000001</v>
      </c>
      <c r="G69">
        <v>0.1749</v>
      </c>
      <c r="I69" s="8">
        <v>0.06</v>
      </c>
      <c r="J69">
        <v>0.1482</v>
      </c>
      <c r="K69">
        <v>0.15640000000000001</v>
      </c>
      <c r="L69">
        <v>0.45400000000000001</v>
      </c>
      <c r="M69">
        <v>0.58430000000000004</v>
      </c>
      <c r="N69">
        <v>0.44080000000000003</v>
      </c>
      <c r="O69">
        <v>0.6119</v>
      </c>
      <c r="Q69" s="8">
        <v>0.06</v>
      </c>
      <c r="R69">
        <f t="shared" si="6"/>
        <v>-1.5000000000000013E-3</v>
      </c>
      <c r="S69">
        <f t="shared" si="6"/>
        <v>-8.8000000000000023E-3</v>
      </c>
      <c r="T69">
        <f t="shared" si="6"/>
        <v>0.28810000000000002</v>
      </c>
      <c r="U69">
        <f t="shared" si="6"/>
        <v>0.41470000000000007</v>
      </c>
      <c r="V69">
        <f t="shared" si="6"/>
        <v>0.28739999999999999</v>
      </c>
      <c r="W69">
        <f t="shared" si="6"/>
        <v>0.437</v>
      </c>
    </row>
    <row r="70" spans="1:46" x14ac:dyDescent="0.25">
      <c r="A70" s="8">
        <v>0.03</v>
      </c>
      <c r="B70">
        <v>0.17730000000000001</v>
      </c>
      <c r="C70">
        <v>0.16320000000000001</v>
      </c>
      <c r="D70">
        <v>0.20030000000000001</v>
      </c>
      <c r="E70">
        <v>0.1948</v>
      </c>
      <c r="F70">
        <v>0.189</v>
      </c>
      <c r="G70">
        <v>0.20760000000000001</v>
      </c>
      <c r="I70" s="8">
        <v>0.03</v>
      </c>
      <c r="J70">
        <v>0.1764</v>
      </c>
      <c r="K70">
        <v>0.15390000000000001</v>
      </c>
      <c r="L70">
        <v>0.64090000000000003</v>
      </c>
      <c r="M70">
        <v>0.63149999999999995</v>
      </c>
      <c r="N70">
        <v>0.55659999999999998</v>
      </c>
      <c r="O70">
        <v>0.75509999999999999</v>
      </c>
      <c r="Q70" s="8">
        <v>0.03</v>
      </c>
      <c r="R70">
        <f t="shared" si="6"/>
        <v>-9.000000000000119E-4</v>
      </c>
      <c r="S70">
        <f t="shared" si="6"/>
        <v>-9.3000000000000027E-3</v>
      </c>
      <c r="T70">
        <f t="shared" si="6"/>
        <v>0.44059999999999999</v>
      </c>
      <c r="U70">
        <f t="shared" si="6"/>
        <v>0.43669999999999998</v>
      </c>
      <c r="V70">
        <f t="shared" si="6"/>
        <v>0.36759999999999998</v>
      </c>
      <c r="W70">
        <f t="shared" si="6"/>
        <v>0.54749999999999999</v>
      </c>
    </row>
    <row r="71" spans="1:46" x14ac:dyDescent="0.25">
      <c r="A71" s="8">
        <v>0</v>
      </c>
      <c r="B71">
        <v>0.25469999999999998</v>
      </c>
      <c r="C71">
        <v>0.21429999999999999</v>
      </c>
      <c r="D71">
        <v>0.29239999999999999</v>
      </c>
      <c r="E71">
        <v>0.2021</v>
      </c>
      <c r="F71">
        <v>0.2036</v>
      </c>
      <c r="G71">
        <v>0.1895</v>
      </c>
      <c r="I71" s="8">
        <v>0</v>
      </c>
      <c r="J71">
        <v>0.22470000000000001</v>
      </c>
      <c r="K71">
        <v>0.2253</v>
      </c>
      <c r="L71">
        <v>0.63180000000000003</v>
      </c>
      <c r="M71">
        <v>0.69769999999999999</v>
      </c>
      <c r="N71">
        <v>0.60450000000000004</v>
      </c>
      <c r="O71">
        <v>0.55600000000000005</v>
      </c>
      <c r="Q71" s="8">
        <v>0</v>
      </c>
      <c r="R71">
        <f t="shared" si="6"/>
        <v>-2.9999999999999971E-2</v>
      </c>
      <c r="S71">
        <f t="shared" si="6"/>
        <v>1.100000000000001E-2</v>
      </c>
      <c r="T71">
        <f t="shared" si="6"/>
        <v>0.33940000000000003</v>
      </c>
      <c r="U71">
        <f t="shared" si="6"/>
        <v>0.49559999999999998</v>
      </c>
      <c r="V71">
        <f t="shared" si="6"/>
        <v>0.40090000000000003</v>
      </c>
      <c r="W71">
        <f t="shared" si="6"/>
        <v>0.36650000000000005</v>
      </c>
    </row>
    <row r="73" spans="1:46" ht="18" thickBot="1" x14ac:dyDescent="0.35">
      <c r="A73" s="10" t="s">
        <v>45</v>
      </c>
    </row>
    <row r="74" spans="1:46" ht="15.75" thickTop="1" x14ac:dyDescent="0.25"/>
    <row r="75" spans="1:46" ht="15.75" thickBot="1" x14ac:dyDescent="0.3">
      <c r="A75" s="71" t="s">
        <v>19</v>
      </c>
      <c r="B75" s="71"/>
      <c r="C75" s="71"/>
      <c r="D75" s="71"/>
      <c r="E75" s="71"/>
      <c r="F75" s="71"/>
      <c r="G75" s="71"/>
      <c r="I75" s="71" t="s">
        <v>18</v>
      </c>
      <c r="J75" s="71"/>
      <c r="K75" s="71"/>
      <c r="L75" s="71"/>
      <c r="M75" s="71"/>
      <c r="N75" s="71"/>
      <c r="O75" s="71"/>
      <c r="Q75" s="71" t="s">
        <v>17</v>
      </c>
      <c r="R75" s="71"/>
      <c r="S75" s="71"/>
      <c r="T75" s="71"/>
      <c r="U75" s="71"/>
      <c r="V75" s="71"/>
      <c r="W75" s="71"/>
      <c r="Y75" s="71" t="s">
        <v>16</v>
      </c>
      <c r="Z75" s="71"/>
      <c r="AA75" s="71"/>
      <c r="AB75" s="71"/>
      <c r="AC75" s="71"/>
      <c r="AD75" s="71"/>
      <c r="AE75" s="71"/>
    </row>
    <row r="77" spans="1:46" x14ac:dyDescent="0.25">
      <c r="A77" s="8"/>
      <c r="B77" s="8" t="s">
        <v>56</v>
      </c>
      <c r="C77" s="8"/>
      <c r="D77" s="8"/>
      <c r="E77" s="8"/>
      <c r="F77" s="8"/>
      <c r="G77" s="8"/>
      <c r="I77" s="8"/>
      <c r="J77" s="8" t="s">
        <v>56</v>
      </c>
      <c r="K77" s="8"/>
      <c r="L77" s="8"/>
      <c r="M77" s="8"/>
      <c r="N77" s="8"/>
      <c r="O77" s="8"/>
      <c r="Q77" s="8"/>
      <c r="R77" s="8" t="s">
        <v>56</v>
      </c>
      <c r="S77" s="8"/>
      <c r="T77" s="8"/>
      <c r="U77" s="8"/>
      <c r="V77" s="8"/>
      <c r="W77" s="8"/>
      <c r="Y77" s="8"/>
      <c r="Z77" s="8"/>
      <c r="AA77" s="8"/>
      <c r="AB77" s="8" t="s">
        <v>56</v>
      </c>
      <c r="AC77" s="8"/>
      <c r="AD77" s="8"/>
      <c r="AE77" s="8"/>
      <c r="AF77" s="8"/>
      <c r="AG77" s="8"/>
      <c r="AH77" s="8"/>
      <c r="AI77" s="8"/>
      <c r="AJ77" s="8"/>
      <c r="AL77" s="8"/>
      <c r="AM77" s="8"/>
      <c r="AN77" s="8"/>
      <c r="AO77" s="8" t="s">
        <v>60</v>
      </c>
      <c r="AP77" s="8"/>
      <c r="AQ77" s="8"/>
      <c r="AR77" s="8"/>
      <c r="AS77" s="8"/>
      <c r="AT77" s="8"/>
    </row>
    <row r="78" spans="1:46" x14ac:dyDescent="0.25">
      <c r="A78" s="8" t="s">
        <v>51</v>
      </c>
      <c r="B78" s="8">
        <v>0.25</v>
      </c>
      <c r="C78" s="8">
        <v>0.125</v>
      </c>
      <c r="D78" s="8">
        <v>0.06</v>
      </c>
      <c r="E78" s="8">
        <v>0.03</v>
      </c>
      <c r="F78" s="8">
        <v>0.01</v>
      </c>
      <c r="G78" s="8">
        <v>0</v>
      </c>
      <c r="I78" s="8" t="s">
        <v>51</v>
      </c>
      <c r="J78" s="8">
        <v>0.25</v>
      </c>
      <c r="K78" s="8">
        <v>0.125</v>
      </c>
      <c r="L78" s="8">
        <v>0.06</v>
      </c>
      <c r="M78" s="8">
        <v>0.03</v>
      </c>
      <c r="N78" s="8">
        <v>0.01</v>
      </c>
      <c r="O78" s="8">
        <v>0</v>
      </c>
      <c r="Q78" s="8" t="s">
        <v>51</v>
      </c>
      <c r="R78" s="8">
        <v>0.25</v>
      </c>
      <c r="S78" s="8">
        <v>0.125</v>
      </c>
      <c r="T78" s="8">
        <v>0.06</v>
      </c>
      <c r="U78" s="8">
        <v>0.03</v>
      </c>
      <c r="V78" s="8">
        <v>0.01</v>
      </c>
      <c r="W78" s="8">
        <v>0</v>
      </c>
      <c r="Y78" s="8" t="s">
        <v>51</v>
      </c>
      <c r="Z78" s="8">
        <v>1</v>
      </c>
      <c r="AA78" s="8">
        <v>0.5</v>
      </c>
      <c r="AB78" s="8">
        <v>0.25</v>
      </c>
      <c r="AC78" s="8">
        <v>0.125</v>
      </c>
      <c r="AD78" s="8">
        <v>0.06</v>
      </c>
      <c r="AE78" s="8">
        <v>0.03</v>
      </c>
      <c r="AF78" s="8">
        <v>0.01</v>
      </c>
      <c r="AG78" s="8">
        <v>5.0000000000000001E-3</v>
      </c>
      <c r="AH78" s="8">
        <v>2.5000000000000001E-3</v>
      </c>
      <c r="AI78" s="8">
        <v>1.25E-3</v>
      </c>
      <c r="AJ78" s="8">
        <v>0</v>
      </c>
      <c r="AL78" s="8" t="s">
        <v>62</v>
      </c>
      <c r="AM78" s="8">
        <v>0</v>
      </c>
      <c r="AN78" s="8">
        <v>0.01</v>
      </c>
      <c r="AO78" s="8">
        <v>0.03</v>
      </c>
      <c r="AP78" s="8">
        <v>0.06</v>
      </c>
      <c r="AQ78" s="8">
        <v>0.125</v>
      </c>
      <c r="AR78" s="8">
        <v>0.25</v>
      </c>
      <c r="AS78" s="8">
        <v>0.5</v>
      </c>
      <c r="AT78" s="8">
        <v>1</v>
      </c>
    </row>
    <row r="79" spans="1:46" x14ac:dyDescent="0.25">
      <c r="A79" s="59">
        <v>2</v>
      </c>
      <c r="B79">
        <v>0.46179999999999999</v>
      </c>
      <c r="C79">
        <v>0.30409999999999998</v>
      </c>
      <c r="D79">
        <v>0.1943</v>
      </c>
      <c r="E79">
        <v>0.21340000000000001</v>
      </c>
      <c r="F79">
        <v>0.1716</v>
      </c>
      <c r="G79">
        <v>0.1426</v>
      </c>
      <c r="I79" s="59">
        <v>2</v>
      </c>
      <c r="J79">
        <v>0.61299999999999999</v>
      </c>
      <c r="K79">
        <v>0.4279</v>
      </c>
      <c r="L79">
        <v>0.28420000000000001</v>
      </c>
      <c r="M79">
        <v>0.28560000000000002</v>
      </c>
      <c r="N79">
        <v>0.1782</v>
      </c>
      <c r="O79">
        <v>0.15809999999999999</v>
      </c>
      <c r="Q79" s="59">
        <v>2</v>
      </c>
      <c r="R79">
        <f t="shared" ref="R79:W86" si="7">J79-B79</f>
        <v>0.1512</v>
      </c>
      <c r="S79">
        <f t="shared" si="7"/>
        <v>0.12380000000000002</v>
      </c>
      <c r="T79">
        <f t="shared" si="7"/>
        <v>8.9900000000000008E-2</v>
      </c>
      <c r="U79">
        <f t="shared" si="7"/>
        <v>7.2200000000000014E-2</v>
      </c>
      <c r="V79">
        <f t="shared" si="7"/>
        <v>6.5999999999999948E-3</v>
      </c>
      <c r="W79">
        <f t="shared" si="7"/>
        <v>1.5499999999999986E-2</v>
      </c>
      <c r="Y79" s="59">
        <v>2</v>
      </c>
      <c r="Z79" s="60">
        <f t="shared" ref="Z79:AA85" si="8">AVERAGE(R145,T145,V145,R166,R177,R188)</f>
        <v>2.261666666666667E-2</v>
      </c>
      <c r="AA79" s="60">
        <f t="shared" si="8"/>
        <v>-3.3666666666666684E-3</v>
      </c>
      <c r="AB79">
        <f t="shared" ref="AB79:AD85" si="9">AVERAGE(R79,R90,R101,R112,R123,R134,T166,T177,T188)</f>
        <v>2.3944444444444449E-2</v>
      </c>
      <c r="AC79">
        <f t="shared" si="9"/>
        <v>2.2777777777777793E-2</v>
      </c>
      <c r="AD79">
        <f t="shared" si="9"/>
        <v>4.8666666666666702E-3</v>
      </c>
      <c r="AE79">
        <f t="shared" ref="AE79:AF85" si="10">AVERAGE(U79,U90,U101,U112,U123,U134)</f>
        <v>3.1433333333333341E-2</v>
      </c>
      <c r="AF79">
        <f t="shared" si="10"/>
        <v>-4.4666666666666631E-3</v>
      </c>
      <c r="AJ79">
        <f t="shared" ref="AJ79:AJ85" si="11">AVERAGE(W79,W90,W101,W112,W123,W134,W166,W188,W177)</f>
        <v>-6.3999999999999986E-3</v>
      </c>
      <c r="AL79" s="59">
        <v>0</v>
      </c>
      <c r="AM79" s="62">
        <v>0.30765555555555557</v>
      </c>
      <c r="AN79" s="62">
        <v>0.38641666666666669</v>
      </c>
      <c r="AO79" s="62">
        <v>0.37868333333333332</v>
      </c>
      <c r="AP79" s="62">
        <v>0.40637777777777773</v>
      </c>
      <c r="AQ79" s="62">
        <v>0.24475555555555559</v>
      </c>
      <c r="AR79" s="62">
        <v>0.17618888888888887</v>
      </c>
      <c r="AS79" s="38">
        <v>0.12537777777777778</v>
      </c>
      <c r="AT79" s="38">
        <v>0.11419166666666665</v>
      </c>
    </row>
    <row r="80" spans="1:46" x14ac:dyDescent="0.25">
      <c r="A80" s="59">
        <v>1</v>
      </c>
      <c r="B80">
        <v>0.7379</v>
      </c>
      <c r="C80">
        <v>0.48499999999999999</v>
      </c>
      <c r="D80">
        <v>0.22570000000000001</v>
      </c>
      <c r="E80">
        <v>0.2311</v>
      </c>
      <c r="F80">
        <v>0.19139999999999999</v>
      </c>
      <c r="G80">
        <v>0.18190000000000001</v>
      </c>
      <c r="I80" s="59">
        <v>1</v>
      </c>
      <c r="J80">
        <v>0.91359999999999997</v>
      </c>
      <c r="K80">
        <v>0.53610000000000002</v>
      </c>
      <c r="L80">
        <v>0.38340000000000002</v>
      </c>
      <c r="M80">
        <v>0.3861</v>
      </c>
      <c r="N80">
        <v>0.37690000000000001</v>
      </c>
      <c r="O80">
        <v>0.22189999999999999</v>
      </c>
      <c r="Q80" s="59">
        <v>1</v>
      </c>
      <c r="R80">
        <f t="shared" si="7"/>
        <v>0.17569999999999997</v>
      </c>
      <c r="S80">
        <f t="shared" si="7"/>
        <v>5.1100000000000034E-2</v>
      </c>
      <c r="T80">
        <f t="shared" si="7"/>
        <v>0.15770000000000001</v>
      </c>
      <c r="U80">
        <f t="shared" si="7"/>
        <v>0.155</v>
      </c>
      <c r="V80">
        <f t="shared" si="7"/>
        <v>0.18550000000000003</v>
      </c>
      <c r="W80">
        <f t="shared" si="7"/>
        <v>3.999999999999998E-2</v>
      </c>
      <c r="Y80" s="59">
        <v>1</v>
      </c>
      <c r="Z80" s="60">
        <f t="shared" si="8"/>
        <v>6.2216666666666663E-2</v>
      </c>
      <c r="AA80" s="60">
        <f t="shared" si="8"/>
        <v>3.9883333333333333E-2</v>
      </c>
      <c r="AB80">
        <f t="shared" si="9"/>
        <v>1.9944444444444442E-2</v>
      </c>
      <c r="AC80">
        <f t="shared" si="9"/>
        <v>4.7699999999999999E-2</v>
      </c>
      <c r="AD80" s="26">
        <f t="shared" si="9"/>
        <v>3.6444444444444453E-2</v>
      </c>
      <c r="AE80">
        <f t="shared" si="10"/>
        <v>7.2066666666666668E-2</v>
      </c>
      <c r="AF80">
        <f t="shared" si="10"/>
        <v>9.5483333333333323E-2</v>
      </c>
      <c r="AG80">
        <f t="shared" ref="AG80:AI84" si="12">AVERAGE(T210,T219,T228,T237,T246,T255)</f>
        <v>9.3933333333333355E-2</v>
      </c>
      <c r="AH80">
        <f t="shared" si="12"/>
        <v>0.10165</v>
      </c>
      <c r="AI80">
        <f t="shared" si="12"/>
        <v>0.10173333333333333</v>
      </c>
      <c r="AJ80">
        <f t="shared" si="11"/>
        <v>1.1533333333333333E-2</v>
      </c>
      <c r="AL80" s="59">
        <v>5.9999999999999995E-4</v>
      </c>
      <c r="AM80" s="62">
        <v>0.14419999999999999</v>
      </c>
      <c r="AN80" s="62"/>
      <c r="AO80" s="62"/>
      <c r="AP80" s="62"/>
      <c r="AQ80" s="62"/>
      <c r="AR80" s="62"/>
      <c r="AS80" s="38">
        <v>8.5066666666666665E-2</v>
      </c>
      <c r="AT80" s="38">
        <v>0.12506666666666669</v>
      </c>
    </row>
    <row r="81" spans="1:46" x14ac:dyDescent="0.25">
      <c r="A81" s="59">
        <v>0.5</v>
      </c>
      <c r="B81">
        <v>0.44290000000000002</v>
      </c>
      <c r="C81">
        <v>0.25059999999999999</v>
      </c>
      <c r="D81">
        <v>0.22420000000000001</v>
      </c>
      <c r="E81">
        <v>0.2137</v>
      </c>
      <c r="F81">
        <v>0.14169999999999999</v>
      </c>
      <c r="G81">
        <v>0.15629999999999999</v>
      </c>
      <c r="I81" s="59">
        <v>0.5</v>
      </c>
      <c r="J81">
        <v>0.80379999999999996</v>
      </c>
      <c r="K81">
        <v>0.62549999999999994</v>
      </c>
      <c r="L81">
        <v>0.6331</v>
      </c>
      <c r="M81">
        <v>0.60840000000000005</v>
      </c>
      <c r="N81">
        <v>0.54790000000000005</v>
      </c>
      <c r="O81">
        <v>0.3584</v>
      </c>
      <c r="Q81" s="59">
        <v>0.5</v>
      </c>
      <c r="R81">
        <f t="shared" si="7"/>
        <v>0.36089999999999994</v>
      </c>
      <c r="S81">
        <f t="shared" si="7"/>
        <v>0.37489999999999996</v>
      </c>
      <c r="T81">
        <f t="shared" si="7"/>
        <v>0.40889999999999999</v>
      </c>
      <c r="U81">
        <f t="shared" si="7"/>
        <v>0.39470000000000005</v>
      </c>
      <c r="V81">
        <f t="shared" si="7"/>
        <v>0.40620000000000006</v>
      </c>
      <c r="W81">
        <f t="shared" si="7"/>
        <v>0.2021</v>
      </c>
      <c r="Y81" s="59">
        <v>0.5</v>
      </c>
      <c r="Z81" s="60">
        <f t="shared" si="8"/>
        <v>1.1766666666666663E-2</v>
      </c>
      <c r="AA81" s="60">
        <f t="shared" si="8"/>
        <v>8.2999999999999966E-3</v>
      </c>
      <c r="AB81">
        <f t="shared" si="9"/>
        <v>9.7866666666666643E-2</v>
      </c>
      <c r="AC81">
        <f t="shared" si="9"/>
        <v>7.7622222222222231E-2</v>
      </c>
      <c r="AD81">
        <f t="shared" si="9"/>
        <v>0.10244444444444442</v>
      </c>
      <c r="AE81">
        <f t="shared" si="10"/>
        <v>0.16590000000000002</v>
      </c>
      <c r="AF81">
        <f t="shared" si="10"/>
        <v>0.14609999999999998</v>
      </c>
      <c r="AG81">
        <f t="shared" si="12"/>
        <v>0.14386666666666667</v>
      </c>
      <c r="AH81">
        <f t="shared" si="12"/>
        <v>0.15933333333333333</v>
      </c>
      <c r="AI81">
        <f t="shared" si="12"/>
        <v>0.15256666666666666</v>
      </c>
      <c r="AJ81">
        <f t="shared" si="11"/>
        <v>5.729999999999999E-2</v>
      </c>
      <c r="AL81" s="59">
        <v>1.25E-3</v>
      </c>
      <c r="AM81" s="62">
        <v>0.14560000000000001</v>
      </c>
      <c r="AN81" s="62"/>
      <c r="AO81" s="62"/>
      <c r="AP81" s="62"/>
      <c r="AQ81" s="62"/>
      <c r="AR81" s="62"/>
      <c r="AS81" s="38">
        <v>5.616666666666667E-2</v>
      </c>
      <c r="AT81" s="38">
        <v>9.0416666666666687E-2</v>
      </c>
    </row>
    <row r="82" spans="1:46" x14ac:dyDescent="0.25">
      <c r="A82" s="59">
        <v>0.25</v>
      </c>
      <c r="B82">
        <v>0.76900000000000002</v>
      </c>
      <c r="C82">
        <v>0.40970000000000001</v>
      </c>
      <c r="D82">
        <v>0.37119999999999997</v>
      </c>
      <c r="E82">
        <v>0.2712</v>
      </c>
      <c r="F82">
        <v>0.20760000000000001</v>
      </c>
      <c r="G82">
        <v>0.19889999999999999</v>
      </c>
      <c r="I82" s="59">
        <v>0.25</v>
      </c>
      <c r="J82">
        <v>0.93669999999999998</v>
      </c>
      <c r="K82">
        <v>0.81799999999999995</v>
      </c>
      <c r="L82">
        <v>0.79800000000000004</v>
      </c>
      <c r="M82">
        <v>0.63949999999999996</v>
      </c>
      <c r="N82">
        <v>0.64749999999999996</v>
      </c>
      <c r="O82">
        <v>0.4914</v>
      </c>
      <c r="Q82" s="59">
        <v>0.25</v>
      </c>
      <c r="R82">
        <f t="shared" si="7"/>
        <v>0.16769999999999996</v>
      </c>
      <c r="S82">
        <f t="shared" si="7"/>
        <v>0.40829999999999994</v>
      </c>
      <c r="T82">
        <f t="shared" si="7"/>
        <v>0.42680000000000007</v>
      </c>
      <c r="U82">
        <f t="shared" si="7"/>
        <v>0.36829999999999996</v>
      </c>
      <c r="V82">
        <f t="shared" si="7"/>
        <v>0.43989999999999996</v>
      </c>
      <c r="W82">
        <f t="shared" si="7"/>
        <v>0.29249999999999998</v>
      </c>
      <c r="Y82" s="59">
        <v>0.25</v>
      </c>
      <c r="Z82" s="60">
        <f t="shared" si="8"/>
        <v>3.1166666666666672E-2</v>
      </c>
      <c r="AA82" s="60">
        <f t="shared" si="8"/>
        <v>2.7166666666666662E-2</v>
      </c>
      <c r="AB82">
        <f t="shared" si="9"/>
        <v>0.1077111111111111</v>
      </c>
      <c r="AC82">
        <f t="shared" si="9"/>
        <v>0.15205555555555553</v>
      </c>
      <c r="AD82">
        <f t="shared" si="9"/>
        <v>0.17483333333333334</v>
      </c>
      <c r="AE82">
        <f t="shared" si="10"/>
        <v>0.20416666666666669</v>
      </c>
      <c r="AF82">
        <f t="shared" si="10"/>
        <v>0.21371666666666667</v>
      </c>
      <c r="AG82">
        <f t="shared" si="12"/>
        <v>0.3251</v>
      </c>
      <c r="AH82">
        <f t="shared" si="12"/>
        <v>0.32196666666666668</v>
      </c>
      <c r="AI82">
        <f t="shared" si="12"/>
        <v>0.33481666666666671</v>
      </c>
      <c r="AJ82">
        <f t="shared" si="11"/>
        <v>0.14178888888888885</v>
      </c>
      <c r="AL82" s="59">
        <v>2.5000000000000001E-3</v>
      </c>
      <c r="AM82" s="62">
        <v>0.14209999999999998</v>
      </c>
      <c r="AN82" s="62"/>
      <c r="AO82" s="62"/>
      <c r="AP82" s="62"/>
      <c r="AQ82" s="62"/>
      <c r="AR82" s="62"/>
      <c r="AS82" s="38">
        <v>0.11053333333333333</v>
      </c>
      <c r="AT82" s="38">
        <v>6.9016666666666657E-2</v>
      </c>
    </row>
    <row r="83" spans="1:46" x14ac:dyDescent="0.25">
      <c r="A83" s="59">
        <v>0.125</v>
      </c>
      <c r="B83">
        <v>0.43090000000000001</v>
      </c>
      <c r="C83">
        <v>0.20630000000000001</v>
      </c>
      <c r="D83">
        <v>0.2137</v>
      </c>
      <c r="E83">
        <v>0.1898</v>
      </c>
      <c r="F83">
        <v>0.1525</v>
      </c>
      <c r="G83">
        <v>0.1555</v>
      </c>
      <c r="I83" s="59">
        <v>0.125</v>
      </c>
      <c r="J83">
        <v>0.65669999999999995</v>
      </c>
      <c r="K83">
        <v>0.73880000000000001</v>
      </c>
      <c r="L83">
        <v>0.64990000000000003</v>
      </c>
      <c r="M83">
        <v>0.51500000000000001</v>
      </c>
      <c r="N83">
        <v>0.54410000000000003</v>
      </c>
      <c r="O83">
        <v>0.44979999999999998</v>
      </c>
      <c r="Q83" s="59">
        <v>0.125</v>
      </c>
      <c r="R83">
        <f t="shared" si="7"/>
        <v>0.22579999999999995</v>
      </c>
      <c r="S83">
        <f t="shared" si="7"/>
        <v>0.53249999999999997</v>
      </c>
      <c r="T83">
        <f t="shared" si="7"/>
        <v>0.43620000000000003</v>
      </c>
      <c r="U83">
        <f t="shared" si="7"/>
        <v>0.32520000000000004</v>
      </c>
      <c r="V83">
        <f t="shared" si="7"/>
        <v>0.39160000000000006</v>
      </c>
      <c r="W83">
        <f t="shared" si="7"/>
        <v>0.29430000000000001</v>
      </c>
      <c r="Y83" s="59">
        <v>0.125</v>
      </c>
      <c r="Z83" s="60">
        <f t="shared" si="8"/>
        <v>1.5716666666666667E-2</v>
      </c>
      <c r="AA83" s="60">
        <f t="shared" si="8"/>
        <v>1.9683333333333334E-2</v>
      </c>
      <c r="AB83">
        <f t="shared" si="9"/>
        <v>0.11088888888888887</v>
      </c>
      <c r="AC83">
        <f t="shared" si="9"/>
        <v>0.19516666666666668</v>
      </c>
      <c r="AD83">
        <f t="shared" si="9"/>
        <v>0.24096666666666669</v>
      </c>
      <c r="AE83">
        <f t="shared" si="10"/>
        <v>0.30763333333333331</v>
      </c>
      <c r="AF83">
        <f t="shared" si="10"/>
        <v>0.32168333333333338</v>
      </c>
      <c r="AG83">
        <f t="shared" si="12"/>
        <v>0.34125000000000005</v>
      </c>
      <c r="AH83">
        <f t="shared" si="12"/>
        <v>0.33755000000000002</v>
      </c>
      <c r="AI83">
        <f t="shared" si="12"/>
        <v>0.34486666666666665</v>
      </c>
      <c r="AJ83">
        <f t="shared" si="11"/>
        <v>0.1957666666666667</v>
      </c>
      <c r="AL83" s="59">
        <v>5.0000000000000001E-3</v>
      </c>
      <c r="AM83" s="62">
        <v>0.14903333333333332</v>
      </c>
      <c r="AN83" s="62"/>
      <c r="AO83" s="62"/>
      <c r="AP83" s="62"/>
      <c r="AQ83" s="62"/>
      <c r="AR83" s="62"/>
      <c r="AS83" s="38">
        <v>0.12206666666666666</v>
      </c>
      <c r="AT83" s="38">
        <v>0.10421666666666667</v>
      </c>
    </row>
    <row r="84" spans="1:46" x14ac:dyDescent="0.25">
      <c r="A84" s="59">
        <v>0.06</v>
      </c>
      <c r="B84">
        <v>0.75819999999999999</v>
      </c>
      <c r="C84">
        <v>0.50960000000000005</v>
      </c>
      <c r="D84">
        <v>0.33250000000000002</v>
      </c>
      <c r="E84">
        <v>0.24790000000000001</v>
      </c>
      <c r="F84">
        <v>0.1484</v>
      </c>
      <c r="G84">
        <v>0.16139999999999999</v>
      </c>
      <c r="I84" s="59">
        <v>0.06</v>
      </c>
      <c r="J84">
        <v>0.92200000000000004</v>
      </c>
      <c r="K84">
        <v>0.80810000000000004</v>
      </c>
      <c r="L84">
        <v>0.73909999999999998</v>
      </c>
      <c r="M84">
        <v>0.69540000000000002</v>
      </c>
      <c r="N84">
        <v>0.51670000000000005</v>
      </c>
      <c r="O84">
        <v>0.32329999999999998</v>
      </c>
      <c r="Q84" s="59">
        <v>0.06</v>
      </c>
      <c r="R84">
        <f t="shared" si="7"/>
        <v>0.16380000000000006</v>
      </c>
      <c r="S84">
        <f t="shared" si="7"/>
        <v>0.29849999999999999</v>
      </c>
      <c r="T84">
        <f t="shared" si="7"/>
        <v>0.40659999999999996</v>
      </c>
      <c r="U84">
        <f t="shared" si="7"/>
        <v>0.44750000000000001</v>
      </c>
      <c r="V84">
        <f t="shared" si="7"/>
        <v>0.36830000000000007</v>
      </c>
      <c r="W84">
        <f t="shared" si="7"/>
        <v>0.16189999999999999</v>
      </c>
      <c r="Y84" s="59">
        <v>0.06</v>
      </c>
      <c r="Z84" s="60">
        <f t="shared" si="8"/>
        <v>8.4499999999999992E-3</v>
      </c>
      <c r="AA84" s="60">
        <f t="shared" si="8"/>
        <v>5.6500000000000022E-3</v>
      </c>
      <c r="AB84">
        <f t="shared" si="9"/>
        <v>0.13427777777777777</v>
      </c>
      <c r="AC84">
        <f t="shared" si="9"/>
        <v>0.18291111111111114</v>
      </c>
      <c r="AD84">
        <f t="shared" si="9"/>
        <v>0.28389999999999993</v>
      </c>
      <c r="AE84">
        <f t="shared" si="10"/>
        <v>0.34776666666666672</v>
      </c>
      <c r="AF84">
        <f t="shared" si="10"/>
        <v>0.34733333333333333</v>
      </c>
      <c r="AG84">
        <f t="shared" si="12"/>
        <v>0.40551666666666675</v>
      </c>
      <c r="AH84">
        <f t="shared" si="12"/>
        <v>0.42251666666666665</v>
      </c>
      <c r="AI84">
        <f t="shared" si="12"/>
        <v>0.37886666666666668</v>
      </c>
      <c r="AJ84">
        <f t="shared" si="11"/>
        <v>0.20922222222222223</v>
      </c>
      <c r="AL84" s="59">
        <v>0.01</v>
      </c>
      <c r="AM84" s="62">
        <v>0.2369</v>
      </c>
      <c r="AN84" s="62"/>
      <c r="AO84" s="62"/>
      <c r="AP84" s="62"/>
      <c r="AQ84" s="62"/>
      <c r="AR84" s="62"/>
      <c r="AS84" s="38">
        <v>0.1099</v>
      </c>
      <c r="AT84" s="38">
        <v>0.1681</v>
      </c>
    </row>
    <row r="85" spans="1:46" x14ac:dyDescent="0.25">
      <c r="A85" s="59">
        <v>0.03</v>
      </c>
      <c r="B85">
        <v>0.92049999999999998</v>
      </c>
      <c r="C85">
        <v>0.86780000000000002</v>
      </c>
      <c r="D85">
        <v>0.6946</v>
      </c>
      <c r="E85">
        <v>0.49630000000000002</v>
      </c>
      <c r="F85">
        <v>0.2243</v>
      </c>
      <c r="G85">
        <v>0.19439999999999999</v>
      </c>
      <c r="I85" s="59">
        <v>0.03</v>
      </c>
      <c r="J85">
        <v>1.0466</v>
      </c>
      <c r="K85">
        <v>0.95330000000000004</v>
      </c>
      <c r="L85">
        <v>0.86060000000000003</v>
      </c>
      <c r="M85">
        <v>0.81459999999999999</v>
      </c>
      <c r="N85">
        <v>0.81479999999999997</v>
      </c>
      <c r="O85">
        <v>0.76439999999999997</v>
      </c>
      <c r="Q85" s="59">
        <v>0.03</v>
      </c>
      <c r="R85">
        <f t="shared" si="7"/>
        <v>0.12609999999999999</v>
      </c>
      <c r="S85">
        <f t="shared" si="7"/>
        <v>8.550000000000002E-2</v>
      </c>
      <c r="T85">
        <f t="shared" si="7"/>
        <v>0.16600000000000004</v>
      </c>
      <c r="U85">
        <f t="shared" si="7"/>
        <v>0.31829999999999997</v>
      </c>
      <c r="V85">
        <f t="shared" si="7"/>
        <v>0.59050000000000002</v>
      </c>
      <c r="W85">
        <f t="shared" si="7"/>
        <v>0.56999999999999995</v>
      </c>
      <c r="Y85" s="59">
        <v>0.03</v>
      </c>
      <c r="Z85" s="60">
        <f t="shared" si="8"/>
        <v>4.2233333333333324E-2</v>
      </c>
      <c r="AA85" s="64">
        <f t="shared" si="8"/>
        <v>4.5833333333333337E-2</v>
      </c>
      <c r="AB85">
        <f t="shared" si="9"/>
        <v>0.15344444444444444</v>
      </c>
      <c r="AC85">
        <f t="shared" si="9"/>
        <v>0.23979999999999999</v>
      </c>
      <c r="AD85">
        <f t="shared" si="9"/>
        <v>0.29703333333333337</v>
      </c>
      <c r="AE85">
        <f t="shared" si="10"/>
        <v>0.44946666666666668</v>
      </c>
      <c r="AF85">
        <f t="shared" si="10"/>
        <v>0.46293333333333336</v>
      </c>
      <c r="AJ85">
        <f t="shared" si="11"/>
        <v>0.27828888888888886</v>
      </c>
      <c r="AL85" s="59">
        <v>0.03</v>
      </c>
      <c r="AM85" s="62">
        <v>0.27828888888888886</v>
      </c>
      <c r="AN85" s="62">
        <v>0.46293333333333336</v>
      </c>
      <c r="AO85" s="62">
        <v>0.44946666666666668</v>
      </c>
      <c r="AP85" s="62">
        <v>0.29703333333333337</v>
      </c>
      <c r="AQ85" s="62">
        <v>0.23979999999999999</v>
      </c>
      <c r="AR85" s="62">
        <v>0.15344444444444444</v>
      </c>
      <c r="AS85" s="63">
        <v>4.5833333333333337E-2</v>
      </c>
      <c r="AT85" s="38">
        <v>4.2233333333333324E-2</v>
      </c>
    </row>
    <row r="86" spans="1:46" x14ac:dyDescent="0.25">
      <c r="A86" s="59">
        <v>0</v>
      </c>
      <c r="B86">
        <v>1.2539</v>
      </c>
      <c r="C86">
        <v>1.1782999999999999</v>
      </c>
      <c r="D86">
        <v>0.91180000000000005</v>
      </c>
      <c r="E86">
        <v>0.73829999999999996</v>
      </c>
      <c r="F86">
        <v>0.58589999999999998</v>
      </c>
      <c r="G86">
        <v>0.37580000000000002</v>
      </c>
      <c r="I86" s="59">
        <v>0</v>
      </c>
      <c r="J86">
        <v>1.1371</v>
      </c>
      <c r="K86">
        <v>1.0606</v>
      </c>
      <c r="L86">
        <v>1.0510999999999999</v>
      </c>
      <c r="M86">
        <v>0.86309999999999998</v>
      </c>
      <c r="N86">
        <v>0.84030000000000005</v>
      </c>
      <c r="O86">
        <v>0.92290000000000005</v>
      </c>
      <c r="Q86" s="59">
        <v>0</v>
      </c>
      <c r="R86">
        <f t="shared" si="7"/>
        <v>-0.11680000000000001</v>
      </c>
      <c r="S86">
        <f t="shared" si="7"/>
        <v>-0.11769999999999992</v>
      </c>
      <c r="T86">
        <f t="shared" si="7"/>
        <v>0.13929999999999987</v>
      </c>
      <c r="U86">
        <f t="shared" si="7"/>
        <v>0.12480000000000002</v>
      </c>
      <c r="V86">
        <f t="shared" si="7"/>
        <v>0.25440000000000007</v>
      </c>
      <c r="W86">
        <f t="shared" si="7"/>
        <v>0.54710000000000003</v>
      </c>
      <c r="Y86" s="59">
        <v>0.01</v>
      </c>
      <c r="Z86" s="60">
        <f>AVERAGE(R199:R204)</f>
        <v>0.1681</v>
      </c>
      <c r="AA86" s="60">
        <f>AVERAGE(T157:V157)</f>
        <v>0.1099</v>
      </c>
      <c r="AJ86">
        <f>AVERAGE(W157,R205:R206)</f>
        <v>0.2369</v>
      </c>
      <c r="AL86" s="59">
        <v>0.06</v>
      </c>
      <c r="AM86" s="62">
        <v>0.20922222222222223</v>
      </c>
      <c r="AN86" s="62">
        <v>0.34733333333333333</v>
      </c>
      <c r="AO86" s="62">
        <v>0.34776666666666672</v>
      </c>
      <c r="AP86" s="62">
        <v>0.28389999999999993</v>
      </c>
      <c r="AQ86" s="62">
        <v>0.18291111111111114</v>
      </c>
      <c r="AR86" s="62">
        <v>0.13427777777777777</v>
      </c>
      <c r="AS86" s="38">
        <v>5.6500000000000022E-3</v>
      </c>
      <c r="AT86" s="38">
        <v>8.4499999999999992E-3</v>
      </c>
    </row>
    <row r="87" spans="1:46" x14ac:dyDescent="0.25">
      <c r="A87" s="60"/>
      <c r="B87" s="7"/>
      <c r="C87" s="7"/>
      <c r="D87" s="7"/>
      <c r="E87" s="7"/>
      <c r="F87" s="7"/>
      <c r="G87" s="7"/>
      <c r="I87" s="60"/>
      <c r="J87" s="7"/>
      <c r="K87" s="7"/>
      <c r="L87" s="7"/>
      <c r="M87" s="7"/>
      <c r="N87" s="7"/>
      <c r="O87" s="7"/>
      <c r="Q87" s="60"/>
      <c r="R87" s="7"/>
      <c r="S87" s="7"/>
      <c r="T87" s="7"/>
      <c r="U87" s="7"/>
      <c r="V87" s="7"/>
      <c r="W87" s="7"/>
      <c r="X87" s="7"/>
      <c r="Y87" s="59">
        <v>5.0000000000000001E-3</v>
      </c>
      <c r="Z87" s="60">
        <f>AVERAGE(S199:S204)</f>
        <v>0.10421666666666667</v>
      </c>
      <c r="AA87" s="60">
        <f>AVERAGE(T158:V158)</f>
        <v>0.12206666666666666</v>
      </c>
      <c r="AJ87">
        <f>AVERAGE(W158,S205:S206)</f>
        <v>0.14903333333333332</v>
      </c>
      <c r="AK87" s="7"/>
      <c r="AL87" s="59">
        <v>0.125</v>
      </c>
      <c r="AM87" s="62">
        <v>0.1957666666666667</v>
      </c>
      <c r="AN87" s="62">
        <v>0.32168333333333338</v>
      </c>
      <c r="AO87" s="62">
        <v>0.30763333333333331</v>
      </c>
      <c r="AP87" s="62">
        <v>0.24096666666666669</v>
      </c>
      <c r="AQ87" s="62">
        <v>0.19516666666666668</v>
      </c>
      <c r="AR87" s="62">
        <v>0.11088888888888887</v>
      </c>
      <c r="AS87" s="38">
        <v>1.9683333333333334E-2</v>
      </c>
      <c r="AT87" s="38">
        <v>1.5716666666666667E-2</v>
      </c>
    </row>
    <row r="88" spans="1:46" x14ac:dyDescent="0.25">
      <c r="A88" s="59"/>
      <c r="B88" s="8" t="s">
        <v>56</v>
      </c>
      <c r="C88" s="8"/>
      <c r="D88" s="8"/>
      <c r="E88" s="8"/>
      <c r="F88" s="8"/>
      <c r="G88" s="8"/>
      <c r="I88" s="59"/>
      <c r="J88" s="8" t="s">
        <v>56</v>
      </c>
      <c r="K88" s="8"/>
      <c r="L88" s="8"/>
      <c r="M88" s="8"/>
      <c r="N88" s="8"/>
      <c r="O88" s="8"/>
      <c r="Q88" s="59"/>
      <c r="R88" s="8" t="s">
        <v>56</v>
      </c>
      <c r="S88" s="8"/>
      <c r="T88" s="8"/>
      <c r="U88" s="8"/>
      <c r="V88" s="8"/>
      <c r="W88" s="8"/>
      <c r="Y88" s="59">
        <v>2.5000000000000001E-3</v>
      </c>
      <c r="Z88" s="60">
        <f>AVERAGE(T199:T204)</f>
        <v>6.9016666666666657E-2</v>
      </c>
      <c r="AA88" s="60">
        <f>AVERAGE(T159:V159)</f>
        <v>0.11053333333333333</v>
      </c>
      <c r="AJ88">
        <f>AVERAGE(W159,T205:T206)</f>
        <v>0.14209999999999998</v>
      </c>
      <c r="AL88" s="59">
        <v>0.25</v>
      </c>
      <c r="AM88" s="62">
        <v>0.14178888888888885</v>
      </c>
      <c r="AN88" s="62">
        <v>0.21371666666666667</v>
      </c>
      <c r="AO88" s="62">
        <v>0.20416666666666669</v>
      </c>
      <c r="AP88" s="62">
        <v>0.17483333333333334</v>
      </c>
      <c r="AQ88" s="62">
        <v>0.15205555555555553</v>
      </c>
      <c r="AR88" s="62">
        <v>0.1077111111111111</v>
      </c>
      <c r="AS88" s="38">
        <v>2.7166666666666662E-2</v>
      </c>
      <c r="AT88" s="38">
        <v>3.1166666666666672E-2</v>
      </c>
    </row>
    <row r="89" spans="1:46" x14ac:dyDescent="0.25">
      <c r="A89" s="59" t="s">
        <v>51</v>
      </c>
      <c r="B89" s="8">
        <v>0.25</v>
      </c>
      <c r="C89" s="8">
        <v>0.125</v>
      </c>
      <c r="D89" s="8">
        <v>0.06</v>
      </c>
      <c r="E89" s="8">
        <v>0.03</v>
      </c>
      <c r="F89" s="8">
        <v>0.01</v>
      </c>
      <c r="G89" s="8">
        <v>0</v>
      </c>
      <c r="I89" s="59" t="s">
        <v>51</v>
      </c>
      <c r="J89" s="8">
        <v>0.25</v>
      </c>
      <c r="K89" s="8">
        <v>0.125</v>
      </c>
      <c r="L89" s="8">
        <v>0.06</v>
      </c>
      <c r="M89" s="8">
        <v>0.03</v>
      </c>
      <c r="N89" s="8">
        <v>0.01</v>
      </c>
      <c r="O89" s="8">
        <v>0</v>
      </c>
      <c r="Q89" s="59" t="s">
        <v>51</v>
      </c>
      <c r="R89" s="8">
        <v>0.25</v>
      </c>
      <c r="S89" s="8">
        <v>0.125</v>
      </c>
      <c r="T89" s="8">
        <v>0.06</v>
      </c>
      <c r="U89" s="8">
        <v>0.03</v>
      </c>
      <c r="V89" s="8">
        <v>0.01</v>
      </c>
      <c r="W89" s="8">
        <v>0</v>
      </c>
      <c r="Y89" s="59">
        <v>1.25E-3</v>
      </c>
      <c r="Z89" s="60">
        <f>AVERAGE(U199:U204)</f>
        <v>9.0416666666666687E-2</v>
      </c>
      <c r="AA89" s="60">
        <f>AVERAGE(T160:V160)</f>
        <v>5.616666666666667E-2</v>
      </c>
      <c r="AJ89">
        <f>AVERAGE(W160,U205:U206)</f>
        <v>0.14560000000000001</v>
      </c>
      <c r="AL89" s="59">
        <v>0.5</v>
      </c>
      <c r="AM89" s="62">
        <v>5.729999999999999E-2</v>
      </c>
      <c r="AN89" s="62">
        <v>0.14609999999999998</v>
      </c>
      <c r="AO89" s="62">
        <v>0.16590000000000002</v>
      </c>
      <c r="AP89" s="62">
        <v>0.10244444444444442</v>
      </c>
      <c r="AQ89" s="62">
        <v>7.7622222222222231E-2</v>
      </c>
      <c r="AR89" s="62">
        <v>9.7866666666666643E-2</v>
      </c>
      <c r="AS89" s="38">
        <v>8.2999999999999966E-3</v>
      </c>
      <c r="AT89" s="38">
        <v>1.1766666666666663E-2</v>
      </c>
    </row>
    <row r="90" spans="1:46" x14ac:dyDescent="0.25">
      <c r="A90" s="59">
        <v>2</v>
      </c>
      <c r="B90">
        <v>0.15759999999999999</v>
      </c>
      <c r="C90">
        <v>0.19350000000000001</v>
      </c>
      <c r="D90">
        <v>0.14219999999999999</v>
      </c>
      <c r="E90">
        <v>0.1399</v>
      </c>
      <c r="F90">
        <v>0.17519999999999999</v>
      </c>
      <c r="G90">
        <v>0.14710000000000001</v>
      </c>
      <c r="I90" s="59">
        <v>2</v>
      </c>
      <c r="J90">
        <v>0.14929999999999999</v>
      </c>
      <c r="K90">
        <v>0.18410000000000001</v>
      </c>
      <c r="L90">
        <v>0.1384</v>
      </c>
      <c r="M90">
        <v>0.21659999999999999</v>
      </c>
      <c r="N90">
        <v>0.1656</v>
      </c>
      <c r="O90">
        <v>0.14050000000000001</v>
      </c>
      <c r="Q90" s="59">
        <v>2</v>
      </c>
      <c r="R90">
        <f t="shared" ref="R90:W97" si="13">J90-B90</f>
        <v>-8.3000000000000018E-3</v>
      </c>
      <c r="S90">
        <f t="shared" si="13"/>
        <v>-9.3999999999999917E-3</v>
      </c>
      <c r="T90">
        <f t="shared" si="13"/>
        <v>-3.7999999999999978E-3</v>
      </c>
      <c r="U90">
        <f t="shared" si="13"/>
        <v>7.669999999999999E-2</v>
      </c>
      <c r="V90">
        <f t="shared" si="13"/>
        <v>-9.5999999999999974E-3</v>
      </c>
      <c r="W90">
        <f t="shared" si="13"/>
        <v>-6.5999999999999948E-3</v>
      </c>
      <c r="Y90" s="59">
        <v>5.9999999999999995E-4</v>
      </c>
      <c r="Z90" s="60">
        <f>AVERAGE(V199:V204)</f>
        <v>0.12506666666666669</v>
      </c>
      <c r="AA90" s="60">
        <f>AVERAGE(T161:V161)</f>
        <v>8.5066666666666665E-2</v>
      </c>
      <c r="AJ90">
        <f>AVERAGE(W161,V205:V206)</f>
        <v>0.14419999999999999</v>
      </c>
      <c r="AL90" s="59">
        <v>1</v>
      </c>
      <c r="AM90" s="62">
        <v>1.1533333333333333E-2</v>
      </c>
      <c r="AN90" s="62">
        <v>9.5483333333333323E-2</v>
      </c>
      <c r="AO90" s="62">
        <v>7.2066666666666668E-2</v>
      </c>
      <c r="AP90" s="58">
        <v>3.6444444444444453E-2</v>
      </c>
      <c r="AQ90" s="62">
        <v>4.7699999999999999E-2</v>
      </c>
      <c r="AR90" s="62">
        <v>1.9944444444444442E-2</v>
      </c>
      <c r="AS90" s="38">
        <v>3.9883333333333333E-2</v>
      </c>
      <c r="AT90" s="38">
        <v>6.2216666666666663E-2</v>
      </c>
    </row>
    <row r="91" spans="1:46" x14ac:dyDescent="0.25">
      <c r="A91" s="59">
        <v>1</v>
      </c>
      <c r="B91">
        <v>0.1545</v>
      </c>
      <c r="C91">
        <v>0.16919999999999999</v>
      </c>
      <c r="D91">
        <v>0.15620000000000001</v>
      </c>
      <c r="E91">
        <v>0.1419</v>
      </c>
      <c r="F91">
        <v>0.15790000000000001</v>
      </c>
      <c r="G91">
        <v>0.1547</v>
      </c>
      <c r="I91" s="59">
        <v>1</v>
      </c>
      <c r="J91">
        <v>0.23180000000000001</v>
      </c>
      <c r="K91">
        <v>0.49509999999999998</v>
      </c>
      <c r="L91">
        <v>0.2409</v>
      </c>
      <c r="M91">
        <v>0.27060000000000001</v>
      </c>
      <c r="N91">
        <v>0.28120000000000001</v>
      </c>
      <c r="O91">
        <v>0.17960000000000001</v>
      </c>
      <c r="Q91" s="59">
        <v>1</v>
      </c>
      <c r="R91">
        <f t="shared" si="13"/>
        <v>7.7300000000000008E-2</v>
      </c>
      <c r="S91">
        <f t="shared" si="13"/>
        <v>0.32589999999999997</v>
      </c>
      <c r="T91">
        <f t="shared" si="13"/>
        <v>8.4699999999999998E-2</v>
      </c>
      <c r="U91">
        <f t="shared" si="13"/>
        <v>0.12870000000000001</v>
      </c>
      <c r="V91">
        <f t="shared" si="13"/>
        <v>0.12329999999999999</v>
      </c>
      <c r="W91">
        <f t="shared" si="13"/>
        <v>2.4900000000000005E-2</v>
      </c>
      <c r="Y91" s="59">
        <v>0</v>
      </c>
      <c r="Z91" s="60">
        <f>AVERAGE(R152,T152,V152,R173,R184,R195,W199:W204)</f>
        <v>0.11419166666666665</v>
      </c>
      <c r="AA91" s="60">
        <f>AVERAGE(S152,U152,W152,T162:V162,S173,S184,S195)</f>
        <v>0.12537777777777778</v>
      </c>
      <c r="AB91">
        <f>AVERAGE(R86,R97,R108,R119,R130,R141,T173,T184,T195)</f>
        <v>0.17618888888888887</v>
      </c>
      <c r="AC91">
        <f>AVERAGE(S86,S97,S108,S119,S130,S141,U173,U184,U195)</f>
        <v>0.24475555555555559</v>
      </c>
      <c r="AD91">
        <f>AVERAGE(T86,T97,T108,T119,T130,T141,V173,V184,V195)</f>
        <v>0.40637777777777773</v>
      </c>
      <c r="AE91">
        <f>AVERAGE(U86,U97,U108,U119,U130,U141)</f>
        <v>0.37868333333333332</v>
      </c>
      <c r="AF91">
        <f>AVERAGE(V86,V97,V108,V119,V130,V141)</f>
        <v>0.38641666666666669</v>
      </c>
      <c r="AG91">
        <f>AVERAGE(R215,R224,R233,R242,R251,R260)</f>
        <v>7.6133333333333303E-2</v>
      </c>
      <c r="AH91">
        <f>AVERAGE(S215,S224,S233,S242,S251,S260)</f>
        <v>0.18413333333333334</v>
      </c>
      <c r="AI91">
        <f>AVERAGE(T215,T224,T233,T242,T251,T260)</f>
        <v>0.25813333333333333</v>
      </c>
      <c r="AJ91">
        <f>AVERAGE(W86,W97,W108,W119,W130,W141,W162,W205:W206)</f>
        <v>0.30765555555555557</v>
      </c>
      <c r="AL91" s="59">
        <v>2</v>
      </c>
      <c r="AM91" s="62">
        <v>-6.3999999999999986E-3</v>
      </c>
      <c r="AN91" s="62">
        <v>-4.4666666666666631E-3</v>
      </c>
      <c r="AO91" s="62">
        <v>3.1433333333333341E-2</v>
      </c>
      <c r="AP91" s="62">
        <v>4.8666666666666702E-3</v>
      </c>
      <c r="AQ91" s="62">
        <v>2.2777777777777793E-2</v>
      </c>
      <c r="AR91" s="62">
        <v>2.3944444444444449E-2</v>
      </c>
      <c r="AS91" s="38">
        <v>-3.3666666666666684E-3</v>
      </c>
      <c r="AT91" s="38">
        <v>2.261666666666667E-2</v>
      </c>
    </row>
    <row r="92" spans="1:46" x14ac:dyDescent="0.25">
      <c r="A92" s="59">
        <v>0.5</v>
      </c>
      <c r="B92">
        <v>0.16289999999999999</v>
      </c>
      <c r="C92">
        <v>0.1226</v>
      </c>
      <c r="D92">
        <v>0.1293</v>
      </c>
      <c r="E92">
        <v>0.12770000000000001</v>
      </c>
      <c r="F92">
        <v>0.1221</v>
      </c>
      <c r="G92">
        <v>0.1434</v>
      </c>
      <c r="I92" s="59">
        <v>0.5</v>
      </c>
      <c r="J92">
        <v>0.4713</v>
      </c>
      <c r="K92">
        <v>0.33629999999999999</v>
      </c>
      <c r="L92">
        <v>0.36680000000000001</v>
      </c>
      <c r="M92">
        <v>0.42949999999999999</v>
      </c>
      <c r="N92">
        <v>0.3785</v>
      </c>
      <c r="O92">
        <v>0.31740000000000002</v>
      </c>
      <c r="Q92" s="59">
        <v>0.5</v>
      </c>
      <c r="R92">
        <f t="shared" si="13"/>
        <v>0.30840000000000001</v>
      </c>
      <c r="S92">
        <f t="shared" si="13"/>
        <v>0.2137</v>
      </c>
      <c r="T92">
        <f t="shared" si="13"/>
        <v>0.23750000000000002</v>
      </c>
      <c r="U92">
        <f t="shared" si="13"/>
        <v>0.30179999999999996</v>
      </c>
      <c r="V92">
        <f t="shared" si="13"/>
        <v>0.25640000000000002</v>
      </c>
      <c r="W92">
        <f t="shared" si="13"/>
        <v>0.17400000000000002</v>
      </c>
      <c r="Y92" s="7"/>
      <c r="Z92" s="7"/>
      <c r="AA92" s="7"/>
      <c r="AB92" s="7"/>
      <c r="AC92" s="7"/>
      <c r="AD92" s="7"/>
      <c r="AE92" s="7"/>
      <c r="AF92" s="7"/>
      <c r="AG92" s="7"/>
    </row>
    <row r="93" spans="1:46" x14ac:dyDescent="0.25">
      <c r="A93" s="59">
        <v>0.25</v>
      </c>
      <c r="B93">
        <v>0.16650000000000001</v>
      </c>
      <c r="C93">
        <v>0.1489</v>
      </c>
      <c r="D93">
        <v>0.14369999999999999</v>
      </c>
      <c r="E93">
        <v>0.1452</v>
      </c>
      <c r="F93">
        <v>0.12659999999999999</v>
      </c>
      <c r="G93">
        <v>0.1338</v>
      </c>
      <c r="I93" s="59">
        <v>0.25</v>
      </c>
      <c r="J93">
        <v>0.51890000000000003</v>
      </c>
      <c r="K93">
        <v>0.47760000000000002</v>
      </c>
      <c r="L93">
        <v>0.46689999999999998</v>
      </c>
      <c r="M93">
        <v>0.4506</v>
      </c>
      <c r="N93">
        <v>0.4451</v>
      </c>
      <c r="O93">
        <v>0.45929999999999999</v>
      </c>
      <c r="Q93" s="59">
        <v>0.25</v>
      </c>
      <c r="R93">
        <f t="shared" si="13"/>
        <v>0.35240000000000005</v>
      </c>
      <c r="S93">
        <f t="shared" si="13"/>
        <v>0.32869999999999999</v>
      </c>
      <c r="T93">
        <f t="shared" si="13"/>
        <v>0.32319999999999999</v>
      </c>
      <c r="U93">
        <f t="shared" si="13"/>
        <v>0.3054</v>
      </c>
      <c r="V93">
        <f t="shared" si="13"/>
        <v>0.31850000000000001</v>
      </c>
      <c r="W93">
        <f t="shared" si="13"/>
        <v>0.32550000000000001</v>
      </c>
      <c r="Y93" s="33"/>
      <c r="Z93" s="33"/>
      <c r="AA93" s="33"/>
      <c r="AB93" s="12"/>
      <c r="AC93" s="12"/>
      <c r="AD93" s="12"/>
      <c r="AE93" s="12"/>
      <c r="AF93" s="12"/>
      <c r="AG93" s="12"/>
      <c r="AH93" s="12"/>
      <c r="AI93" s="12"/>
    </row>
    <row r="94" spans="1:46" x14ac:dyDescent="0.25">
      <c r="A94" s="59">
        <v>0.125</v>
      </c>
      <c r="B94">
        <v>0.1593</v>
      </c>
      <c r="C94">
        <v>0.1497</v>
      </c>
      <c r="D94">
        <v>0.1411</v>
      </c>
      <c r="E94">
        <v>0.13650000000000001</v>
      </c>
      <c r="F94">
        <v>0.1137</v>
      </c>
      <c r="G94">
        <v>0.13089999999999999</v>
      </c>
      <c r="I94" s="59">
        <v>0.125</v>
      </c>
      <c r="J94">
        <v>0.44929999999999998</v>
      </c>
      <c r="K94">
        <v>0.47010000000000002</v>
      </c>
      <c r="L94">
        <v>0.43930000000000002</v>
      </c>
      <c r="M94">
        <v>0.45989999999999998</v>
      </c>
      <c r="N94">
        <v>0.4768</v>
      </c>
      <c r="O94">
        <v>0.33679999999999999</v>
      </c>
      <c r="Q94" s="59">
        <v>0.125</v>
      </c>
      <c r="R94">
        <f t="shared" si="13"/>
        <v>0.28999999999999998</v>
      </c>
      <c r="S94">
        <f t="shared" si="13"/>
        <v>0.32040000000000002</v>
      </c>
      <c r="T94">
        <f t="shared" si="13"/>
        <v>0.29820000000000002</v>
      </c>
      <c r="U94">
        <f t="shared" si="13"/>
        <v>0.32339999999999997</v>
      </c>
      <c r="V94">
        <f t="shared" si="13"/>
        <v>0.36309999999999998</v>
      </c>
      <c r="W94">
        <f t="shared" si="13"/>
        <v>0.2059</v>
      </c>
      <c r="Y94" s="33"/>
      <c r="Z94" s="33"/>
      <c r="AA94" s="33"/>
      <c r="AB94" s="12"/>
      <c r="AC94" s="12"/>
      <c r="AD94" s="12"/>
      <c r="AE94" s="12"/>
      <c r="AF94" s="12"/>
      <c r="AG94" s="12"/>
      <c r="AH94" s="12"/>
      <c r="AI94" s="12"/>
    </row>
    <row r="95" spans="1:46" x14ac:dyDescent="0.25">
      <c r="A95" s="59">
        <v>0.06</v>
      </c>
      <c r="B95">
        <v>0.1593</v>
      </c>
      <c r="C95">
        <v>0.1343</v>
      </c>
      <c r="D95">
        <v>0.15909999999999999</v>
      </c>
      <c r="E95">
        <v>0.1507</v>
      </c>
      <c r="F95">
        <v>0.1205</v>
      </c>
      <c r="G95">
        <v>0.14319999999999999</v>
      </c>
      <c r="I95" s="59">
        <v>0.06</v>
      </c>
      <c r="J95">
        <v>0.50849999999999995</v>
      </c>
      <c r="K95">
        <v>0.42649999999999999</v>
      </c>
      <c r="L95">
        <v>0.49480000000000002</v>
      </c>
      <c r="M95">
        <v>0.44800000000000001</v>
      </c>
      <c r="N95">
        <v>0.5998</v>
      </c>
      <c r="O95">
        <v>0.43459999999999999</v>
      </c>
      <c r="Q95" s="59">
        <v>0.06</v>
      </c>
      <c r="R95">
        <f t="shared" si="13"/>
        <v>0.34919999999999995</v>
      </c>
      <c r="S95">
        <f t="shared" si="13"/>
        <v>0.29220000000000002</v>
      </c>
      <c r="T95">
        <f t="shared" si="13"/>
        <v>0.3357</v>
      </c>
      <c r="U95">
        <f t="shared" si="13"/>
        <v>0.29730000000000001</v>
      </c>
      <c r="V95">
        <f t="shared" si="13"/>
        <v>0.4793</v>
      </c>
      <c r="W95">
        <f t="shared" si="13"/>
        <v>0.29139999999999999</v>
      </c>
      <c r="Y95" s="33"/>
      <c r="Z95" s="33"/>
      <c r="AA95" s="33"/>
      <c r="AB95" s="12"/>
      <c r="AC95" s="12"/>
      <c r="AD95" s="12"/>
      <c r="AE95" s="12"/>
      <c r="AF95" s="12"/>
      <c r="AG95" s="12"/>
      <c r="AH95" s="12"/>
      <c r="AI95" s="12"/>
    </row>
    <row r="96" spans="1:46" x14ac:dyDescent="0.25">
      <c r="A96" s="59">
        <v>0.03</v>
      </c>
      <c r="B96">
        <v>0.21959999999999999</v>
      </c>
      <c r="C96">
        <v>0.18049999999999999</v>
      </c>
      <c r="D96">
        <v>0.15329999999999999</v>
      </c>
      <c r="E96">
        <v>0.14599999999999999</v>
      </c>
      <c r="F96">
        <v>0.1391</v>
      </c>
      <c r="G96">
        <v>0.1434</v>
      </c>
      <c r="I96" s="59">
        <v>0.03</v>
      </c>
      <c r="J96">
        <v>0.57630000000000003</v>
      </c>
      <c r="K96">
        <v>0.61270000000000002</v>
      </c>
      <c r="L96">
        <v>0.61419999999999997</v>
      </c>
      <c r="M96">
        <v>0.52649999999999997</v>
      </c>
      <c r="N96">
        <v>0.52310000000000001</v>
      </c>
      <c r="O96">
        <v>0.45040000000000002</v>
      </c>
      <c r="Q96" s="59">
        <v>0.03</v>
      </c>
      <c r="R96">
        <f t="shared" si="13"/>
        <v>0.35670000000000002</v>
      </c>
      <c r="S96">
        <f t="shared" si="13"/>
        <v>0.43220000000000003</v>
      </c>
      <c r="T96">
        <f t="shared" si="13"/>
        <v>0.46089999999999998</v>
      </c>
      <c r="U96">
        <f t="shared" si="13"/>
        <v>0.38049999999999995</v>
      </c>
      <c r="V96">
        <f t="shared" si="13"/>
        <v>0.38400000000000001</v>
      </c>
      <c r="W96">
        <f t="shared" si="13"/>
        <v>0.30700000000000005</v>
      </c>
      <c r="Y96" s="33"/>
      <c r="Z96" s="33"/>
      <c r="AA96" s="33"/>
      <c r="AB96" s="12"/>
      <c r="AC96" s="12"/>
      <c r="AD96" s="12"/>
      <c r="AE96" s="12"/>
      <c r="AF96" s="12"/>
      <c r="AG96" s="12"/>
      <c r="AH96" s="12"/>
      <c r="AI96" s="12"/>
    </row>
    <row r="97" spans="1:46" x14ac:dyDescent="0.25">
      <c r="A97" s="59">
        <v>0</v>
      </c>
      <c r="B97">
        <v>0.38850000000000001</v>
      </c>
      <c r="C97">
        <v>0.28810000000000002</v>
      </c>
      <c r="D97">
        <v>0.20430000000000001</v>
      </c>
      <c r="E97">
        <v>0.2094</v>
      </c>
      <c r="F97">
        <v>0.21360000000000001</v>
      </c>
      <c r="G97">
        <v>0.1953</v>
      </c>
      <c r="I97" s="59">
        <v>0</v>
      </c>
      <c r="J97">
        <v>0.83530000000000004</v>
      </c>
      <c r="K97">
        <v>0.74170000000000003</v>
      </c>
      <c r="L97">
        <v>0.46089999999999998</v>
      </c>
      <c r="M97">
        <v>0.57899999999999996</v>
      </c>
      <c r="N97">
        <v>0.71230000000000004</v>
      </c>
      <c r="O97">
        <v>0.44409999999999999</v>
      </c>
      <c r="Q97" s="59">
        <v>0</v>
      </c>
      <c r="R97">
        <f t="shared" si="13"/>
        <v>0.44680000000000003</v>
      </c>
      <c r="S97">
        <f t="shared" si="13"/>
        <v>0.4536</v>
      </c>
      <c r="T97">
        <f t="shared" si="13"/>
        <v>0.25659999999999994</v>
      </c>
      <c r="U97">
        <f t="shared" si="13"/>
        <v>0.36959999999999993</v>
      </c>
      <c r="V97">
        <f t="shared" si="13"/>
        <v>0.49870000000000003</v>
      </c>
      <c r="W97">
        <f t="shared" si="13"/>
        <v>0.24879999999999999</v>
      </c>
      <c r="Y97" s="33"/>
      <c r="Z97" s="33"/>
      <c r="AA97" s="33"/>
      <c r="AB97" s="12"/>
      <c r="AC97" s="12"/>
      <c r="AD97" s="12"/>
      <c r="AE97" s="12"/>
      <c r="AF97" s="12"/>
      <c r="AG97" s="12"/>
      <c r="AH97" s="12"/>
      <c r="AI97" s="12"/>
    </row>
    <row r="98" spans="1:46" x14ac:dyDescent="0.25">
      <c r="A98" s="60"/>
      <c r="B98" s="7"/>
      <c r="C98" s="7"/>
      <c r="D98" s="7"/>
      <c r="E98" s="7"/>
      <c r="F98" s="7"/>
      <c r="G98" s="7"/>
      <c r="I98" s="60"/>
      <c r="J98" s="7"/>
      <c r="K98" s="7"/>
      <c r="L98" s="7"/>
      <c r="M98" s="7"/>
      <c r="N98" s="7"/>
      <c r="O98" s="7"/>
      <c r="Q98" s="60"/>
      <c r="R98" s="7"/>
      <c r="S98" s="7"/>
      <c r="T98" s="7"/>
      <c r="U98" s="7"/>
      <c r="V98" s="7"/>
      <c r="W98" s="7"/>
      <c r="X98" s="7"/>
      <c r="Y98" s="33"/>
      <c r="Z98" s="33"/>
      <c r="AA98" s="33"/>
      <c r="AB98" s="12"/>
      <c r="AC98" s="12"/>
      <c r="AD98" s="12"/>
      <c r="AE98" s="12"/>
      <c r="AF98" s="12"/>
      <c r="AG98" s="12"/>
      <c r="AH98" s="12"/>
      <c r="AI98" s="12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</row>
    <row r="99" spans="1:46" x14ac:dyDescent="0.25">
      <c r="A99" s="59"/>
      <c r="B99" s="8" t="s">
        <v>56</v>
      </c>
      <c r="C99" s="8"/>
      <c r="D99" s="8"/>
      <c r="E99" s="8"/>
      <c r="F99" s="8"/>
      <c r="G99" s="8"/>
      <c r="I99" s="59"/>
      <c r="J99" s="8" t="s">
        <v>56</v>
      </c>
      <c r="K99" s="8"/>
      <c r="L99" s="8"/>
      <c r="M99" s="8"/>
      <c r="N99" s="8"/>
      <c r="O99" s="8"/>
      <c r="Q99" s="59"/>
      <c r="R99" s="8" t="s">
        <v>56</v>
      </c>
      <c r="S99" s="8"/>
      <c r="T99" s="8"/>
      <c r="U99" s="8"/>
      <c r="V99" s="8"/>
      <c r="W99" s="8"/>
      <c r="Y99" s="33"/>
      <c r="Z99" s="33"/>
      <c r="AA99" s="33"/>
      <c r="AB99" s="12"/>
      <c r="AC99" s="12"/>
      <c r="AD99" s="12"/>
      <c r="AE99" s="12"/>
      <c r="AF99" s="12"/>
      <c r="AG99" s="12"/>
      <c r="AH99" s="12"/>
      <c r="AI99" s="12"/>
    </row>
    <row r="100" spans="1:46" x14ac:dyDescent="0.25">
      <c r="A100" s="59" t="s">
        <v>51</v>
      </c>
      <c r="B100" s="8">
        <v>0.25</v>
      </c>
      <c r="C100" s="8">
        <v>0.125</v>
      </c>
      <c r="D100" s="8">
        <v>0.06</v>
      </c>
      <c r="E100" s="8">
        <v>0.03</v>
      </c>
      <c r="F100" s="8">
        <v>0.01</v>
      </c>
      <c r="G100" s="8">
        <v>0</v>
      </c>
      <c r="I100" s="59" t="s">
        <v>51</v>
      </c>
      <c r="J100" s="8">
        <v>0.25</v>
      </c>
      <c r="K100" s="8">
        <v>0.125</v>
      </c>
      <c r="L100" s="8">
        <v>0.06</v>
      </c>
      <c r="M100" s="8">
        <v>0.03</v>
      </c>
      <c r="N100" s="8">
        <v>0.01</v>
      </c>
      <c r="O100" s="8">
        <v>0</v>
      </c>
      <c r="Q100" s="59" t="s">
        <v>51</v>
      </c>
      <c r="R100" s="8">
        <v>0.25</v>
      </c>
      <c r="S100" s="8">
        <v>0.125</v>
      </c>
      <c r="T100" s="8">
        <v>0.06</v>
      </c>
      <c r="U100" s="8">
        <v>0.03</v>
      </c>
      <c r="V100" s="8">
        <v>0.01</v>
      </c>
      <c r="W100" s="8">
        <v>0</v>
      </c>
      <c r="Y100" s="33"/>
      <c r="Z100" s="33"/>
      <c r="AA100" s="33"/>
      <c r="AB100" s="12"/>
      <c r="AC100" s="12"/>
      <c r="AD100" s="12"/>
      <c r="AE100" s="12"/>
      <c r="AF100" s="12"/>
      <c r="AG100" s="12"/>
      <c r="AH100" s="12"/>
      <c r="AI100" s="12"/>
    </row>
    <row r="101" spans="1:46" x14ac:dyDescent="0.25">
      <c r="A101" s="59">
        <v>2</v>
      </c>
      <c r="B101">
        <v>0.34770000000000001</v>
      </c>
      <c r="C101">
        <v>0.16769999999999999</v>
      </c>
      <c r="D101">
        <v>0.18099999999999999</v>
      </c>
      <c r="E101">
        <v>0.18429999999999999</v>
      </c>
      <c r="F101">
        <v>0.14099999999999999</v>
      </c>
      <c r="G101">
        <v>0.1416</v>
      </c>
      <c r="I101" s="59">
        <v>2</v>
      </c>
      <c r="J101">
        <v>0.42370000000000002</v>
      </c>
      <c r="K101">
        <v>0.27750000000000002</v>
      </c>
      <c r="L101">
        <v>0.2364</v>
      </c>
      <c r="M101">
        <v>0.2402</v>
      </c>
      <c r="N101">
        <v>0.14069999999999999</v>
      </c>
      <c r="O101">
        <v>0.13880000000000001</v>
      </c>
      <c r="Q101" s="59">
        <v>2</v>
      </c>
      <c r="R101">
        <f t="shared" ref="R101:W108" si="14">J101-B101</f>
        <v>7.6000000000000012E-2</v>
      </c>
      <c r="S101">
        <f t="shared" si="14"/>
        <v>0.10980000000000004</v>
      </c>
      <c r="T101">
        <f t="shared" si="14"/>
        <v>5.5400000000000005E-2</v>
      </c>
      <c r="U101">
        <f t="shared" si="14"/>
        <v>5.5900000000000005E-2</v>
      </c>
      <c r="V101">
        <f t="shared" si="14"/>
        <v>-2.9999999999999472E-4</v>
      </c>
      <c r="W101">
        <f t="shared" si="14"/>
        <v>-2.7999999999999969E-3</v>
      </c>
      <c r="Y101" s="33"/>
      <c r="Z101" s="33"/>
      <c r="AA101" s="33"/>
      <c r="AB101" s="12"/>
      <c r="AC101" s="12"/>
      <c r="AD101" s="12"/>
      <c r="AE101" s="12"/>
      <c r="AF101" s="12"/>
      <c r="AG101" s="12"/>
      <c r="AH101" s="12"/>
      <c r="AI101" s="12"/>
    </row>
    <row r="102" spans="1:46" x14ac:dyDescent="0.25">
      <c r="A102" s="59">
        <v>1</v>
      </c>
      <c r="B102">
        <v>0.4289</v>
      </c>
      <c r="C102">
        <v>0.3216</v>
      </c>
      <c r="D102">
        <v>0.1953</v>
      </c>
      <c r="E102">
        <v>0.16470000000000001</v>
      </c>
      <c r="F102">
        <v>0.17710000000000001</v>
      </c>
      <c r="G102">
        <v>0.14199999999999999</v>
      </c>
      <c r="I102" s="59">
        <v>1</v>
      </c>
      <c r="J102">
        <v>0.49990000000000001</v>
      </c>
      <c r="K102">
        <v>0.46429999999999999</v>
      </c>
      <c r="L102">
        <v>0.35110000000000002</v>
      </c>
      <c r="M102">
        <v>0.30869999999999997</v>
      </c>
      <c r="N102">
        <v>0.25040000000000001</v>
      </c>
      <c r="O102">
        <v>0.1799</v>
      </c>
      <c r="Q102" s="59">
        <v>1</v>
      </c>
      <c r="R102">
        <f t="shared" si="14"/>
        <v>7.1000000000000008E-2</v>
      </c>
      <c r="S102">
        <f t="shared" si="14"/>
        <v>0.14269999999999999</v>
      </c>
      <c r="T102">
        <f t="shared" si="14"/>
        <v>0.15580000000000002</v>
      </c>
      <c r="U102">
        <f t="shared" si="14"/>
        <v>0.14399999999999996</v>
      </c>
      <c r="V102">
        <f t="shared" si="14"/>
        <v>7.3300000000000004E-2</v>
      </c>
      <c r="W102">
        <f t="shared" si="14"/>
        <v>3.7900000000000017E-2</v>
      </c>
      <c r="Y102" s="33"/>
      <c r="Z102" s="33"/>
      <c r="AA102" s="33"/>
      <c r="AB102" s="12"/>
      <c r="AC102" s="12"/>
      <c r="AD102" s="12"/>
      <c r="AE102" s="12"/>
      <c r="AF102" s="12"/>
      <c r="AG102" s="12"/>
      <c r="AH102" s="12"/>
      <c r="AI102" s="12"/>
    </row>
    <row r="103" spans="1:46" x14ac:dyDescent="0.25">
      <c r="A103" s="59">
        <v>0.5</v>
      </c>
      <c r="B103">
        <v>0.33300000000000002</v>
      </c>
      <c r="C103">
        <v>0.14560000000000001</v>
      </c>
      <c r="D103">
        <v>0.12790000000000001</v>
      </c>
      <c r="E103">
        <v>0.1353</v>
      </c>
      <c r="F103">
        <v>0.15090000000000001</v>
      </c>
      <c r="G103">
        <v>0.13150000000000001</v>
      </c>
      <c r="I103" s="59">
        <v>0.5</v>
      </c>
      <c r="J103">
        <v>0.52939999999999998</v>
      </c>
      <c r="K103">
        <v>0.33329999999999999</v>
      </c>
      <c r="L103">
        <v>0.43219999999999997</v>
      </c>
      <c r="M103">
        <v>0.45340000000000003</v>
      </c>
      <c r="N103">
        <v>0.37069999999999997</v>
      </c>
      <c r="O103">
        <v>0.22359999999999999</v>
      </c>
      <c r="Q103" s="59">
        <v>0.5</v>
      </c>
      <c r="R103">
        <f t="shared" si="14"/>
        <v>0.19639999999999996</v>
      </c>
      <c r="S103">
        <f t="shared" si="14"/>
        <v>0.18769999999999998</v>
      </c>
      <c r="T103">
        <f t="shared" si="14"/>
        <v>0.30429999999999996</v>
      </c>
      <c r="U103">
        <f t="shared" si="14"/>
        <v>0.31810000000000005</v>
      </c>
      <c r="V103">
        <f t="shared" si="14"/>
        <v>0.21979999999999997</v>
      </c>
      <c r="W103">
        <f t="shared" si="14"/>
        <v>9.2099999999999987E-2</v>
      </c>
      <c r="Y103" s="33"/>
      <c r="Z103" s="33"/>
      <c r="AA103" s="33"/>
      <c r="AB103" s="12"/>
      <c r="AC103" s="12"/>
      <c r="AD103" s="12"/>
      <c r="AE103" s="12"/>
      <c r="AF103" s="12"/>
      <c r="AG103" s="12"/>
      <c r="AH103" s="12"/>
      <c r="AI103" s="12"/>
    </row>
    <row r="104" spans="1:46" x14ac:dyDescent="0.25">
      <c r="A104" s="59">
        <v>0.25</v>
      </c>
      <c r="B104">
        <v>0.55020000000000002</v>
      </c>
      <c r="C104">
        <v>0.15679999999999999</v>
      </c>
      <c r="D104">
        <v>0.1474</v>
      </c>
      <c r="E104">
        <v>0.1575</v>
      </c>
      <c r="F104">
        <v>0.1711</v>
      </c>
      <c r="G104">
        <v>0.15290000000000001</v>
      </c>
      <c r="I104" s="59">
        <v>0.25</v>
      </c>
      <c r="J104">
        <v>0.67720000000000002</v>
      </c>
      <c r="K104">
        <v>0.57130000000000003</v>
      </c>
      <c r="L104">
        <v>0.67600000000000005</v>
      </c>
      <c r="M104">
        <v>0.6028</v>
      </c>
      <c r="N104">
        <v>0.39240000000000003</v>
      </c>
      <c r="O104">
        <v>0.25580000000000003</v>
      </c>
      <c r="Q104" s="59">
        <v>0.25</v>
      </c>
      <c r="R104">
        <f t="shared" si="14"/>
        <v>0.127</v>
      </c>
      <c r="S104">
        <f t="shared" si="14"/>
        <v>0.41450000000000004</v>
      </c>
      <c r="T104">
        <f t="shared" si="14"/>
        <v>0.52860000000000007</v>
      </c>
      <c r="U104">
        <f t="shared" si="14"/>
        <v>0.44530000000000003</v>
      </c>
      <c r="V104">
        <f t="shared" si="14"/>
        <v>0.22130000000000002</v>
      </c>
      <c r="W104">
        <f t="shared" si="14"/>
        <v>0.10290000000000002</v>
      </c>
      <c r="Y104" s="33"/>
      <c r="Z104" s="33"/>
      <c r="AA104" s="33"/>
      <c r="AB104" s="12"/>
      <c r="AC104" s="12"/>
      <c r="AD104" s="12"/>
      <c r="AE104" s="12"/>
      <c r="AF104" s="12"/>
      <c r="AG104" s="12"/>
      <c r="AH104" s="12"/>
      <c r="AI104" s="12"/>
    </row>
    <row r="105" spans="1:46" x14ac:dyDescent="0.25">
      <c r="A105" s="59">
        <v>0.125</v>
      </c>
      <c r="B105">
        <v>0.31459999999999999</v>
      </c>
      <c r="C105">
        <v>0.1535</v>
      </c>
      <c r="D105">
        <v>0.1462</v>
      </c>
      <c r="E105">
        <v>0.16600000000000001</v>
      </c>
      <c r="F105">
        <v>0.1583</v>
      </c>
      <c r="G105">
        <v>0.1479</v>
      </c>
      <c r="I105" s="59">
        <v>0.125</v>
      </c>
      <c r="J105">
        <v>0.56499999999999995</v>
      </c>
      <c r="K105">
        <v>0.59540000000000004</v>
      </c>
      <c r="L105">
        <v>0.62909999999999999</v>
      </c>
      <c r="M105">
        <v>0.61099999999999999</v>
      </c>
      <c r="N105">
        <v>0.32450000000000001</v>
      </c>
      <c r="O105">
        <v>0.34620000000000001</v>
      </c>
      <c r="Q105" s="59">
        <v>0.125</v>
      </c>
      <c r="R105">
        <f t="shared" si="14"/>
        <v>0.25039999999999996</v>
      </c>
      <c r="S105">
        <f t="shared" si="14"/>
        <v>0.44190000000000007</v>
      </c>
      <c r="T105">
        <f t="shared" si="14"/>
        <v>0.4829</v>
      </c>
      <c r="U105">
        <f t="shared" si="14"/>
        <v>0.44499999999999995</v>
      </c>
      <c r="V105">
        <f t="shared" si="14"/>
        <v>0.16620000000000001</v>
      </c>
      <c r="W105">
        <f t="shared" si="14"/>
        <v>0.1983</v>
      </c>
      <c r="Y105" s="33"/>
      <c r="Z105" s="33"/>
      <c r="AA105" s="33"/>
      <c r="AB105" s="12"/>
      <c r="AC105" s="12"/>
      <c r="AD105" s="12"/>
      <c r="AE105" s="12"/>
      <c r="AF105" s="12"/>
      <c r="AG105" s="12"/>
      <c r="AH105" s="12"/>
      <c r="AI105" s="12"/>
    </row>
    <row r="106" spans="1:46" x14ac:dyDescent="0.25">
      <c r="A106" s="59">
        <v>0.06</v>
      </c>
      <c r="B106">
        <v>0.56799999999999995</v>
      </c>
      <c r="C106">
        <v>0.19159999999999999</v>
      </c>
      <c r="D106">
        <v>0.16270000000000001</v>
      </c>
      <c r="E106">
        <v>0.1615</v>
      </c>
      <c r="F106">
        <v>0.17460000000000001</v>
      </c>
      <c r="G106">
        <v>0.15440000000000001</v>
      </c>
      <c r="I106" s="59">
        <v>0.06</v>
      </c>
      <c r="J106">
        <v>0.72550000000000003</v>
      </c>
      <c r="K106">
        <v>0.7117</v>
      </c>
      <c r="L106">
        <v>0.73419999999999996</v>
      </c>
      <c r="M106">
        <v>0.71730000000000005</v>
      </c>
      <c r="N106">
        <v>0.34010000000000001</v>
      </c>
      <c r="O106">
        <v>0.31580000000000003</v>
      </c>
      <c r="Q106" s="59">
        <v>0.06</v>
      </c>
      <c r="R106">
        <f t="shared" si="14"/>
        <v>0.15750000000000008</v>
      </c>
      <c r="S106">
        <f t="shared" si="14"/>
        <v>0.52010000000000001</v>
      </c>
      <c r="T106">
        <f t="shared" si="14"/>
        <v>0.5714999999999999</v>
      </c>
      <c r="U106">
        <f t="shared" si="14"/>
        <v>0.55580000000000007</v>
      </c>
      <c r="V106">
        <f t="shared" si="14"/>
        <v>0.16550000000000001</v>
      </c>
      <c r="W106">
        <f t="shared" si="14"/>
        <v>0.16140000000000002</v>
      </c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46" x14ac:dyDescent="0.25">
      <c r="A107" s="59">
        <v>0.03</v>
      </c>
      <c r="B107">
        <v>0.67749999999999999</v>
      </c>
      <c r="C107">
        <v>0.3201</v>
      </c>
      <c r="D107">
        <v>0.24110000000000001</v>
      </c>
      <c r="E107">
        <v>0.38529999999999998</v>
      </c>
      <c r="F107">
        <v>0.23730000000000001</v>
      </c>
      <c r="G107">
        <v>0.17749999999999999</v>
      </c>
      <c r="I107" s="59">
        <v>0.03</v>
      </c>
      <c r="J107">
        <v>0.85</v>
      </c>
      <c r="K107">
        <v>0.85060000000000002</v>
      </c>
      <c r="L107">
        <v>0.80789999999999995</v>
      </c>
      <c r="M107">
        <v>0.74519999999999997</v>
      </c>
      <c r="N107">
        <v>0.5595</v>
      </c>
      <c r="O107">
        <v>0.37069999999999997</v>
      </c>
      <c r="Q107" s="59">
        <v>0.03</v>
      </c>
      <c r="R107">
        <f t="shared" si="14"/>
        <v>0.17249999999999999</v>
      </c>
      <c r="S107">
        <f t="shared" si="14"/>
        <v>0.53049999999999997</v>
      </c>
      <c r="T107">
        <f t="shared" si="14"/>
        <v>0.56679999999999997</v>
      </c>
      <c r="U107">
        <f t="shared" si="14"/>
        <v>0.3599</v>
      </c>
      <c r="V107">
        <f t="shared" si="14"/>
        <v>0.32219999999999999</v>
      </c>
      <c r="W107">
        <f t="shared" si="14"/>
        <v>0.19319999999999998</v>
      </c>
      <c r="Y107" s="33"/>
      <c r="Z107" s="33"/>
      <c r="AA107" s="33"/>
      <c r="AB107" s="12"/>
      <c r="AC107" s="12"/>
      <c r="AD107" s="12"/>
      <c r="AE107" s="12"/>
      <c r="AF107" s="12"/>
      <c r="AG107" s="12"/>
      <c r="AH107" s="12"/>
      <c r="AI107" s="12"/>
    </row>
    <row r="108" spans="1:46" x14ac:dyDescent="0.25">
      <c r="A108" s="59">
        <v>0</v>
      </c>
      <c r="B108">
        <v>1.0837000000000001</v>
      </c>
      <c r="C108">
        <v>0.3523</v>
      </c>
      <c r="D108">
        <v>0.27739999999999998</v>
      </c>
      <c r="E108">
        <v>0.40360000000000001</v>
      </c>
      <c r="F108">
        <v>0.31929999999999997</v>
      </c>
      <c r="G108">
        <v>0.25790000000000002</v>
      </c>
      <c r="I108" s="59">
        <v>0</v>
      </c>
      <c r="J108">
        <v>0.93189999999999995</v>
      </c>
      <c r="K108">
        <v>0.95340000000000003</v>
      </c>
      <c r="L108">
        <v>0.9728</v>
      </c>
      <c r="M108">
        <v>0.9143</v>
      </c>
      <c r="N108">
        <v>0.52259999999999995</v>
      </c>
      <c r="O108">
        <v>0.45689999999999997</v>
      </c>
      <c r="Q108" s="59">
        <v>0</v>
      </c>
      <c r="R108">
        <f t="shared" si="14"/>
        <v>-0.15180000000000016</v>
      </c>
      <c r="S108">
        <f t="shared" si="14"/>
        <v>0.60109999999999997</v>
      </c>
      <c r="T108">
        <f t="shared" si="14"/>
        <v>0.69540000000000002</v>
      </c>
      <c r="U108">
        <f t="shared" si="14"/>
        <v>0.51069999999999993</v>
      </c>
      <c r="V108">
        <f t="shared" si="14"/>
        <v>0.20329999999999998</v>
      </c>
      <c r="W108">
        <f t="shared" si="14"/>
        <v>0.19899999999999995</v>
      </c>
      <c r="Y108" s="33"/>
      <c r="Z108" s="33"/>
      <c r="AA108" s="33"/>
      <c r="AB108" s="12"/>
      <c r="AC108" s="12"/>
      <c r="AD108" s="12"/>
      <c r="AE108" s="12"/>
      <c r="AF108" s="12"/>
      <c r="AG108" s="12"/>
      <c r="AH108" s="12"/>
      <c r="AI108" s="12"/>
    </row>
    <row r="109" spans="1:46" x14ac:dyDescent="0.25">
      <c r="A109" s="60"/>
      <c r="B109" s="7"/>
      <c r="C109" s="7"/>
      <c r="D109" s="7"/>
      <c r="E109" s="7"/>
      <c r="F109" s="7"/>
      <c r="G109" s="7"/>
      <c r="I109" s="60"/>
      <c r="J109" s="7"/>
      <c r="K109" s="7"/>
      <c r="L109" s="7"/>
      <c r="M109" s="7"/>
      <c r="N109" s="7"/>
      <c r="O109" s="7"/>
      <c r="Q109" s="60"/>
      <c r="R109" s="7"/>
      <c r="S109" s="7"/>
      <c r="T109" s="7"/>
      <c r="U109" s="7"/>
      <c r="V109" s="7"/>
      <c r="W109" s="7"/>
      <c r="X109" s="7"/>
      <c r="Y109" s="33"/>
      <c r="Z109" s="33"/>
      <c r="AA109" s="33"/>
      <c r="AB109" s="12"/>
      <c r="AC109" s="12"/>
      <c r="AD109" s="12"/>
      <c r="AE109" s="12"/>
      <c r="AF109" s="12"/>
      <c r="AG109" s="12"/>
      <c r="AH109" s="12"/>
      <c r="AI109" s="12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</row>
    <row r="110" spans="1:46" x14ac:dyDescent="0.25">
      <c r="A110" s="59"/>
      <c r="B110" s="8" t="s">
        <v>56</v>
      </c>
      <c r="C110" s="8"/>
      <c r="D110" s="8"/>
      <c r="E110" s="8"/>
      <c r="F110" s="8"/>
      <c r="G110" s="8"/>
      <c r="I110" s="59"/>
      <c r="J110" s="8" t="s">
        <v>56</v>
      </c>
      <c r="K110" s="8"/>
      <c r="L110" s="8"/>
      <c r="M110" s="8"/>
      <c r="N110" s="8"/>
      <c r="O110" s="8"/>
      <c r="Q110" s="59"/>
      <c r="R110" s="8" t="s">
        <v>56</v>
      </c>
      <c r="S110" s="8"/>
      <c r="T110" s="8"/>
      <c r="U110" s="8"/>
      <c r="V110" s="8"/>
      <c r="W110" s="8"/>
      <c r="Y110" s="33"/>
      <c r="Z110" s="33"/>
      <c r="AA110" s="33"/>
      <c r="AB110" s="12"/>
      <c r="AC110" s="12"/>
      <c r="AD110" s="12"/>
      <c r="AE110" s="12"/>
      <c r="AF110" s="12"/>
      <c r="AG110" s="12"/>
      <c r="AH110" s="12"/>
      <c r="AI110" s="12"/>
    </row>
    <row r="111" spans="1:46" x14ac:dyDescent="0.25">
      <c r="A111" s="59" t="s">
        <v>51</v>
      </c>
      <c r="B111" s="8">
        <v>1</v>
      </c>
      <c r="C111" s="8">
        <v>0.5</v>
      </c>
      <c r="D111" s="8">
        <v>0.25</v>
      </c>
      <c r="E111" s="8">
        <v>0.125</v>
      </c>
      <c r="F111" s="8">
        <v>0.06</v>
      </c>
      <c r="G111" s="8">
        <v>0</v>
      </c>
      <c r="I111" s="59" t="s">
        <v>51</v>
      </c>
      <c r="J111" s="8">
        <v>1</v>
      </c>
      <c r="K111" s="8">
        <v>0.5</v>
      </c>
      <c r="L111" s="8">
        <v>0.25</v>
      </c>
      <c r="M111" s="8">
        <v>0.125</v>
      </c>
      <c r="N111" s="8">
        <v>0.06</v>
      </c>
      <c r="O111" s="8">
        <v>0</v>
      </c>
      <c r="Q111" s="59" t="s">
        <v>51</v>
      </c>
      <c r="R111" s="8">
        <v>0.25</v>
      </c>
      <c r="S111" s="8">
        <v>0.125</v>
      </c>
      <c r="T111" s="8">
        <v>0.06</v>
      </c>
      <c r="U111" s="8">
        <v>0.03</v>
      </c>
      <c r="V111" s="8">
        <v>0.01</v>
      </c>
      <c r="W111" s="8">
        <v>0</v>
      </c>
      <c r="Y111" s="33"/>
      <c r="Z111" s="33"/>
      <c r="AA111" s="33"/>
      <c r="AB111" s="12"/>
      <c r="AC111" s="12"/>
      <c r="AD111" s="12"/>
      <c r="AE111" s="12"/>
      <c r="AF111" s="12"/>
      <c r="AG111" s="12"/>
      <c r="AH111" s="12"/>
      <c r="AI111" s="12"/>
    </row>
    <row r="112" spans="1:46" x14ac:dyDescent="0.25">
      <c r="A112" s="59">
        <v>8</v>
      </c>
      <c r="B112" s="7">
        <v>0.26340000000000002</v>
      </c>
      <c r="C112" s="7">
        <v>0.1532</v>
      </c>
      <c r="D112" s="7">
        <v>0.16800000000000001</v>
      </c>
      <c r="E112" s="7">
        <v>0.18079999999999999</v>
      </c>
      <c r="F112" s="7">
        <v>0.13739999999999999</v>
      </c>
      <c r="G112" s="7">
        <v>0.13750000000000001</v>
      </c>
      <c r="I112" s="59">
        <v>8</v>
      </c>
      <c r="J112" s="7">
        <v>0.33289999999999997</v>
      </c>
      <c r="K112" s="7">
        <v>0.16270000000000001</v>
      </c>
      <c r="L112" s="7">
        <v>0.18390000000000001</v>
      </c>
      <c r="M112" s="7">
        <v>0.1741</v>
      </c>
      <c r="N112" s="7">
        <v>0.12280000000000001</v>
      </c>
      <c r="O112" s="7">
        <v>0.13070000000000001</v>
      </c>
      <c r="Q112" s="59">
        <v>2</v>
      </c>
      <c r="R112" s="7">
        <f t="shared" ref="R112:W119" si="15">J112-B112</f>
        <v>6.9499999999999951E-2</v>
      </c>
      <c r="S112" s="8">
        <f t="shared" si="15"/>
        <v>9.5000000000000084E-3</v>
      </c>
      <c r="T112" s="8">
        <f t="shared" si="15"/>
        <v>1.5899999999999997E-2</v>
      </c>
      <c r="U112" s="8">
        <f t="shared" si="15"/>
        <v>-6.6999999999999837E-3</v>
      </c>
      <c r="V112" s="8">
        <f t="shared" si="15"/>
        <v>-1.4599999999999988E-2</v>
      </c>
      <c r="W112" s="8">
        <f t="shared" si="15"/>
        <v>-6.8000000000000005E-3</v>
      </c>
      <c r="Y112" s="33"/>
      <c r="Z112" s="33"/>
      <c r="AA112" s="33"/>
      <c r="AB112" s="12"/>
      <c r="AC112" s="12"/>
      <c r="AD112" s="12"/>
      <c r="AE112" s="12"/>
      <c r="AF112" s="12"/>
      <c r="AG112" s="12"/>
      <c r="AH112" s="12"/>
      <c r="AI112" s="12"/>
    </row>
    <row r="113" spans="1:46" x14ac:dyDescent="0.25">
      <c r="A113" s="59">
        <v>4</v>
      </c>
      <c r="B113">
        <v>0.64419999999999999</v>
      </c>
      <c r="C113">
        <v>0.39650000000000002</v>
      </c>
      <c r="D113">
        <v>0.30719999999999997</v>
      </c>
      <c r="E113">
        <v>0.26229999999999998</v>
      </c>
      <c r="F113">
        <v>0.17399999999999999</v>
      </c>
      <c r="G113">
        <v>0.14729999999999999</v>
      </c>
      <c r="I113" s="59">
        <v>4</v>
      </c>
      <c r="J113">
        <v>0.55159999999999998</v>
      </c>
      <c r="K113">
        <v>0.30049999999999999</v>
      </c>
      <c r="L113">
        <v>0.2397</v>
      </c>
      <c r="M113">
        <v>0.22939999999999999</v>
      </c>
      <c r="N113">
        <v>0.16020000000000001</v>
      </c>
      <c r="O113">
        <v>0.1512</v>
      </c>
      <c r="Q113" s="59">
        <v>1</v>
      </c>
      <c r="R113">
        <f t="shared" si="15"/>
        <v>-9.2600000000000016E-2</v>
      </c>
      <c r="S113">
        <f t="shared" si="15"/>
        <v>-9.600000000000003E-2</v>
      </c>
      <c r="T113">
        <f t="shared" si="15"/>
        <v>-6.7499999999999977E-2</v>
      </c>
      <c r="U113">
        <f t="shared" si="15"/>
        <v>-3.2899999999999985E-2</v>
      </c>
      <c r="V113">
        <f t="shared" si="15"/>
        <v>-1.3799999999999979E-2</v>
      </c>
      <c r="W113">
        <f t="shared" si="15"/>
        <v>3.9000000000000146E-3</v>
      </c>
      <c r="Y113" s="33"/>
      <c r="Z113" s="33"/>
      <c r="AA113" s="33"/>
      <c r="AB113" s="12"/>
      <c r="AC113" s="12"/>
      <c r="AD113" s="12"/>
      <c r="AE113" s="12"/>
      <c r="AF113" s="12"/>
      <c r="AG113" s="12"/>
      <c r="AH113" s="12"/>
      <c r="AI113" s="12"/>
    </row>
    <row r="114" spans="1:46" x14ac:dyDescent="0.25">
      <c r="A114" s="59">
        <v>2</v>
      </c>
      <c r="B114">
        <v>0.29899999999999999</v>
      </c>
      <c r="C114">
        <v>0.25319999999999998</v>
      </c>
      <c r="D114">
        <v>0.2031</v>
      </c>
      <c r="E114">
        <v>0.16550000000000001</v>
      </c>
      <c r="F114">
        <v>0.13780000000000001</v>
      </c>
      <c r="G114">
        <v>0.13650000000000001</v>
      </c>
      <c r="I114" s="59">
        <v>2</v>
      </c>
      <c r="J114">
        <v>0.29110000000000003</v>
      </c>
      <c r="K114">
        <v>0.18160000000000001</v>
      </c>
      <c r="L114">
        <v>0.1741</v>
      </c>
      <c r="M114">
        <v>0.1537</v>
      </c>
      <c r="N114">
        <v>0.1343</v>
      </c>
      <c r="O114">
        <v>0.13880000000000001</v>
      </c>
      <c r="Q114" s="59">
        <v>0.5</v>
      </c>
      <c r="R114">
        <f t="shared" si="15"/>
        <v>-7.8999999999999626E-3</v>
      </c>
      <c r="S114">
        <f t="shared" si="15"/>
        <v>-7.1599999999999969E-2</v>
      </c>
      <c r="T114">
        <f t="shared" si="15"/>
        <v>-2.8999999999999998E-2</v>
      </c>
      <c r="U114">
        <f t="shared" si="15"/>
        <v>-1.1800000000000005E-2</v>
      </c>
      <c r="V114">
        <f t="shared" si="15"/>
        <v>-3.5000000000000031E-3</v>
      </c>
      <c r="W114">
        <f t="shared" si="15"/>
        <v>2.2999999999999965E-3</v>
      </c>
      <c r="Y114" s="33"/>
      <c r="Z114" s="33"/>
      <c r="AA114" s="33"/>
      <c r="AB114" s="12"/>
      <c r="AC114" s="12"/>
      <c r="AD114" s="12"/>
      <c r="AE114" s="12"/>
      <c r="AF114" s="12"/>
      <c r="AG114" s="12"/>
      <c r="AH114" s="12"/>
      <c r="AI114" s="12"/>
    </row>
    <row r="115" spans="1:46" x14ac:dyDescent="0.25">
      <c r="A115" s="59">
        <v>1</v>
      </c>
      <c r="B115">
        <v>0.52839999999999998</v>
      </c>
      <c r="C115">
        <v>0.35770000000000002</v>
      </c>
      <c r="D115">
        <v>0.23699999999999999</v>
      </c>
      <c r="E115">
        <v>0.22750000000000001</v>
      </c>
      <c r="F115">
        <v>0.15240000000000001</v>
      </c>
      <c r="G115">
        <v>0.16470000000000001</v>
      </c>
      <c r="I115" s="59">
        <v>1</v>
      </c>
      <c r="J115">
        <v>0.4965</v>
      </c>
      <c r="K115">
        <v>0.42149999999999999</v>
      </c>
      <c r="L115">
        <v>0.33739999999999998</v>
      </c>
      <c r="M115">
        <v>0.25950000000000001</v>
      </c>
      <c r="N115">
        <v>0.2225</v>
      </c>
      <c r="O115">
        <v>0.21959999999999999</v>
      </c>
      <c r="Q115" s="59">
        <v>0.25</v>
      </c>
      <c r="R115">
        <f t="shared" si="15"/>
        <v>-3.1899999999999984E-2</v>
      </c>
      <c r="S115">
        <f t="shared" si="15"/>
        <v>6.3799999999999968E-2</v>
      </c>
      <c r="T115">
        <f t="shared" si="15"/>
        <v>0.10039999999999999</v>
      </c>
      <c r="U115">
        <f t="shared" si="15"/>
        <v>3.2000000000000001E-2</v>
      </c>
      <c r="V115">
        <f t="shared" si="15"/>
        <v>7.0099999999999996E-2</v>
      </c>
      <c r="W115">
        <f t="shared" si="15"/>
        <v>5.4899999999999977E-2</v>
      </c>
      <c r="Y115" s="33"/>
      <c r="Z115" s="33"/>
      <c r="AA115" s="33"/>
      <c r="AB115" s="12"/>
      <c r="AC115" s="12"/>
      <c r="AD115" s="12"/>
      <c r="AE115" s="12"/>
      <c r="AF115" s="12"/>
      <c r="AG115" s="12"/>
      <c r="AH115" s="12"/>
      <c r="AI115" s="12"/>
    </row>
    <row r="116" spans="1:46" x14ac:dyDescent="0.25">
      <c r="A116" s="59">
        <v>0.5</v>
      </c>
      <c r="B116">
        <v>0.27910000000000001</v>
      </c>
      <c r="C116">
        <v>0.24030000000000001</v>
      </c>
      <c r="D116">
        <v>0.18720000000000001</v>
      </c>
      <c r="E116">
        <v>0.16450000000000001</v>
      </c>
      <c r="F116">
        <v>0.1671</v>
      </c>
      <c r="G116">
        <v>0.17130000000000001</v>
      </c>
      <c r="I116" s="59">
        <v>0.5</v>
      </c>
      <c r="J116">
        <v>0.38640000000000002</v>
      </c>
      <c r="K116">
        <v>0.35370000000000001</v>
      </c>
      <c r="L116">
        <v>0.39</v>
      </c>
      <c r="M116">
        <v>0.41299999999999998</v>
      </c>
      <c r="N116">
        <v>0.52059999999999995</v>
      </c>
      <c r="O116">
        <v>0.35149999999999998</v>
      </c>
      <c r="Q116" s="59">
        <v>0.125</v>
      </c>
      <c r="R116">
        <f t="shared" si="15"/>
        <v>0.10730000000000001</v>
      </c>
      <c r="S116">
        <f t="shared" si="15"/>
        <v>0.1134</v>
      </c>
      <c r="T116">
        <f t="shared" si="15"/>
        <v>0.20280000000000001</v>
      </c>
      <c r="U116">
        <f t="shared" si="15"/>
        <v>0.24849999999999997</v>
      </c>
      <c r="V116">
        <f t="shared" si="15"/>
        <v>0.35349999999999993</v>
      </c>
      <c r="W116">
        <f t="shared" si="15"/>
        <v>0.18019999999999997</v>
      </c>
      <c r="Y116" s="33"/>
      <c r="Z116" s="33"/>
      <c r="AA116" s="33"/>
      <c r="AB116" s="12"/>
      <c r="AC116" s="12"/>
      <c r="AD116" s="12"/>
      <c r="AE116" s="12"/>
      <c r="AF116" s="12"/>
      <c r="AG116" s="12"/>
      <c r="AH116" s="12"/>
      <c r="AI116" s="12"/>
    </row>
    <row r="117" spans="1:46" x14ac:dyDescent="0.25">
      <c r="A117" s="59">
        <v>0.25</v>
      </c>
      <c r="B117">
        <v>0.37980000000000003</v>
      </c>
      <c r="C117">
        <v>0.33450000000000002</v>
      </c>
      <c r="D117">
        <v>0.25929999999999997</v>
      </c>
      <c r="E117">
        <v>0.20300000000000001</v>
      </c>
      <c r="F117">
        <v>0.1724</v>
      </c>
      <c r="G117">
        <v>0.16700000000000001</v>
      </c>
      <c r="I117" s="59">
        <v>0.25</v>
      </c>
      <c r="J117">
        <v>0.52800000000000002</v>
      </c>
      <c r="K117">
        <v>0.46899999999999997</v>
      </c>
      <c r="L117">
        <v>0.54930000000000001</v>
      </c>
      <c r="M117">
        <v>0.20660000000000001</v>
      </c>
      <c r="N117">
        <v>0.4819</v>
      </c>
      <c r="O117">
        <v>0.53759999999999997</v>
      </c>
      <c r="Q117" s="59">
        <v>0.06</v>
      </c>
      <c r="R117">
        <f t="shared" si="15"/>
        <v>0.1482</v>
      </c>
      <c r="S117">
        <f t="shared" si="15"/>
        <v>0.13449999999999995</v>
      </c>
      <c r="T117">
        <f t="shared" si="15"/>
        <v>0.29000000000000004</v>
      </c>
      <c r="U117">
        <f t="shared" si="15"/>
        <v>3.5999999999999921E-3</v>
      </c>
      <c r="V117">
        <f t="shared" si="15"/>
        <v>0.3095</v>
      </c>
      <c r="W117">
        <f t="shared" si="15"/>
        <v>0.37059999999999993</v>
      </c>
      <c r="Y117" s="33"/>
      <c r="Z117" s="33"/>
      <c r="AA117" s="33"/>
      <c r="AB117" s="12"/>
      <c r="AC117" s="12"/>
      <c r="AD117" s="12"/>
      <c r="AE117" s="12"/>
      <c r="AF117" s="12"/>
      <c r="AG117" s="12"/>
      <c r="AH117" s="12"/>
      <c r="AI117" s="12"/>
    </row>
    <row r="118" spans="1:46" x14ac:dyDescent="0.25">
      <c r="A118" s="59">
        <v>0.125</v>
      </c>
      <c r="B118">
        <v>0.78820000000000001</v>
      </c>
      <c r="C118">
        <v>0.50339999999999996</v>
      </c>
      <c r="D118">
        <v>0.5282</v>
      </c>
      <c r="E118">
        <v>0.36709999999999998</v>
      </c>
      <c r="F118">
        <v>0.23830000000000001</v>
      </c>
      <c r="G118">
        <v>0.2349</v>
      </c>
      <c r="I118" s="59">
        <v>0.125</v>
      </c>
      <c r="J118">
        <v>0.71689999999999998</v>
      </c>
      <c r="K118">
        <v>0.71</v>
      </c>
      <c r="L118">
        <v>0.80169999999999997</v>
      </c>
      <c r="M118">
        <v>0.85229999999999995</v>
      </c>
      <c r="N118">
        <v>0.63729999999999998</v>
      </c>
      <c r="O118">
        <v>0.54479999999999995</v>
      </c>
      <c r="Q118" s="59">
        <v>0.03</v>
      </c>
      <c r="R118">
        <f t="shared" si="15"/>
        <v>-7.130000000000003E-2</v>
      </c>
      <c r="S118">
        <f t="shared" si="15"/>
        <v>0.20660000000000001</v>
      </c>
      <c r="T118">
        <f t="shared" si="15"/>
        <v>0.27349999999999997</v>
      </c>
      <c r="U118">
        <f t="shared" si="15"/>
        <v>0.48519999999999996</v>
      </c>
      <c r="V118">
        <f t="shared" si="15"/>
        <v>0.39899999999999997</v>
      </c>
      <c r="W118">
        <f t="shared" si="15"/>
        <v>0.30989999999999995</v>
      </c>
      <c r="Y118" s="33"/>
      <c r="Z118" s="33"/>
      <c r="AA118" s="33"/>
      <c r="AB118" s="12"/>
      <c r="AC118" s="12"/>
      <c r="AD118" s="12"/>
      <c r="AE118" s="12"/>
      <c r="AF118" s="12"/>
      <c r="AG118" s="12"/>
      <c r="AH118" s="12"/>
      <c r="AI118" s="12"/>
    </row>
    <row r="119" spans="1:46" x14ac:dyDescent="0.25">
      <c r="A119" s="59">
        <v>0</v>
      </c>
      <c r="B119">
        <v>0.65620000000000001</v>
      </c>
      <c r="C119">
        <v>0.87439999999999996</v>
      </c>
      <c r="D119">
        <v>0.59409999999999996</v>
      </c>
      <c r="E119">
        <v>0.57269999999999999</v>
      </c>
      <c r="F119">
        <v>0.44719999999999999</v>
      </c>
      <c r="G119">
        <v>0.39489999999999997</v>
      </c>
      <c r="I119" s="59">
        <v>0</v>
      </c>
      <c r="J119">
        <v>0.87849999999999995</v>
      </c>
      <c r="K119">
        <v>0.92549999999999999</v>
      </c>
      <c r="L119">
        <v>0.79849999999999999</v>
      </c>
      <c r="M119">
        <v>0.86980000000000002</v>
      </c>
      <c r="N119">
        <v>0.72070000000000001</v>
      </c>
      <c r="O119">
        <v>0.66790000000000005</v>
      </c>
      <c r="Q119" s="59">
        <v>0</v>
      </c>
      <c r="R119">
        <f t="shared" si="15"/>
        <v>0.22229999999999994</v>
      </c>
      <c r="S119">
        <f t="shared" si="15"/>
        <v>5.1100000000000034E-2</v>
      </c>
      <c r="T119">
        <f t="shared" si="15"/>
        <v>0.20440000000000003</v>
      </c>
      <c r="U119">
        <f t="shared" si="15"/>
        <v>0.29710000000000003</v>
      </c>
      <c r="V119">
        <f t="shared" si="15"/>
        <v>0.27350000000000002</v>
      </c>
      <c r="W119">
        <f t="shared" si="15"/>
        <v>0.27300000000000008</v>
      </c>
      <c r="Y119" s="33"/>
      <c r="Z119" s="33"/>
      <c r="AA119" s="33"/>
      <c r="AB119" s="12"/>
      <c r="AC119" s="12"/>
      <c r="AD119" s="12"/>
      <c r="AE119" s="12"/>
      <c r="AF119" s="12"/>
      <c r="AG119" s="12"/>
      <c r="AH119" s="12"/>
      <c r="AI119" s="12"/>
    </row>
    <row r="120" spans="1:46" x14ac:dyDescent="0.25">
      <c r="A120" s="60"/>
      <c r="B120" s="7"/>
      <c r="C120" s="7"/>
      <c r="D120" s="7"/>
      <c r="E120" s="7"/>
      <c r="F120" s="7"/>
      <c r="G120" s="7"/>
      <c r="I120" s="60"/>
      <c r="J120" s="7"/>
      <c r="K120" s="7"/>
      <c r="L120" s="7"/>
      <c r="M120" s="7"/>
      <c r="N120" s="7"/>
      <c r="O120" s="7"/>
      <c r="Q120" s="60"/>
      <c r="R120" s="7"/>
      <c r="S120" s="7"/>
      <c r="T120" s="7"/>
      <c r="U120" s="7"/>
      <c r="V120" s="7"/>
      <c r="W120" s="7"/>
      <c r="X120" s="7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</row>
    <row r="121" spans="1:46" x14ac:dyDescent="0.25">
      <c r="A121" s="59"/>
      <c r="B121" s="8" t="s">
        <v>56</v>
      </c>
      <c r="C121" s="8"/>
      <c r="D121" s="8"/>
      <c r="E121" s="8"/>
      <c r="F121" s="8"/>
      <c r="G121" s="8"/>
      <c r="I121" s="59"/>
      <c r="J121" s="8" t="s">
        <v>56</v>
      </c>
      <c r="K121" s="8"/>
      <c r="L121" s="8"/>
      <c r="M121" s="8"/>
      <c r="N121" s="8"/>
      <c r="O121" s="8"/>
      <c r="Q121" s="59"/>
      <c r="R121" s="8" t="s">
        <v>56</v>
      </c>
      <c r="S121" s="8"/>
      <c r="T121" s="8"/>
      <c r="U121" s="8"/>
      <c r="V121" s="8"/>
      <c r="W121" s="8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46" x14ac:dyDescent="0.25">
      <c r="A122" s="59" t="s">
        <v>51</v>
      </c>
      <c r="B122" s="8">
        <v>1</v>
      </c>
      <c r="C122" s="8">
        <v>0.5</v>
      </c>
      <c r="D122" s="8">
        <v>0.25</v>
      </c>
      <c r="E122" s="8">
        <v>0.125</v>
      </c>
      <c r="F122" s="8">
        <v>0.06</v>
      </c>
      <c r="G122" s="8">
        <v>0</v>
      </c>
      <c r="I122" s="59" t="s">
        <v>51</v>
      </c>
      <c r="J122" s="8">
        <v>1</v>
      </c>
      <c r="K122" s="8">
        <v>0.5</v>
      </c>
      <c r="L122" s="8">
        <v>0.25</v>
      </c>
      <c r="M122" s="8">
        <v>0.125</v>
      </c>
      <c r="N122" s="8">
        <v>0.06</v>
      </c>
      <c r="O122" s="8">
        <v>0</v>
      </c>
      <c r="Q122" s="59" t="s">
        <v>51</v>
      </c>
      <c r="R122" s="8">
        <v>0.25</v>
      </c>
      <c r="S122" s="8">
        <v>0.125</v>
      </c>
      <c r="T122" s="8">
        <v>0.06</v>
      </c>
      <c r="U122" s="8">
        <v>0.03</v>
      </c>
      <c r="V122" s="8">
        <v>0.01</v>
      </c>
      <c r="W122" s="8">
        <v>0</v>
      </c>
      <c r="Y122" s="33"/>
      <c r="Z122" s="12"/>
      <c r="AA122" s="12"/>
      <c r="AB122" s="12"/>
      <c r="AC122" s="12"/>
      <c r="AD122" s="12"/>
      <c r="AE122" s="12"/>
      <c r="AF122" s="33"/>
      <c r="AG122" s="33"/>
      <c r="AH122" s="12"/>
      <c r="AI122" s="12"/>
    </row>
    <row r="123" spans="1:46" x14ac:dyDescent="0.25">
      <c r="A123" s="59">
        <v>8</v>
      </c>
      <c r="B123">
        <v>0.17330000000000001</v>
      </c>
      <c r="C123">
        <v>0.18529999999999999</v>
      </c>
      <c r="D123">
        <v>0.16189999999999999</v>
      </c>
      <c r="E123">
        <v>0.1389</v>
      </c>
      <c r="F123">
        <v>0.14879999999999999</v>
      </c>
      <c r="G123">
        <v>0.15740000000000001</v>
      </c>
      <c r="I123" s="59">
        <v>8</v>
      </c>
      <c r="J123">
        <v>0.1406</v>
      </c>
      <c r="K123">
        <v>0.1822</v>
      </c>
      <c r="L123">
        <v>0.14760000000000001</v>
      </c>
      <c r="M123">
        <v>0.13200000000000001</v>
      </c>
      <c r="N123">
        <v>0.14149999999999999</v>
      </c>
      <c r="O123">
        <v>0.14610000000000001</v>
      </c>
      <c r="Q123" s="59">
        <v>2</v>
      </c>
      <c r="R123">
        <f t="shared" ref="R123:W130" si="16">J123-B123</f>
        <v>-3.2700000000000007E-2</v>
      </c>
      <c r="S123">
        <f t="shared" si="16"/>
        <v>-3.0999999999999917E-3</v>
      </c>
      <c r="T123">
        <f t="shared" si="16"/>
        <v>-1.4299999999999979E-2</v>
      </c>
      <c r="U123">
        <f t="shared" si="16"/>
        <v>-6.8999999999999895E-3</v>
      </c>
      <c r="V123">
        <f t="shared" si="16"/>
        <v>-7.3000000000000009E-3</v>
      </c>
      <c r="W123">
        <f t="shared" si="16"/>
        <v>-1.1300000000000004E-2</v>
      </c>
      <c r="Y123" s="33"/>
      <c r="Z123" s="12"/>
      <c r="AA123" s="12"/>
      <c r="AB123" s="12"/>
      <c r="AC123" s="12"/>
      <c r="AD123" s="12"/>
      <c r="AE123" s="12"/>
      <c r="AF123" s="33"/>
      <c r="AG123" s="33"/>
      <c r="AH123" s="12"/>
      <c r="AI123" s="12"/>
    </row>
    <row r="124" spans="1:46" x14ac:dyDescent="0.25">
      <c r="A124" s="59">
        <v>4</v>
      </c>
      <c r="B124">
        <v>0.15129999999999999</v>
      </c>
      <c r="C124">
        <v>0.1575</v>
      </c>
      <c r="D124">
        <v>0.151</v>
      </c>
      <c r="E124">
        <v>0.1583</v>
      </c>
      <c r="F124">
        <v>0.1855</v>
      </c>
      <c r="G124">
        <v>0.17269999999999999</v>
      </c>
      <c r="I124" s="59">
        <v>4</v>
      </c>
      <c r="J124">
        <v>0.1416</v>
      </c>
      <c r="K124">
        <v>0.15529999999999999</v>
      </c>
      <c r="L124">
        <v>0.1479</v>
      </c>
      <c r="M124">
        <v>0.1474</v>
      </c>
      <c r="N124">
        <v>0.38390000000000002</v>
      </c>
      <c r="O124">
        <v>0.1729</v>
      </c>
      <c r="Q124" s="59">
        <v>1</v>
      </c>
      <c r="R124">
        <f t="shared" si="16"/>
        <v>-9.6999999999999864E-3</v>
      </c>
      <c r="S124">
        <f t="shared" si="16"/>
        <v>-2.2000000000000075E-3</v>
      </c>
      <c r="T124">
        <f t="shared" si="16"/>
        <v>-3.0999999999999917E-3</v>
      </c>
      <c r="U124">
        <f t="shared" si="16"/>
        <v>-1.0899999999999993E-2</v>
      </c>
      <c r="V124">
        <f t="shared" si="16"/>
        <v>0.19840000000000002</v>
      </c>
      <c r="W124">
        <f t="shared" si="16"/>
        <v>2.0000000000000573E-4</v>
      </c>
      <c r="Y124" s="33"/>
      <c r="Z124" s="12"/>
      <c r="AA124" s="12"/>
      <c r="AB124" s="12"/>
      <c r="AC124" s="12"/>
      <c r="AD124" s="12"/>
      <c r="AE124" s="12"/>
      <c r="AF124" s="33"/>
      <c r="AG124" s="33"/>
      <c r="AH124" s="12"/>
      <c r="AI124" s="12"/>
    </row>
    <row r="125" spans="1:46" x14ac:dyDescent="0.25">
      <c r="A125" s="59">
        <v>2</v>
      </c>
      <c r="B125">
        <v>0.1462</v>
      </c>
      <c r="C125">
        <v>0.1424</v>
      </c>
      <c r="D125">
        <v>0.1489</v>
      </c>
      <c r="E125">
        <v>0.15840000000000001</v>
      </c>
      <c r="F125">
        <v>0.1227</v>
      </c>
      <c r="G125">
        <v>0.1439</v>
      </c>
      <c r="I125" s="59">
        <v>2</v>
      </c>
      <c r="J125">
        <v>0.1487</v>
      </c>
      <c r="K125">
        <v>0.18840000000000001</v>
      </c>
      <c r="L125">
        <v>0.1502</v>
      </c>
      <c r="M125">
        <v>0.1578</v>
      </c>
      <c r="N125">
        <v>0.123</v>
      </c>
      <c r="O125">
        <v>0.14549999999999999</v>
      </c>
      <c r="Q125" s="59">
        <v>0.5</v>
      </c>
      <c r="R125">
        <f t="shared" si="16"/>
        <v>2.5000000000000022E-3</v>
      </c>
      <c r="S125">
        <f t="shared" si="16"/>
        <v>4.6000000000000013E-2</v>
      </c>
      <c r="T125">
        <f t="shared" si="16"/>
        <v>1.2999999999999956E-3</v>
      </c>
      <c r="U125">
        <f t="shared" si="16"/>
        <v>-6.0000000000001719E-4</v>
      </c>
      <c r="V125">
        <f t="shared" si="16"/>
        <v>2.9999999999999472E-4</v>
      </c>
      <c r="W125">
        <f t="shared" si="16"/>
        <v>1.5999999999999903E-3</v>
      </c>
      <c r="Y125" s="33"/>
      <c r="Z125" s="12"/>
      <c r="AA125" s="12"/>
      <c r="AB125" s="12"/>
      <c r="AC125" s="12"/>
      <c r="AD125" s="12"/>
      <c r="AE125" s="12"/>
      <c r="AF125" s="33"/>
      <c r="AG125" s="33"/>
      <c r="AH125" s="12"/>
      <c r="AI125" s="12"/>
    </row>
    <row r="126" spans="1:46" x14ac:dyDescent="0.25">
      <c r="A126" s="59">
        <v>1</v>
      </c>
      <c r="B126">
        <v>0.16</v>
      </c>
      <c r="C126">
        <v>0.16270000000000001</v>
      </c>
      <c r="D126">
        <v>0.1411</v>
      </c>
      <c r="E126">
        <v>0.13800000000000001</v>
      </c>
      <c r="F126">
        <v>0.13980000000000001</v>
      </c>
      <c r="G126">
        <v>0.14580000000000001</v>
      </c>
      <c r="I126" s="59">
        <v>1</v>
      </c>
      <c r="J126">
        <v>0.2356</v>
      </c>
      <c r="K126">
        <v>0.2838</v>
      </c>
      <c r="L126">
        <v>0.22370000000000001</v>
      </c>
      <c r="M126">
        <v>0.2104</v>
      </c>
      <c r="N126">
        <v>0.38069999999999998</v>
      </c>
      <c r="O126">
        <v>0.58889999999999998</v>
      </c>
      <c r="Q126" s="59">
        <v>0.25</v>
      </c>
      <c r="R126">
        <f t="shared" si="16"/>
        <v>7.5600000000000001E-2</v>
      </c>
      <c r="S126">
        <f t="shared" si="16"/>
        <v>0.12109999999999999</v>
      </c>
      <c r="T126">
        <f t="shared" si="16"/>
        <v>8.2600000000000007E-2</v>
      </c>
      <c r="U126">
        <f t="shared" si="16"/>
        <v>7.2399999999999992E-2</v>
      </c>
      <c r="V126">
        <f t="shared" si="16"/>
        <v>0.24089999999999998</v>
      </c>
      <c r="W126">
        <f t="shared" si="16"/>
        <v>0.44309999999999994</v>
      </c>
      <c r="Y126" s="33"/>
      <c r="Z126" s="12"/>
      <c r="AA126" s="12"/>
      <c r="AB126" s="12"/>
      <c r="AC126" s="12"/>
      <c r="AD126" s="12"/>
      <c r="AE126" s="12"/>
      <c r="AF126" s="33"/>
      <c r="AG126" s="33"/>
      <c r="AH126" s="12"/>
      <c r="AI126" s="12"/>
    </row>
    <row r="127" spans="1:46" x14ac:dyDescent="0.25">
      <c r="A127" s="59">
        <v>0.5</v>
      </c>
      <c r="B127">
        <v>0.15260000000000001</v>
      </c>
      <c r="C127">
        <v>0.16830000000000001</v>
      </c>
      <c r="D127">
        <v>0.1492</v>
      </c>
      <c r="E127">
        <v>0.15870000000000001</v>
      </c>
      <c r="F127">
        <v>0.12909999999999999</v>
      </c>
      <c r="G127">
        <v>0.14510000000000001</v>
      </c>
      <c r="I127" s="59">
        <v>0.5</v>
      </c>
      <c r="J127">
        <v>0.26040000000000002</v>
      </c>
      <c r="K127">
        <v>0.2828</v>
      </c>
      <c r="L127">
        <v>0.42670000000000002</v>
      </c>
      <c r="M127">
        <v>0.51470000000000005</v>
      </c>
      <c r="N127">
        <v>0.53739999999999999</v>
      </c>
      <c r="O127">
        <v>0.58550000000000002</v>
      </c>
      <c r="Q127" s="59">
        <v>0.125</v>
      </c>
      <c r="R127">
        <f t="shared" si="16"/>
        <v>0.10780000000000001</v>
      </c>
      <c r="S127">
        <f t="shared" si="16"/>
        <v>0.11449999999999999</v>
      </c>
      <c r="T127">
        <f t="shared" si="16"/>
        <v>0.27750000000000002</v>
      </c>
      <c r="U127">
        <f t="shared" si="16"/>
        <v>0.35600000000000004</v>
      </c>
      <c r="V127">
        <f t="shared" si="16"/>
        <v>0.4083</v>
      </c>
      <c r="W127">
        <f t="shared" si="16"/>
        <v>0.44040000000000001</v>
      </c>
      <c r="Y127" s="33"/>
      <c r="Z127" s="12"/>
      <c r="AA127" s="12"/>
      <c r="AB127" s="12"/>
      <c r="AC127" s="12"/>
      <c r="AD127" s="12"/>
      <c r="AE127" s="12"/>
      <c r="AF127" s="33"/>
      <c r="AG127" s="33"/>
      <c r="AH127" s="12"/>
      <c r="AI127" s="12"/>
    </row>
    <row r="128" spans="1:46" x14ac:dyDescent="0.25">
      <c r="A128" s="59">
        <v>0.25</v>
      </c>
      <c r="B128">
        <v>0.1951</v>
      </c>
      <c r="C128">
        <v>0.16239999999999999</v>
      </c>
      <c r="D128">
        <v>0.15690000000000001</v>
      </c>
      <c r="E128">
        <v>0.18290000000000001</v>
      </c>
      <c r="F128">
        <v>0.13780000000000001</v>
      </c>
      <c r="G128">
        <v>0.14399999999999999</v>
      </c>
      <c r="I128" s="59">
        <v>0.25</v>
      </c>
      <c r="J128">
        <v>0.35909999999999997</v>
      </c>
      <c r="K128">
        <v>0.35339999999999999</v>
      </c>
      <c r="L128">
        <v>0.54249999999999998</v>
      </c>
      <c r="M128">
        <v>0.64459999999999995</v>
      </c>
      <c r="N128">
        <v>0.46970000000000001</v>
      </c>
      <c r="O128">
        <v>0.53100000000000003</v>
      </c>
      <c r="Q128" s="59">
        <v>0.06</v>
      </c>
      <c r="R128">
        <f t="shared" si="16"/>
        <v>0.16399999999999998</v>
      </c>
      <c r="S128">
        <f t="shared" si="16"/>
        <v>0.191</v>
      </c>
      <c r="T128">
        <f t="shared" si="16"/>
        <v>0.38559999999999994</v>
      </c>
      <c r="U128">
        <f t="shared" si="16"/>
        <v>0.46169999999999994</v>
      </c>
      <c r="V128">
        <f t="shared" si="16"/>
        <v>0.33189999999999997</v>
      </c>
      <c r="W128">
        <f t="shared" si="16"/>
        <v>0.38700000000000001</v>
      </c>
      <c r="Y128" s="33"/>
      <c r="Z128" s="12"/>
      <c r="AA128" s="12"/>
      <c r="AB128" s="12"/>
      <c r="AC128" s="12"/>
      <c r="AD128" s="12"/>
      <c r="AE128" s="12"/>
      <c r="AF128" s="33"/>
      <c r="AG128" s="33"/>
      <c r="AH128" s="12"/>
      <c r="AI128" s="12"/>
    </row>
    <row r="129" spans="1:46" x14ac:dyDescent="0.25">
      <c r="A129" s="59">
        <v>0.125</v>
      </c>
      <c r="B129">
        <v>0.19889999999999999</v>
      </c>
      <c r="C129">
        <v>0.18090000000000001</v>
      </c>
      <c r="D129">
        <v>0.1812</v>
      </c>
      <c r="E129">
        <v>0.1749</v>
      </c>
      <c r="F129">
        <v>0.16139999999999999</v>
      </c>
      <c r="G129">
        <v>0.17299999999999999</v>
      </c>
      <c r="I129" s="59">
        <v>0.125</v>
      </c>
      <c r="J129">
        <v>0.3619</v>
      </c>
      <c r="K129">
        <v>0.43090000000000001</v>
      </c>
      <c r="L129">
        <v>0.49609999999999999</v>
      </c>
      <c r="M129">
        <v>0.71220000000000006</v>
      </c>
      <c r="N129">
        <v>0.65339999999999998</v>
      </c>
      <c r="O129">
        <v>0.60599999999999998</v>
      </c>
      <c r="Q129" s="59">
        <v>0.03</v>
      </c>
      <c r="R129">
        <f t="shared" si="16"/>
        <v>0.16300000000000001</v>
      </c>
      <c r="S129">
        <f t="shared" si="16"/>
        <v>0.25</v>
      </c>
      <c r="T129">
        <f t="shared" si="16"/>
        <v>0.31489999999999996</v>
      </c>
      <c r="U129">
        <f t="shared" si="16"/>
        <v>0.53730000000000011</v>
      </c>
      <c r="V129">
        <f t="shared" si="16"/>
        <v>0.49199999999999999</v>
      </c>
      <c r="W129">
        <f t="shared" si="16"/>
        <v>0.433</v>
      </c>
      <c r="Y129" s="33"/>
      <c r="Z129" s="12"/>
      <c r="AA129" s="12"/>
      <c r="AB129" s="12"/>
      <c r="AC129" s="12"/>
      <c r="AD129" s="12"/>
      <c r="AE129" s="12"/>
      <c r="AF129" s="33"/>
      <c r="AG129" s="33"/>
      <c r="AH129" s="12"/>
      <c r="AI129" s="12"/>
    </row>
    <row r="130" spans="1:46" x14ac:dyDescent="0.25">
      <c r="A130" s="59">
        <v>0</v>
      </c>
      <c r="B130">
        <v>0.26910000000000001</v>
      </c>
      <c r="C130">
        <v>0.2555</v>
      </c>
      <c r="D130">
        <v>0.20130000000000001</v>
      </c>
      <c r="E130">
        <v>0.19089999999999999</v>
      </c>
      <c r="F130">
        <v>0.1971</v>
      </c>
      <c r="G130">
        <v>0.2044</v>
      </c>
      <c r="I130" s="59">
        <v>0</v>
      </c>
      <c r="J130">
        <v>0.56159999999999999</v>
      </c>
      <c r="K130">
        <v>0.71679999999999999</v>
      </c>
      <c r="L130">
        <v>0.72560000000000002</v>
      </c>
      <c r="M130">
        <v>0.66779999999999995</v>
      </c>
      <c r="N130">
        <v>0.62619999999999998</v>
      </c>
      <c r="O130">
        <v>0.71609999999999996</v>
      </c>
      <c r="Q130" s="59">
        <v>0</v>
      </c>
      <c r="R130">
        <f t="shared" si="16"/>
        <v>0.29249999999999998</v>
      </c>
      <c r="S130">
        <f t="shared" si="16"/>
        <v>0.46129999999999999</v>
      </c>
      <c r="T130">
        <f t="shared" si="16"/>
        <v>0.52429999999999999</v>
      </c>
      <c r="U130">
        <f t="shared" si="16"/>
        <v>0.47689999999999999</v>
      </c>
      <c r="V130">
        <f t="shared" si="16"/>
        <v>0.42909999999999998</v>
      </c>
      <c r="W130">
        <f t="shared" si="16"/>
        <v>0.51169999999999993</v>
      </c>
      <c r="Y130" s="33"/>
      <c r="Z130" s="12"/>
      <c r="AA130" s="12"/>
      <c r="AB130" s="12"/>
      <c r="AC130" s="12"/>
      <c r="AD130" s="12"/>
      <c r="AE130" s="12"/>
      <c r="AF130" s="33"/>
      <c r="AG130" s="33"/>
      <c r="AH130" s="12"/>
      <c r="AI130" s="12"/>
    </row>
    <row r="131" spans="1:46" x14ac:dyDescent="0.25">
      <c r="A131" s="60"/>
      <c r="B131" s="7"/>
      <c r="C131" s="7"/>
      <c r="D131" s="7"/>
      <c r="E131" s="7"/>
      <c r="F131" s="7"/>
      <c r="G131" s="7"/>
      <c r="I131" s="60"/>
      <c r="J131" s="7"/>
      <c r="K131" s="7"/>
      <c r="L131" s="7"/>
      <c r="M131" s="7"/>
      <c r="N131" s="7"/>
      <c r="O131" s="7"/>
      <c r="Q131" s="60"/>
      <c r="R131" s="7"/>
      <c r="S131" s="7"/>
      <c r="T131" s="7"/>
      <c r="U131" s="7"/>
      <c r="V131" s="7"/>
      <c r="W131" s="7"/>
      <c r="X131" s="7"/>
      <c r="Y131" s="33"/>
      <c r="Z131" s="12"/>
      <c r="AA131" s="12"/>
      <c r="AB131" s="12"/>
      <c r="AC131" s="12"/>
      <c r="AD131" s="12"/>
      <c r="AE131" s="12"/>
      <c r="AF131" s="33"/>
      <c r="AG131" s="33"/>
      <c r="AH131" s="12"/>
      <c r="AI131" s="12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</row>
    <row r="132" spans="1:46" x14ac:dyDescent="0.25">
      <c r="A132" s="59"/>
      <c r="B132" s="8" t="s">
        <v>56</v>
      </c>
      <c r="C132" s="8"/>
      <c r="D132" s="8"/>
      <c r="E132" s="8"/>
      <c r="F132" s="8"/>
      <c r="G132" s="8"/>
      <c r="I132" s="59"/>
      <c r="J132" s="8" t="s">
        <v>56</v>
      </c>
      <c r="K132" s="8"/>
      <c r="L132" s="8"/>
      <c r="M132" s="8"/>
      <c r="N132" s="8"/>
      <c r="O132" s="8"/>
      <c r="Q132" s="59"/>
      <c r="R132" s="8" t="s">
        <v>56</v>
      </c>
      <c r="S132" s="8"/>
      <c r="T132" s="8"/>
      <c r="U132" s="8"/>
      <c r="V132" s="8"/>
      <c r="W132" s="8"/>
      <c r="Y132" s="33"/>
      <c r="Z132" s="12"/>
      <c r="AA132" s="12"/>
      <c r="AB132" s="12"/>
      <c r="AC132" s="12"/>
      <c r="AD132" s="12"/>
      <c r="AE132" s="12"/>
      <c r="AF132" s="33"/>
      <c r="AG132" s="33"/>
      <c r="AH132" s="12"/>
      <c r="AI132" s="12"/>
    </row>
    <row r="133" spans="1:46" x14ac:dyDescent="0.25">
      <c r="A133" s="59" t="s">
        <v>51</v>
      </c>
      <c r="B133" s="8">
        <v>1</v>
      </c>
      <c r="C133" s="8">
        <v>0.5</v>
      </c>
      <c r="D133" s="8">
        <v>0.25</v>
      </c>
      <c r="E133" s="8">
        <v>0.125</v>
      </c>
      <c r="F133" s="8">
        <v>0.06</v>
      </c>
      <c r="G133" s="8">
        <v>0</v>
      </c>
      <c r="I133" s="59" t="s">
        <v>51</v>
      </c>
      <c r="J133" s="8">
        <v>1</v>
      </c>
      <c r="K133" s="8">
        <v>0.5</v>
      </c>
      <c r="L133" s="8">
        <v>0.25</v>
      </c>
      <c r="M133" s="8">
        <v>0.125</v>
      </c>
      <c r="N133" s="8">
        <v>0.06</v>
      </c>
      <c r="O133" s="8">
        <v>0</v>
      </c>
      <c r="Q133" s="59" t="s">
        <v>51</v>
      </c>
      <c r="R133" s="8">
        <v>0.25</v>
      </c>
      <c r="S133" s="8">
        <v>0.125</v>
      </c>
      <c r="T133" s="8">
        <v>0.06</v>
      </c>
      <c r="U133" s="8">
        <v>0.03</v>
      </c>
      <c r="V133" s="8">
        <v>0.01</v>
      </c>
      <c r="W133" s="8">
        <v>0</v>
      </c>
      <c r="Y133" s="33"/>
      <c r="Z133" s="12"/>
      <c r="AA133" s="12"/>
      <c r="AB133" s="12"/>
      <c r="AC133" s="12"/>
      <c r="AD133" s="12"/>
      <c r="AE133" s="12"/>
      <c r="AF133" s="33"/>
      <c r="AG133" s="33"/>
      <c r="AH133" s="12"/>
      <c r="AI133" s="12"/>
    </row>
    <row r="134" spans="1:46" x14ac:dyDescent="0.25">
      <c r="A134" s="59">
        <v>8</v>
      </c>
      <c r="B134">
        <v>0.22989999999999999</v>
      </c>
      <c r="C134">
        <v>0.2135</v>
      </c>
      <c r="D134">
        <v>0.19520000000000001</v>
      </c>
      <c r="E134">
        <v>0.2208</v>
      </c>
      <c r="F134">
        <v>0.16289999999999999</v>
      </c>
      <c r="G134">
        <v>0.17519999999999999</v>
      </c>
      <c r="I134" s="59">
        <v>8</v>
      </c>
      <c r="J134">
        <v>0.19470000000000001</v>
      </c>
      <c r="K134">
        <v>0.22070000000000001</v>
      </c>
      <c r="L134">
        <v>0.15790000000000001</v>
      </c>
      <c r="M134">
        <v>0.21820000000000001</v>
      </c>
      <c r="N134">
        <v>0.1613</v>
      </c>
      <c r="O134">
        <v>0.14990000000000001</v>
      </c>
      <c r="Q134" s="59">
        <v>2</v>
      </c>
      <c r="R134">
        <f t="shared" ref="R134:W141" si="17">J134-B134</f>
        <v>-3.5199999999999981E-2</v>
      </c>
      <c r="S134">
        <f t="shared" si="17"/>
        <v>7.2000000000000119E-3</v>
      </c>
      <c r="T134">
        <f t="shared" si="17"/>
        <v>-3.73E-2</v>
      </c>
      <c r="U134">
        <f t="shared" si="17"/>
        <v>-2.5999999999999912E-3</v>
      </c>
      <c r="V134">
        <f t="shared" si="17"/>
        <v>-1.5999999999999903E-3</v>
      </c>
      <c r="W134">
        <f t="shared" si="17"/>
        <v>-2.5299999999999989E-2</v>
      </c>
      <c r="Y134" s="33"/>
      <c r="Z134" s="12"/>
      <c r="AA134" s="12"/>
      <c r="AB134" s="12"/>
      <c r="AC134" s="12"/>
      <c r="AD134" s="12"/>
      <c r="AE134" s="12"/>
      <c r="AF134" s="33"/>
      <c r="AG134" s="33"/>
      <c r="AH134" s="12"/>
      <c r="AI134" s="12"/>
    </row>
    <row r="135" spans="1:46" x14ac:dyDescent="0.25">
      <c r="A135" s="59">
        <v>4</v>
      </c>
      <c r="B135">
        <v>0.66400000000000003</v>
      </c>
      <c r="C135">
        <v>0.48359999999999997</v>
      </c>
      <c r="D135">
        <v>0.1696</v>
      </c>
      <c r="E135">
        <v>0.19220000000000001</v>
      </c>
      <c r="F135">
        <v>0.1686</v>
      </c>
      <c r="G135">
        <v>0.16220000000000001</v>
      </c>
      <c r="I135" s="59">
        <v>4</v>
      </c>
      <c r="J135">
        <v>0.51629999999999998</v>
      </c>
      <c r="K135">
        <v>0.4541</v>
      </c>
      <c r="L135">
        <v>0.17430000000000001</v>
      </c>
      <c r="M135">
        <v>0.2407</v>
      </c>
      <c r="N135">
        <v>0.17480000000000001</v>
      </c>
      <c r="O135">
        <v>0.15840000000000001</v>
      </c>
      <c r="Q135" s="59">
        <v>1</v>
      </c>
      <c r="R135">
        <f t="shared" si="17"/>
        <v>-0.14770000000000005</v>
      </c>
      <c r="S135">
        <f t="shared" si="17"/>
        <v>-2.9499999999999971E-2</v>
      </c>
      <c r="T135">
        <f t="shared" si="17"/>
        <v>4.7000000000000097E-3</v>
      </c>
      <c r="U135">
        <f t="shared" si="17"/>
        <v>4.8499999999999988E-2</v>
      </c>
      <c r="V135">
        <f t="shared" si="17"/>
        <v>6.2000000000000111E-3</v>
      </c>
      <c r="W135">
        <f t="shared" si="17"/>
        <v>-3.7999999999999978E-3</v>
      </c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46" x14ac:dyDescent="0.25">
      <c r="A136" s="59">
        <v>2</v>
      </c>
      <c r="B136">
        <v>0.51049999999999995</v>
      </c>
      <c r="C136">
        <v>0.3705</v>
      </c>
      <c r="D136">
        <v>0.21240000000000001</v>
      </c>
      <c r="E136">
        <v>0.15659999999999999</v>
      </c>
      <c r="F136">
        <v>0.14280000000000001</v>
      </c>
      <c r="G136">
        <v>0.14480000000000001</v>
      </c>
      <c r="I136" s="59">
        <v>2</v>
      </c>
      <c r="J136">
        <v>0.52180000000000004</v>
      </c>
      <c r="K136">
        <v>0.30649999999999999</v>
      </c>
      <c r="L136">
        <v>0.18870000000000001</v>
      </c>
      <c r="M136">
        <v>0.14979999999999999</v>
      </c>
      <c r="N136">
        <v>0.14019999999999999</v>
      </c>
      <c r="O136">
        <v>0.14019999999999999</v>
      </c>
      <c r="Q136" s="59">
        <v>0.5</v>
      </c>
      <c r="R136">
        <f t="shared" si="17"/>
        <v>1.1300000000000088E-2</v>
      </c>
      <c r="S136">
        <f t="shared" si="17"/>
        <v>-6.4000000000000001E-2</v>
      </c>
      <c r="T136">
        <f t="shared" si="17"/>
        <v>-2.3699999999999999E-2</v>
      </c>
      <c r="U136">
        <f t="shared" si="17"/>
        <v>-6.8000000000000005E-3</v>
      </c>
      <c r="V136">
        <f t="shared" si="17"/>
        <v>-2.600000000000019E-3</v>
      </c>
      <c r="W136">
        <f t="shared" si="17"/>
        <v>-4.6000000000000207E-3</v>
      </c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46" x14ac:dyDescent="0.25">
      <c r="A137" s="59">
        <v>1</v>
      </c>
      <c r="B137">
        <v>0.54110000000000003</v>
      </c>
      <c r="C137">
        <v>0.36730000000000002</v>
      </c>
      <c r="D137">
        <v>0.36699999999999999</v>
      </c>
      <c r="E137">
        <v>0.18310000000000001</v>
      </c>
      <c r="F137">
        <v>0.1575</v>
      </c>
      <c r="G137">
        <v>0.15770000000000001</v>
      </c>
      <c r="I137" s="59">
        <v>1</v>
      </c>
      <c r="J137">
        <v>0.75070000000000003</v>
      </c>
      <c r="K137">
        <v>0.3417</v>
      </c>
      <c r="L137">
        <v>0.30080000000000001</v>
      </c>
      <c r="M137">
        <v>0.1847</v>
      </c>
      <c r="N137">
        <v>0.14910000000000001</v>
      </c>
      <c r="O137">
        <v>0.16089999999999999</v>
      </c>
      <c r="Q137" s="59">
        <v>0.25</v>
      </c>
      <c r="R137">
        <f t="shared" si="17"/>
        <v>0.20960000000000001</v>
      </c>
      <c r="S137">
        <f t="shared" si="17"/>
        <v>-2.5600000000000012E-2</v>
      </c>
      <c r="T137">
        <f t="shared" si="17"/>
        <v>-6.6199999999999981E-2</v>
      </c>
      <c r="U137">
        <f t="shared" si="17"/>
        <v>1.5999999999999903E-3</v>
      </c>
      <c r="V137">
        <f t="shared" si="17"/>
        <v>-8.3999999999999908E-3</v>
      </c>
      <c r="W137">
        <f t="shared" si="17"/>
        <v>3.1999999999999806E-3</v>
      </c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46" x14ac:dyDescent="0.25">
      <c r="A138" s="59">
        <v>0.5</v>
      </c>
      <c r="B138">
        <v>0.24990000000000001</v>
      </c>
      <c r="C138">
        <v>0.23949999999999999</v>
      </c>
      <c r="D138">
        <v>0.22159999999999999</v>
      </c>
      <c r="E138">
        <v>0.16539999999999999</v>
      </c>
      <c r="F138">
        <v>0.14849999999999999</v>
      </c>
      <c r="G138">
        <v>0.1391</v>
      </c>
      <c r="I138" s="59">
        <v>0.5</v>
      </c>
      <c r="J138">
        <v>0.29120000000000001</v>
      </c>
      <c r="K138">
        <v>0.20630000000000001</v>
      </c>
      <c r="L138">
        <v>0.27850000000000003</v>
      </c>
      <c r="M138">
        <v>0.31309999999999999</v>
      </c>
      <c r="N138">
        <v>0.39589999999999997</v>
      </c>
      <c r="O138">
        <v>0.37819999999999998</v>
      </c>
      <c r="Q138" s="59">
        <v>0.125</v>
      </c>
      <c r="R138">
        <f t="shared" si="17"/>
        <v>4.1300000000000003E-2</v>
      </c>
      <c r="S138">
        <f t="shared" si="17"/>
        <v>-3.319999999999998E-2</v>
      </c>
      <c r="T138">
        <f t="shared" si="17"/>
        <v>5.6900000000000034E-2</v>
      </c>
      <c r="U138">
        <f t="shared" si="17"/>
        <v>0.1477</v>
      </c>
      <c r="V138">
        <f t="shared" si="17"/>
        <v>0.24739999999999998</v>
      </c>
      <c r="W138">
        <f t="shared" si="17"/>
        <v>0.23909999999999998</v>
      </c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46" x14ac:dyDescent="0.25">
      <c r="A139" s="59">
        <v>0.25</v>
      </c>
      <c r="B139">
        <v>0.49680000000000002</v>
      </c>
      <c r="C139">
        <v>0.55120000000000002</v>
      </c>
      <c r="D139">
        <v>0.21709999999999999</v>
      </c>
      <c r="E139">
        <v>0.18360000000000001</v>
      </c>
      <c r="F139">
        <v>0.1527</v>
      </c>
      <c r="G139">
        <v>0.1411</v>
      </c>
      <c r="I139" s="59">
        <v>0.25</v>
      </c>
      <c r="J139">
        <v>0.54949999999999999</v>
      </c>
      <c r="K139">
        <v>0.29099999999999998</v>
      </c>
      <c r="L139">
        <v>0.20019999999999999</v>
      </c>
      <c r="M139">
        <v>0.50429999999999997</v>
      </c>
      <c r="N139">
        <v>0.58220000000000005</v>
      </c>
      <c r="O139">
        <v>0.45710000000000001</v>
      </c>
      <c r="Q139" s="59">
        <v>0.06</v>
      </c>
      <c r="R139">
        <f t="shared" si="17"/>
        <v>5.2699999999999969E-2</v>
      </c>
      <c r="S139">
        <f t="shared" si="17"/>
        <v>-0.26020000000000004</v>
      </c>
      <c r="T139">
        <f t="shared" si="17"/>
        <v>-1.6899999999999998E-2</v>
      </c>
      <c r="U139">
        <f t="shared" si="17"/>
        <v>0.32069999999999999</v>
      </c>
      <c r="V139">
        <f t="shared" si="17"/>
        <v>0.42950000000000005</v>
      </c>
      <c r="W139">
        <f t="shared" si="17"/>
        <v>0.316</v>
      </c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46" x14ac:dyDescent="0.25">
      <c r="A140" s="59">
        <v>0.125</v>
      </c>
      <c r="B140">
        <v>0.78539999999999999</v>
      </c>
      <c r="C140">
        <v>0.44600000000000001</v>
      </c>
      <c r="D140">
        <v>0.62519999999999998</v>
      </c>
      <c r="E140">
        <v>0.31359999999999999</v>
      </c>
      <c r="F140">
        <v>0.24809999999999999</v>
      </c>
      <c r="G140">
        <v>0.1618</v>
      </c>
      <c r="I140" s="59">
        <v>0.125</v>
      </c>
      <c r="J140">
        <v>0.85309999999999997</v>
      </c>
      <c r="K140">
        <v>0.4456</v>
      </c>
      <c r="L140">
        <v>0.82769999999999999</v>
      </c>
      <c r="M140">
        <v>0.92920000000000003</v>
      </c>
      <c r="N140">
        <v>0.83799999999999997</v>
      </c>
      <c r="O140">
        <v>0.55900000000000005</v>
      </c>
      <c r="Q140" s="59">
        <v>0.03</v>
      </c>
      <c r="R140">
        <f t="shared" si="17"/>
        <v>6.7699999999999982E-2</v>
      </c>
      <c r="S140">
        <f t="shared" si="17"/>
        <v>-4.0000000000001146E-4</v>
      </c>
      <c r="T140">
        <f t="shared" si="17"/>
        <v>0.20250000000000001</v>
      </c>
      <c r="U140">
        <f t="shared" si="17"/>
        <v>0.61560000000000004</v>
      </c>
      <c r="V140">
        <f t="shared" si="17"/>
        <v>0.58989999999999998</v>
      </c>
      <c r="W140">
        <f t="shared" si="17"/>
        <v>0.39720000000000005</v>
      </c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46" x14ac:dyDescent="0.25">
      <c r="A141" s="59">
        <v>0</v>
      </c>
      <c r="B141">
        <v>1.2418</v>
      </c>
      <c r="C141">
        <v>1.071</v>
      </c>
      <c r="D141">
        <v>0.44650000000000001</v>
      </c>
      <c r="E141">
        <v>0.49049999999999999</v>
      </c>
      <c r="F141">
        <v>0.28749999999999998</v>
      </c>
      <c r="G141">
        <v>0.34</v>
      </c>
      <c r="I141" s="59">
        <v>0</v>
      </c>
      <c r="J141">
        <v>1.2613000000000001</v>
      </c>
      <c r="K141">
        <v>0.87780000000000002</v>
      </c>
      <c r="L141">
        <v>1.0019</v>
      </c>
      <c r="M141">
        <v>0.98350000000000004</v>
      </c>
      <c r="N141">
        <v>0.94699999999999995</v>
      </c>
      <c r="O141">
        <v>0.79290000000000005</v>
      </c>
      <c r="Q141" s="59">
        <v>0</v>
      </c>
      <c r="R141">
        <f t="shared" si="17"/>
        <v>1.9500000000000073E-2</v>
      </c>
      <c r="S141">
        <f t="shared" si="17"/>
        <v>-0.19319999999999993</v>
      </c>
      <c r="T141">
        <f t="shared" si="17"/>
        <v>0.5554</v>
      </c>
      <c r="U141">
        <f t="shared" si="17"/>
        <v>0.49300000000000005</v>
      </c>
      <c r="V141">
        <f t="shared" si="17"/>
        <v>0.65949999999999998</v>
      </c>
      <c r="W141">
        <f t="shared" si="17"/>
        <v>0.45290000000000002</v>
      </c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46" x14ac:dyDescent="0.25">
      <c r="R142" s="7"/>
      <c r="S142" s="7"/>
      <c r="T142" s="7"/>
      <c r="U142" s="7"/>
      <c r="V142" s="7"/>
      <c r="W142" s="7"/>
      <c r="X142" s="7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46" x14ac:dyDescent="0.25">
      <c r="A143" s="8"/>
      <c r="B143" s="8" t="s">
        <v>56</v>
      </c>
      <c r="C143" s="8"/>
      <c r="D143" s="8"/>
      <c r="E143" s="8"/>
      <c r="F143" s="8"/>
      <c r="G143" s="8"/>
      <c r="H143"/>
      <c r="I143" s="8" t="s">
        <v>51</v>
      </c>
      <c r="J143" s="8" t="s">
        <v>56</v>
      </c>
      <c r="K143" s="8"/>
      <c r="L143" s="8"/>
      <c r="M143" s="8"/>
      <c r="N143" s="8"/>
      <c r="O143" s="8"/>
      <c r="Q143" s="8" t="s">
        <v>51</v>
      </c>
      <c r="R143" s="8" t="s">
        <v>56</v>
      </c>
      <c r="S143" s="8"/>
      <c r="T143" s="8"/>
      <c r="U143" s="8"/>
      <c r="V143" s="8"/>
      <c r="W143" s="8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46" x14ac:dyDescent="0.25">
      <c r="A144" s="8" t="s">
        <v>51</v>
      </c>
      <c r="B144" s="8">
        <v>1</v>
      </c>
      <c r="C144" s="8">
        <v>0.5</v>
      </c>
      <c r="D144" s="8">
        <v>1</v>
      </c>
      <c r="E144" s="8">
        <v>0.5</v>
      </c>
      <c r="F144" s="8">
        <v>1</v>
      </c>
      <c r="G144" s="8">
        <v>0.5</v>
      </c>
      <c r="H144"/>
      <c r="I144" s="8"/>
      <c r="J144" s="8">
        <v>1</v>
      </c>
      <c r="K144" s="8">
        <v>0.5</v>
      </c>
      <c r="L144" s="8">
        <v>1</v>
      </c>
      <c r="M144" s="8">
        <v>0.5</v>
      </c>
      <c r="N144" s="8">
        <v>1</v>
      </c>
      <c r="O144" s="8">
        <v>0.5</v>
      </c>
      <c r="Q144" s="8"/>
      <c r="R144" s="8">
        <v>1</v>
      </c>
      <c r="S144" s="8">
        <v>0.5</v>
      </c>
      <c r="T144" s="8">
        <v>1</v>
      </c>
      <c r="U144" s="8">
        <v>0.5</v>
      </c>
      <c r="V144" s="8">
        <v>1</v>
      </c>
      <c r="W144" s="8">
        <v>0.5</v>
      </c>
    </row>
    <row r="145" spans="1:46" x14ac:dyDescent="0.25">
      <c r="A145" s="8">
        <v>2</v>
      </c>
      <c r="B145">
        <v>0.12520000000000001</v>
      </c>
      <c r="C145">
        <v>0.1074</v>
      </c>
      <c r="D145">
        <v>0.122</v>
      </c>
      <c r="E145">
        <v>0.1376</v>
      </c>
      <c r="F145">
        <v>0.1166</v>
      </c>
      <c r="G145">
        <v>0.13650000000000001</v>
      </c>
      <c r="H145"/>
      <c r="I145" s="8">
        <v>2</v>
      </c>
      <c r="J145">
        <v>0.13170000000000001</v>
      </c>
      <c r="K145">
        <v>9.5799999999999996E-2</v>
      </c>
      <c r="L145">
        <v>0.1072</v>
      </c>
      <c r="M145">
        <v>0.1298</v>
      </c>
      <c r="N145">
        <v>9.9900000000000003E-2</v>
      </c>
      <c r="O145">
        <v>0.1012</v>
      </c>
      <c r="Q145" s="8">
        <v>2</v>
      </c>
      <c r="R145">
        <f t="shared" ref="R145:W152" si="18">J145-B145</f>
        <v>6.5000000000000058E-3</v>
      </c>
      <c r="S145">
        <f t="shared" si="18"/>
        <v>-1.1599999999999999E-2</v>
      </c>
      <c r="T145">
        <f t="shared" si="18"/>
        <v>-1.4799999999999994E-2</v>
      </c>
      <c r="U145">
        <f t="shared" si="18"/>
        <v>-7.8000000000000014E-3</v>
      </c>
      <c r="V145">
        <f t="shared" si="18"/>
        <v>-1.6699999999999993E-2</v>
      </c>
      <c r="W145">
        <f t="shared" si="18"/>
        <v>-3.5300000000000012E-2</v>
      </c>
    </row>
    <row r="146" spans="1:46" x14ac:dyDescent="0.25">
      <c r="A146" s="8">
        <v>1</v>
      </c>
      <c r="B146">
        <v>0.12590000000000001</v>
      </c>
      <c r="C146">
        <v>0.11700000000000001</v>
      </c>
      <c r="D146">
        <v>0.11990000000000001</v>
      </c>
      <c r="E146">
        <v>0.1154</v>
      </c>
      <c r="F146">
        <v>0.1109</v>
      </c>
      <c r="G146">
        <v>0.1135</v>
      </c>
      <c r="H146"/>
      <c r="I146" s="8">
        <v>1</v>
      </c>
      <c r="J146">
        <v>0.13780000000000001</v>
      </c>
      <c r="K146">
        <v>0.1174</v>
      </c>
      <c r="L146">
        <v>0.1191</v>
      </c>
      <c r="M146">
        <v>0.1197</v>
      </c>
      <c r="N146">
        <v>0.1033</v>
      </c>
      <c r="O146">
        <v>0.1108</v>
      </c>
      <c r="Q146" s="8">
        <v>1</v>
      </c>
      <c r="R146">
        <f t="shared" si="18"/>
        <v>1.1899999999999994E-2</v>
      </c>
      <c r="S146">
        <f t="shared" si="18"/>
        <v>3.9999999999999758E-4</v>
      </c>
      <c r="T146">
        <f t="shared" si="18"/>
        <v>-8.0000000000000904E-4</v>
      </c>
      <c r="U146">
        <f t="shared" si="18"/>
        <v>4.2999999999999983E-3</v>
      </c>
      <c r="V146">
        <f t="shared" si="18"/>
        <v>-7.5999999999999956E-3</v>
      </c>
      <c r="W146">
        <f t="shared" si="18"/>
        <v>-2.7000000000000079E-3</v>
      </c>
    </row>
    <row r="147" spans="1:46" x14ac:dyDescent="0.25">
      <c r="A147" s="8">
        <v>0.5</v>
      </c>
      <c r="B147">
        <v>9.9500000000000005E-2</v>
      </c>
      <c r="C147">
        <v>9.6100000000000005E-2</v>
      </c>
      <c r="D147">
        <v>0.1062</v>
      </c>
      <c r="E147">
        <v>0.11070000000000001</v>
      </c>
      <c r="F147">
        <v>0.1171</v>
      </c>
      <c r="G147">
        <v>0.108</v>
      </c>
      <c r="H147"/>
      <c r="I147" s="8">
        <v>0.5</v>
      </c>
      <c r="J147">
        <v>9.7299999999999998E-2</v>
      </c>
      <c r="K147">
        <v>9.0200000000000002E-2</v>
      </c>
      <c r="L147">
        <v>9.8000000000000004E-2</v>
      </c>
      <c r="M147">
        <v>0.1051</v>
      </c>
      <c r="N147">
        <v>0.1172</v>
      </c>
      <c r="O147">
        <v>0.1241</v>
      </c>
      <c r="Q147" s="8">
        <v>0.5</v>
      </c>
      <c r="R147">
        <f t="shared" si="18"/>
        <v>-2.2000000000000075E-3</v>
      </c>
      <c r="S147">
        <f t="shared" si="18"/>
        <v>-5.9000000000000025E-3</v>
      </c>
      <c r="T147">
        <f t="shared" si="18"/>
        <v>-8.199999999999999E-3</v>
      </c>
      <c r="U147">
        <f t="shared" si="18"/>
        <v>-5.6000000000000077E-3</v>
      </c>
      <c r="V147">
        <f t="shared" si="18"/>
        <v>1.0000000000000286E-4</v>
      </c>
      <c r="W147">
        <f t="shared" si="18"/>
        <v>1.6100000000000003E-2</v>
      </c>
    </row>
    <row r="148" spans="1:46" x14ac:dyDescent="0.25">
      <c r="A148" s="8">
        <v>0.25</v>
      </c>
      <c r="B148">
        <v>0.1021</v>
      </c>
      <c r="C148">
        <v>0.1193</v>
      </c>
      <c r="D148">
        <v>0.1023</v>
      </c>
      <c r="E148">
        <v>0.1144</v>
      </c>
      <c r="F148">
        <v>0.1062</v>
      </c>
      <c r="G148">
        <v>0.1062</v>
      </c>
      <c r="H148"/>
      <c r="I148" s="8">
        <v>0.25</v>
      </c>
      <c r="J148">
        <v>0.1338</v>
      </c>
      <c r="K148">
        <v>9.5200000000000007E-2</v>
      </c>
      <c r="L148">
        <v>0.1542</v>
      </c>
      <c r="M148">
        <v>0.10929999999999999</v>
      </c>
      <c r="N148">
        <v>0.10680000000000001</v>
      </c>
      <c r="O148">
        <v>0.1784</v>
      </c>
      <c r="Q148" s="8">
        <v>0.25</v>
      </c>
      <c r="R148">
        <f t="shared" si="18"/>
        <v>3.1700000000000006E-2</v>
      </c>
      <c r="S148">
        <f t="shared" si="18"/>
        <v>-2.4099999999999996E-2</v>
      </c>
      <c r="T148">
        <f t="shared" si="18"/>
        <v>5.1900000000000002E-2</v>
      </c>
      <c r="U148">
        <f t="shared" si="18"/>
        <v>-5.1000000000000073E-3</v>
      </c>
      <c r="V148">
        <f t="shared" si="18"/>
        <v>6.0000000000000331E-4</v>
      </c>
      <c r="W148">
        <f t="shared" si="18"/>
        <v>7.22E-2</v>
      </c>
    </row>
    <row r="149" spans="1:46" x14ac:dyDescent="0.25">
      <c r="A149" s="8">
        <v>0.125</v>
      </c>
      <c r="B149">
        <v>9.8799999999999999E-2</v>
      </c>
      <c r="C149">
        <v>0.1045</v>
      </c>
      <c r="D149">
        <v>0.1094</v>
      </c>
      <c r="E149">
        <v>0.10970000000000001</v>
      </c>
      <c r="F149">
        <v>0.1143</v>
      </c>
      <c r="G149">
        <v>0.1095</v>
      </c>
      <c r="H149"/>
      <c r="I149" s="8">
        <v>0.125</v>
      </c>
      <c r="J149">
        <v>0.1052</v>
      </c>
      <c r="K149">
        <v>0.1011</v>
      </c>
      <c r="L149">
        <v>0.15909999999999999</v>
      </c>
      <c r="M149">
        <v>0.1522</v>
      </c>
      <c r="N149">
        <v>0.10249999999999999</v>
      </c>
      <c r="O149">
        <v>0.1721</v>
      </c>
      <c r="Q149" s="8">
        <v>0.125</v>
      </c>
      <c r="R149">
        <f t="shared" si="18"/>
        <v>6.4000000000000029E-3</v>
      </c>
      <c r="S149">
        <f t="shared" si="18"/>
        <v>-3.4000000000000002E-3</v>
      </c>
      <c r="T149">
        <f t="shared" si="18"/>
        <v>4.9699999999999994E-2</v>
      </c>
      <c r="U149">
        <f t="shared" si="18"/>
        <v>4.2499999999999996E-2</v>
      </c>
      <c r="V149">
        <f t="shared" si="18"/>
        <v>-1.1800000000000005E-2</v>
      </c>
      <c r="W149">
        <f t="shared" si="18"/>
        <v>6.2600000000000003E-2</v>
      </c>
    </row>
    <row r="150" spans="1:46" x14ac:dyDescent="0.25">
      <c r="A150" s="8">
        <v>0.06</v>
      </c>
      <c r="B150">
        <v>0.1123</v>
      </c>
      <c r="C150">
        <v>0.1205</v>
      </c>
      <c r="D150">
        <v>0.12659999999999999</v>
      </c>
      <c r="E150">
        <v>0.16569999999999999</v>
      </c>
      <c r="F150">
        <v>0.13389999999999999</v>
      </c>
      <c r="G150">
        <v>0.1338</v>
      </c>
      <c r="H150"/>
      <c r="I150" s="8">
        <v>0.06</v>
      </c>
      <c r="J150">
        <v>9.8699999999999996E-2</v>
      </c>
      <c r="K150">
        <v>0.10349999999999999</v>
      </c>
      <c r="L150">
        <v>0.11260000000000001</v>
      </c>
      <c r="M150">
        <v>0.1178</v>
      </c>
      <c r="N150">
        <v>0.1041</v>
      </c>
      <c r="O150">
        <v>0.1176</v>
      </c>
      <c r="Q150" s="8">
        <v>0.06</v>
      </c>
      <c r="R150">
        <f t="shared" si="18"/>
        <v>-1.3600000000000001E-2</v>
      </c>
      <c r="S150">
        <f t="shared" si="18"/>
        <v>-1.7000000000000001E-2</v>
      </c>
      <c r="T150">
        <f t="shared" si="18"/>
        <v>-1.3999999999999985E-2</v>
      </c>
      <c r="U150">
        <f t="shared" si="18"/>
        <v>-4.7899999999999984E-2</v>
      </c>
      <c r="V150">
        <f t="shared" si="18"/>
        <v>-2.9799999999999993E-2</v>
      </c>
      <c r="W150">
        <f t="shared" si="18"/>
        <v>-1.6200000000000006E-2</v>
      </c>
    </row>
    <row r="151" spans="1:46" x14ac:dyDescent="0.25">
      <c r="A151" s="8">
        <v>0.03</v>
      </c>
      <c r="B151">
        <v>0.1164</v>
      </c>
      <c r="C151">
        <v>0.1229</v>
      </c>
      <c r="D151">
        <v>0.1225</v>
      </c>
      <c r="E151">
        <v>0.12429999999999999</v>
      </c>
      <c r="F151">
        <v>0.13400000000000001</v>
      </c>
      <c r="G151">
        <v>0.14710000000000001</v>
      </c>
      <c r="H151"/>
      <c r="I151" s="8">
        <v>0.03</v>
      </c>
      <c r="J151">
        <v>0.12640000000000001</v>
      </c>
      <c r="K151">
        <v>0.1532</v>
      </c>
      <c r="L151">
        <v>0.14949999999999999</v>
      </c>
      <c r="M151">
        <v>0.1177</v>
      </c>
      <c r="N151">
        <v>0.12089999999999999</v>
      </c>
      <c r="O151">
        <v>0.13500000000000001</v>
      </c>
      <c r="Q151" s="8">
        <v>0.03</v>
      </c>
      <c r="R151">
        <f t="shared" si="18"/>
        <v>1.0000000000000009E-2</v>
      </c>
      <c r="S151">
        <f t="shared" si="18"/>
        <v>3.0300000000000007E-2</v>
      </c>
      <c r="T151">
        <f t="shared" si="18"/>
        <v>2.6999999999999996E-2</v>
      </c>
      <c r="U151">
        <f t="shared" si="18"/>
        <v>-6.5999999999999948E-3</v>
      </c>
      <c r="V151">
        <f t="shared" si="18"/>
        <v>-1.3100000000000014E-2</v>
      </c>
      <c r="W151">
        <f t="shared" si="18"/>
        <v>-1.21E-2</v>
      </c>
    </row>
    <row r="152" spans="1:46" x14ac:dyDescent="0.25">
      <c r="A152" s="8">
        <v>0</v>
      </c>
      <c r="B152">
        <v>0.1628</v>
      </c>
      <c r="C152">
        <v>0.15640000000000001</v>
      </c>
      <c r="D152">
        <v>0.16220000000000001</v>
      </c>
      <c r="E152">
        <v>0.1532</v>
      </c>
      <c r="F152">
        <v>0.16589999999999999</v>
      </c>
      <c r="G152">
        <v>0.15079999999999999</v>
      </c>
      <c r="H152"/>
      <c r="I152" s="8">
        <v>0</v>
      </c>
      <c r="J152">
        <v>0.2636</v>
      </c>
      <c r="K152">
        <v>0.24440000000000001</v>
      </c>
      <c r="L152">
        <v>0.15659999999999999</v>
      </c>
      <c r="M152">
        <v>0.2404</v>
      </c>
      <c r="N152">
        <v>0.16819999999999999</v>
      </c>
      <c r="O152">
        <v>0.19370000000000001</v>
      </c>
      <c r="Q152" s="8">
        <v>0</v>
      </c>
      <c r="R152">
        <f t="shared" si="18"/>
        <v>0.1008</v>
      </c>
      <c r="S152">
        <f t="shared" si="18"/>
        <v>8.7999999999999995E-2</v>
      </c>
      <c r="T152">
        <f t="shared" si="18"/>
        <v>-5.6000000000000216E-3</v>
      </c>
      <c r="U152">
        <f t="shared" si="18"/>
        <v>8.72E-2</v>
      </c>
      <c r="V152">
        <f t="shared" si="18"/>
        <v>2.2999999999999965E-3</v>
      </c>
      <c r="W152">
        <f t="shared" si="18"/>
        <v>4.2900000000000021E-2</v>
      </c>
    </row>
    <row r="153" spans="1:46" x14ac:dyDescent="0.25">
      <c r="A153" s="7"/>
      <c r="B153" s="7"/>
      <c r="C153" s="7"/>
      <c r="D153" s="7"/>
      <c r="E153" s="7"/>
      <c r="F153" s="7"/>
      <c r="G153" s="7"/>
      <c r="I153" s="7"/>
      <c r="J153" s="7"/>
      <c r="K153" s="7"/>
      <c r="L153" s="7"/>
      <c r="M153" s="7"/>
      <c r="N153" s="7"/>
      <c r="O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</row>
    <row r="154" spans="1:46" x14ac:dyDescent="0.25">
      <c r="A154" s="8"/>
      <c r="B154" s="8" t="s">
        <v>41</v>
      </c>
      <c r="C154" s="8"/>
      <c r="D154" s="8"/>
      <c r="E154" s="8"/>
      <c r="H154"/>
      <c r="J154" s="8"/>
      <c r="K154" s="8" t="s">
        <v>41</v>
      </c>
      <c r="L154" s="8"/>
      <c r="M154" s="8"/>
      <c r="N154" s="8"/>
      <c r="O154" s="7"/>
      <c r="Q154" s="7"/>
      <c r="R154" s="7"/>
      <c r="S154" s="8"/>
      <c r="T154" s="8" t="s">
        <v>41</v>
      </c>
      <c r="U154" s="8"/>
      <c r="V154" s="8"/>
      <c r="W154" s="8"/>
    </row>
    <row r="155" spans="1:46" x14ac:dyDescent="0.25">
      <c r="A155" s="8" t="s">
        <v>51</v>
      </c>
      <c r="B155" s="8">
        <v>0.5</v>
      </c>
      <c r="C155" s="8">
        <v>0.5</v>
      </c>
      <c r="D155" s="8">
        <v>0.5</v>
      </c>
      <c r="E155" s="8">
        <v>0</v>
      </c>
      <c r="H155"/>
      <c r="J155" s="8" t="s">
        <v>51</v>
      </c>
      <c r="K155" s="8">
        <v>0.5</v>
      </c>
      <c r="L155" s="8">
        <v>0.5</v>
      </c>
      <c r="M155" s="8">
        <v>0.5</v>
      </c>
      <c r="N155" s="8">
        <v>0</v>
      </c>
      <c r="O155" s="7"/>
      <c r="Q155" s="7"/>
      <c r="R155" s="7"/>
      <c r="S155" s="8" t="s">
        <v>51</v>
      </c>
      <c r="T155" s="8">
        <v>0.5</v>
      </c>
      <c r="U155" s="8">
        <v>0.5</v>
      </c>
      <c r="V155" s="8">
        <v>0.5</v>
      </c>
      <c r="W155" s="8">
        <v>0</v>
      </c>
    </row>
    <row r="156" spans="1:46" x14ac:dyDescent="0.25">
      <c r="A156" s="8">
        <v>0.03</v>
      </c>
      <c r="B156">
        <v>0.11020000000000001</v>
      </c>
      <c r="C156">
        <v>0.1154</v>
      </c>
      <c r="D156">
        <v>0.1171</v>
      </c>
      <c r="E156">
        <v>0.11020000000000001</v>
      </c>
      <c r="H156"/>
      <c r="J156" s="8">
        <v>0.03</v>
      </c>
      <c r="K156">
        <v>0.27200000000000002</v>
      </c>
      <c r="L156">
        <v>0.20369999999999999</v>
      </c>
      <c r="M156">
        <v>0.22800000000000001</v>
      </c>
      <c r="N156">
        <v>0.30969999999999998</v>
      </c>
      <c r="O156" s="7"/>
      <c r="Q156" s="7"/>
      <c r="R156" s="7"/>
      <c r="S156" s="8">
        <v>0.03</v>
      </c>
      <c r="T156">
        <f t="shared" ref="T156:W162" si="19">K156-B156</f>
        <v>0.1618</v>
      </c>
      <c r="U156">
        <f t="shared" si="19"/>
        <v>8.829999999999999E-2</v>
      </c>
      <c r="V156">
        <f t="shared" si="19"/>
        <v>0.11090000000000001</v>
      </c>
      <c r="W156">
        <f t="shared" si="19"/>
        <v>0.19949999999999996</v>
      </c>
    </row>
    <row r="157" spans="1:46" x14ac:dyDescent="0.25">
      <c r="A157" s="8">
        <v>0.01</v>
      </c>
      <c r="B157">
        <v>0.1052</v>
      </c>
      <c r="C157">
        <v>0.1235</v>
      </c>
      <c r="D157">
        <v>0.1305</v>
      </c>
      <c r="E157">
        <v>0.11119999999999999</v>
      </c>
      <c r="H157"/>
      <c r="J157" s="8">
        <v>0.01</v>
      </c>
      <c r="K157">
        <v>0.186</v>
      </c>
      <c r="L157">
        <v>0.2258</v>
      </c>
      <c r="M157">
        <v>0.27710000000000001</v>
      </c>
      <c r="N157">
        <v>0.30599999999999999</v>
      </c>
      <c r="O157" s="7"/>
      <c r="S157" s="8">
        <v>0.01</v>
      </c>
      <c r="T157">
        <f t="shared" si="19"/>
        <v>8.0799999999999997E-2</v>
      </c>
      <c r="U157">
        <f t="shared" si="19"/>
        <v>0.1023</v>
      </c>
      <c r="V157">
        <f t="shared" si="19"/>
        <v>0.14660000000000001</v>
      </c>
      <c r="W157">
        <f t="shared" si="19"/>
        <v>0.1948</v>
      </c>
    </row>
    <row r="158" spans="1:46" x14ac:dyDescent="0.25">
      <c r="A158" s="8">
        <v>5.0000000000000001E-3</v>
      </c>
      <c r="B158">
        <v>0.1128</v>
      </c>
      <c r="C158">
        <v>0.1134</v>
      </c>
      <c r="D158">
        <v>9.5299999999999996E-2</v>
      </c>
      <c r="E158">
        <v>0.1009</v>
      </c>
      <c r="H158"/>
      <c r="J158" s="8">
        <v>5.0000000000000001E-3</v>
      </c>
      <c r="K158">
        <v>0.19980000000000001</v>
      </c>
      <c r="L158">
        <v>0.24129999999999999</v>
      </c>
      <c r="M158">
        <v>0.24660000000000001</v>
      </c>
      <c r="N158">
        <v>0.31640000000000001</v>
      </c>
      <c r="P158"/>
      <c r="S158" s="8">
        <v>5.0000000000000001E-3</v>
      </c>
      <c r="T158">
        <f t="shared" si="19"/>
        <v>8.7000000000000008E-2</v>
      </c>
      <c r="U158">
        <f t="shared" si="19"/>
        <v>0.12789999999999999</v>
      </c>
      <c r="V158">
        <f t="shared" si="19"/>
        <v>0.15130000000000002</v>
      </c>
      <c r="W158">
        <f t="shared" si="19"/>
        <v>0.21550000000000002</v>
      </c>
    </row>
    <row r="159" spans="1:46" x14ac:dyDescent="0.25">
      <c r="A159" s="8">
        <v>2.5000000000000001E-3</v>
      </c>
      <c r="B159">
        <v>0.1045</v>
      </c>
      <c r="C159">
        <v>0.111</v>
      </c>
      <c r="D159">
        <v>0.1046</v>
      </c>
      <c r="E159">
        <v>9.3100000000000002E-2</v>
      </c>
      <c r="H159"/>
      <c r="J159" s="8">
        <v>2.5000000000000001E-3</v>
      </c>
      <c r="K159">
        <v>0.29020000000000001</v>
      </c>
      <c r="L159">
        <v>0.1512</v>
      </c>
      <c r="M159">
        <v>0.21029999999999999</v>
      </c>
      <c r="N159">
        <v>0.3029</v>
      </c>
      <c r="P159"/>
      <c r="S159" s="8">
        <v>2.5000000000000001E-3</v>
      </c>
      <c r="T159">
        <f t="shared" si="19"/>
        <v>0.18570000000000003</v>
      </c>
      <c r="U159" s="5">
        <f t="shared" si="19"/>
        <v>4.02E-2</v>
      </c>
      <c r="V159">
        <f t="shared" si="19"/>
        <v>0.10569999999999999</v>
      </c>
      <c r="W159">
        <f t="shared" si="19"/>
        <v>0.20979999999999999</v>
      </c>
    </row>
    <row r="160" spans="1:46" x14ac:dyDescent="0.25">
      <c r="A160" s="8">
        <v>1.25E-3</v>
      </c>
      <c r="B160">
        <v>0.10970000000000001</v>
      </c>
      <c r="C160">
        <v>0.11700000000000001</v>
      </c>
      <c r="D160">
        <v>0.10059999999999999</v>
      </c>
      <c r="E160">
        <v>9.3799999999999994E-2</v>
      </c>
      <c r="H160"/>
      <c r="J160" s="8">
        <v>1.25E-3</v>
      </c>
      <c r="K160">
        <v>0.18690000000000001</v>
      </c>
      <c r="L160">
        <v>0.1116</v>
      </c>
      <c r="M160">
        <v>0.1973</v>
      </c>
      <c r="N160">
        <v>0.28050000000000003</v>
      </c>
      <c r="P160"/>
      <c r="S160" s="8">
        <v>1.25E-3</v>
      </c>
      <c r="T160">
        <f t="shared" si="19"/>
        <v>7.7200000000000005E-2</v>
      </c>
      <c r="U160" s="5">
        <f t="shared" si="19"/>
        <v>-5.400000000000002E-3</v>
      </c>
      <c r="V160">
        <f t="shared" si="19"/>
        <v>9.6700000000000008E-2</v>
      </c>
      <c r="W160">
        <f t="shared" si="19"/>
        <v>0.18670000000000003</v>
      </c>
    </row>
    <row r="161" spans="1:46" x14ac:dyDescent="0.25">
      <c r="A161" s="8">
        <v>5.9999999999999995E-4</v>
      </c>
      <c r="B161">
        <v>0.1118</v>
      </c>
      <c r="C161">
        <v>0.1235</v>
      </c>
      <c r="D161">
        <v>9.5799999999999996E-2</v>
      </c>
      <c r="E161">
        <v>9.8199999999999996E-2</v>
      </c>
      <c r="H161"/>
      <c r="J161" s="8">
        <v>5.9999999999999995E-4</v>
      </c>
      <c r="K161">
        <v>0.18079999999999999</v>
      </c>
      <c r="L161">
        <v>0.1832</v>
      </c>
      <c r="M161">
        <v>0.2223</v>
      </c>
      <c r="N161">
        <v>0.27089999999999997</v>
      </c>
      <c r="P161"/>
      <c r="S161" s="8">
        <v>5.9999999999999995E-4</v>
      </c>
      <c r="T161">
        <f t="shared" si="19"/>
        <v>6.8999999999999992E-2</v>
      </c>
      <c r="U161">
        <f t="shared" si="19"/>
        <v>5.9700000000000003E-2</v>
      </c>
      <c r="V161">
        <f t="shared" si="19"/>
        <v>0.1265</v>
      </c>
      <c r="W161">
        <f t="shared" si="19"/>
        <v>0.17269999999999996</v>
      </c>
    </row>
    <row r="162" spans="1:46" x14ac:dyDescent="0.25">
      <c r="A162" s="8">
        <v>0</v>
      </c>
      <c r="B162">
        <v>0.12509999999999999</v>
      </c>
      <c r="C162">
        <v>0.1469</v>
      </c>
      <c r="D162">
        <v>0.10349999999999999</v>
      </c>
      <c r="E162">
        <v>0.1067</v>
      </c>
      <c r="H162"/>
      <c r="J162" s="8">
        <v>0</v>
      </c>
      <c r="K162">
        <v>0.26490000000000002</v>
      </c>
      <c r="L162">
        <v>0.22989999999999999</v>
      </c>
      <c r="M162">
        <v>0.14199999999999999</v>
      </c>
      <c r="N162">
        <v>0.31569999999999998</v>
      </c>
      <c r="P162"/>
      <c r="S162" s="8">
        <v>0</v>
      </c>
      <c r="T162">
        <f t="shared" si="19"/>
        <v>0.13980000000000004</v>
      </c>
      <c r="U162">
        <f t="shared" si="19"/>
        <v>8.299999999999999E-2</v>
      </c>
      <c r="V162" s="5">
        <f t="shared" si="19"/>
        <v>3.8499999999999993E-2</v>
      </c>
      <c r="W162">
        <f t="shared" si="19"/>
        <v>0.20899999999999996</v>
      </c>
    </row>
    <row r="163" spans="1:46" x14ac:dyDescent="0.25">
      <c r="A163" s="7"/>
      <c r="B163" s="7"/>
      <c r="C163" s="7"/>
      <c r="D163" s="7"/>
      <c r="E163" s="7"/>
      <c r="F163" s="7"/>
      <c r="G163" s="7"/>
      <c r="I163" s="7"/>
      <c r="J163" s="7"/>
      <c r="K163" s="7"/>
      <c r="L163" s="7"/>
      <c r="M163" s="7"/>
      <c r="N163" s="7"/>
      <c r="O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</row>
    <row r="164" spans="1:46" x14ac:dyDescent="0.25">
      <c r="A164" s="8"/>
      <c r="B164" s="8" t="s">
        <v>41</v>
      </c>
      <c r="C164" s="8"/>
      <c r="D164" s="8"/>
      <c r="E164" s="8"/>
      <c r="F164" s="8"/>
      <c r="G164" s="8"/>
      <c r="I164" s="8"/>
      <c r="J164" s="8" t="s">
        <v>41</v>
      </c>
      <c r="K164" s="8"/>
      <c r="L164" s="8"/>
      <c r="M164" s="8"/>
      <c r="N164" s="8"/>
      <c r="O164" s="8"/>
      <c r="Q164" s="8"/>
      <c r="R164" s="8" t="s">
        <v>41</v>
      </c>
      <c r="S164" s="8"/>
      <c r="T164" s="8"/>
      <c r="U164" s="8"/>
      <c r="V164" s="8"/>
      <c r="W164" s="8"/>
    </row>
    <row r="165" spans="1:46" x14ac:dyDescent="0.25">
      <c r="A165" s="8" t="s">
        <v>40</v>
      </c>
      <c r="B165" s="8">
        <v>1</v>
      </c>
      <c r="C165" s="8">
        <v>0.5</v>
      </c>
      <c r="D165" s="8">
        <v>0.25</v>
      </c>
      <c r="E165" s="8">
        <v>0.125</v>
      </c>
      <c r="F165" s="8">
        <v>0.06</v>
      </c>
      <c r="G165" s="8">
        <v>0</v>
      </c>
      <c r="I165" s="8" t="s">
        <v>40</v>
      </c>
      <c r="J165" s="8">
        <v>1</v>
      </c>
      <c r="K165" s="8">
        <v>0.5</v>
      </c>
      <c r="L165" s="8">
        <v>0.25</v>
      </c>
      <c r="M165" s="8">
        <v>0.125</v>
      </c>
      <c r="N165" s="8">
        <v>0.06</v>
      </c>
      <c r="O165" s="8">
        <v>0</v>
      </c>
      <c r="Q165" s="8" t="s">
        <v>40</v>
      </c>
      <c r="R165" s="8">
        <v>1</v>
      </c>
      <c r="S165" s="8">
        <v>0.5</v>
      </c>
      <c r="T165" s="8">
        <v>0.25</v>
      </c>
      <c r="U165" s="8">
        <v>0.125</v>
      </c>
      <c r="V165" s="8">
        <v>0.06</v>
      </c>
      <c r="W165" s="8">
        <v>0</v>
      </c>
    </row>
    <row r="166" spans="1:46" x14ac:dyDescent="0.25">
      <c r="A166" s="8">
        <v>2</v>
      </c>
      <c r="B166">
        <v>0.14330000000000001</v>
      </c>
      <c r="C166">
        <v>0.15190000000000001</v>
      </c>
      <c r="D166">
        <v>0.15129999999999999</v>
      </c>
      <c r="E166">
        <v>0.15459999999999999</v>
      </c>
      <c r="F166">
        <v>0.15970000000000001</v>
      </c>
      <c r="G166">
        <v>0.14319999999999999</v>
      </c>
      <c r="I166" s="8">
        <v>2</v>
      </c>
      <c r="J166">
        <v>0.2104</v>
      </c>
      <c r="K166">
        <v>0.1641</v>
      </c>
      <c r="L166">
        <v>0.153</v>
      </c>
      <c r="M166">
        <v>0.14319999999999999</v>
      </c>
      <c r="N166">
        <v>0.1439</v>
      </c>
      <c r="O166">
        <v>0.13739999999999999</v>
      </c>
      <c r="Q166" s="8">
        <v>2</v>
      </c>
      <c r="R166">
        <f t="shared" ref="R166:W173" si="20">J166-B166</f>
        <v>6.7099999999999993E-2</v>
      </c>
      <c r="S166">
        <f t="shared" si="20"/>
        <v>1.2199999999999989E-2</v>
      </c>
      <c r="T166">
        <f t="shared" si="20"/>
        <v>1.7000000000000071E-3</v>
      </c>
      <c r="U166">
        <f t="shared" si="20"/>
        <v>-1.1399999999999993E-2</v>
      </c>
      <c r="V166">
        <f t="shared" si="20"/>
        <v>-1.5800000000000008E-2</v>
      </c>
      <c r="W166">
        <f t="shared" si="20"/>
        <v>-5.7999999999999996E-3</v>
      </c>
    </row>
    <row r="167" spans="1:46" x14ac:dyDescent="0.25">
      <c r="A167" s="8">
        <v>1</v>
      </c>
      <c r="B167">
        <v>0.1384</v>
      </c>
      <c r="C167">
        <v>0.14610000000000001</v>
      </c>
      <c r="D167">
        <v>0.1474</v>
      </c>
      <c r="E167">
        <v>0.1489</v>
      </c>
      <c r="F167">
        <v>0.1484</v>
      </c>
      <c r="G167">
        <v>0.13</v>
      </c>
      <c r="I167" s="8">
        <v>1</v>
      </c>
      <c r="J167">
        <v>0.25459999999999999</v>
      </c>
      <c r="K167">
        <v>0.26700000000000002</v>
      </c>
      <c r="L167">
        <v>0.2084</v>
      </c>
      <c r="M167">
        <v>0.1681</v>
      </c>
      <c r="N167">
        <v>0.13739999999999999</v>
      </c>
      <c r="O167">
        <v>0.1293</v>
      </c>
      <c r="Q167" s="8">
        <v>1</v>
      </c>
      <c r="R167">
        <f t="shared" si="20"/>
        <v>0.1162</v>
      </c>
      <c r="S167">
        <f t="shared" si="20"/>
        <v>0.12090000000000001</v>
      </c>
      <c r="T167">
        <f t="shared" si="20"/>
        <v>6.0999999999999999E-2</v>
      </c>
      <c r="U167">
        <f t="shared" si="20"/>
        <v>1.9199999999999995E-2</v>
      </c>
      <c r="V167">
        <f t="shared" si="20"/>
        <v>-1.100000000000001E-2</v>
      </c>
      <c r="W167">
        <f t="shared" si="20"/>
        <v>-7.0000000000000617E-4</v>
      </c>
    </row>
    <row r="168" spans="1:46" x14ac:dyDescent="0.25">
      <c r="A168" s="8">
        <v>0.5</v>
      </c>
      <c r="B168">
        <v>0.1308</v>
      </c>
      <c r="C168">
        <v>0.1042</v>
      </c>
      <c r="D168">
        <v>0.16120000000000001</v>
      </c>
      <c r="E168">
        <v>0.14000000000000001</v>
      </c>
      <c r="F168">
        <v>0.1129</v>
      </c>
      <c r="G168">
        <v>0.1207</v>
      </c>
      <c r="I168" s="8">
        <v>0.5</v>
      </c>
      <c r="J168">
        <v>0.14269999999999999</v>
      </c>
      <c r="K168">
        <v>0.13159999999999999</v>
      </c>
      <c r="L168">
        <v>0.15989999999999999</v>
      </c>
      <c r="M168">
        <v>0.1489</v>
      </c>
      <c r="N168">
        <v>0.1162</v>
      </c>
      <c r="O168">
        <v>0.1467</v>
      </c>
      <c r="Q168" s="8">
        <v>0.5</v>
      </c>
      <c r="R168">
        <f t="shared" si="20"/>
        <v>1.1899999999999994E-2</v>
      </c>
      <c r="S168">
        <f t="shared" si="20"/>
        <v>2.7399999999999994E-2</v>
      </c>
      <c r="T168">
        <f t="shared" si="20"/>
        <v>-1.3000000000000234E-3</v>
      </c>
      <c r="U168">
        <f t="shared" si="20"/>
        <v>8.8999999999999913E-3</v>
      </c>
      <c r="V168">
        <f t="shared" si="20"/>
        <v>3.2999999999999974E-3</v>
      </c>
      <c r="W168">
        <f t="shared" si="20"/>
        <v>2.5999999999999995E-2</v>
      </c>
    </row>
    <row r="169" spans="1:46" x14ac:dyDescent="0.25">
      <c r="A169" s="8">
        <v>0.25</v>
      </c>
      <c r="B169">
        <v>0.12640000000000001</v>
      </c>
      <c r="C169">
        <v>0.13</v>
      </c>
      <c r="D169">
        <v>0.14899999999999999</v>
      </c>
      <c r="E169">
        <v>0.14449999999999999</v>
      </c>
      <c r="F169">
        <v>0.15110000000000001</v>
      </c>
      <c r="G169">
        <v>0.1169</v>
      </c>
      <c r="I169" s="8">
        <v>0.25</v>
      </c>
      <c r="J169">
        <v>0.1429</v>
      </c>
      <c r="K169">
        <v>0.20519999999999999</v>
      </c>
      <c r="L169">
        <v>0.18940000000000001</v>
      </c>
      <c r="M169">
        <v>0.1686</v>
      </c>
      <c r="N169">
        <v>0.157</v>
      </c>
      <c r="O169">
        <v>0.12559999999999999</v>
      </c>
      <c r="Q169" s="8">
        <v>0.25</v>
      </c>
      <c r="R169">
        <f t="shared" si="20"/>
        <v>1.6499999999999987E-2</v>
      </c>
      <c r="S169">
        <f t="shared" si="20"/>
        <v>7.5199999999999989E-2</v>
      </c>
      <c r="T169">
        <f t="shared" si="20"/>
        <v>4.0400000000000019E-2</v>
      </c>
      <c r="U169">
        <f t="shared" si="20"/>
        <v>2.410000000000001E-2</v>
      </c>
      <c r="V169">
        <f t="shared" si="20"/>
        <v>5.8999999999999886E-3</v>
      </c>
      <c r="W169">
        <f t="shared" si="20"/>
        <v>8.6999999999999855E-3</v>
      </c>
    </row>
    <row r="170" spans="1:46" x14ac:dyDescent="0.25">
      <c r="A170" s="8">
        <v>0.125</v>
      </c>
      <c r="B170">
        <v>0.1195</v>
      </c>
      <c r="C170">
        <v>0.1346</v>
      </c>
      <c r="D170">
        <v>0.13900000000000001</v>
      </c>
      <c r="E170">
        <v>0.14230000000000001</v>
      </c>
      <c r="F170">
        <v>0.14399999999999999</v>
      </c>
      <c r="G170">
        <v>0.1169</v>
      </c>
      <c r="I170" s="8">
        <v>0.125</v>
      </c>
      <c r="J170">
        <v>0.1215</v>
      </c>
      <c r="K170">
        <v>0.13700000000000001</v>
      </c>
      <c r="L170">
        <v>0.13370000000000001</v>
      </c>
      <c r="M170">
        <v>0.19389999999999999</v>
      </c>
      <c r="N170">
        <v>0.24279999999999999</v>
      </c>
      <c r="O170">
        <v>0.13039999999999999</v>
      </c>
      <c r="Q170" s="8">
        <v>0.125</v>
      </c>
      <c r="R170">
        <f t="shared" si="20"/>
        <v>2.0000000000000018E-3</v>
      </c>
      <c r="S170">
        <f t="shared" si="20"/>
        <v>2.4000000000000132E-3</v>
      </c>
      <c r="T170">
        <f t="shared" si="20"/>
        <v>-5.2999999999999992E-3</v>
      </c>
      <c r="U170">
        <f t="shared" si="20"/>
        <v>5.1599999999999979E-2</v>
      </c>
      <c r="V170">
        <f t="shared" si="20"/>
        <v>9.8799999999999999E-2</v>
      </c>
      <c r="W170">
        <f t="shared" si="20"/>
        <v>1.3499999999999984E-2</v>
      </c>
    </row>
    <row r="171" spans="1:46" x14ac:dyDescent="0.25">
      <c r="A171" s="8">
        <v>0.06</v>
      </c>
      <c r="B171">
        <v>0.1361</v>
      </c>
      <c r="C171">
        <v>9.8699999999999996E-2</v>
      </c>
      <c r="D171">
        <v>0.14269999999999999</v>
      </c>
      <c r="E171">
        <v>0.1464</v>
      </c>
      <c r="F171">
        <v>0.1022</v>
      </c>
      <c r="G171">
        <v>0.1232</v>
      </c>
      <c r="I171" s="8">
        <v>0.06</v>
      </c>
      <c r="J171">
        <v>0.1525</v>
      </c>
      <c r="K171">
        <v>0.1234</v>
      </c>
      <c r="L171">
        <v>0.182</v>
      </c>
      <c r="M171">
        <v>0.29949999999999999</v>
      </c>
      <c r="N171">
        <v>0.2883</v>
      </c>
      <c r="O171">
        <v>0.13500000000000001</v>
      </c>
      <c r="Q171" s="8">
        <v>0.06</v>
      </c>
      <c r="R171">
        <f t="shared" si="20"/>
        <v>1.6399999999999998E-2</v>
      </c>
      <c r="S171">
        <f t="shared" si="20"/>
        <v>2.47E-2</v>
      </c>
      <c r="T171">
        <f t="shared" si="20"/>
        <v>3.9300000000000002E-2</v>
      </c>
      <c r="U171">
        <f t="shared" si="20"/>
        <v>0.15309999999999999</v>
      </c>
      <c r="V171">
        <f t="shared" si="20"/>
        <v>0.18609999999999999</v>
      </c>
      <c r="W171">
        <f t="shared" si="20"/>
        <v>1.1800000000000005E-2</v>
      </c>
    </row>
    <row r="172" spans="1:46" x14ac:dyDescent="0.25">
      <c r="A172" s="8">
        <v>0.03</v>
      </c>
      <c r="B172">
        <v>0.13170000000000001</v>
      </c>
      <c r="C172">
        <v>0.14460000000000001</v>
      </c>
      <c r="D172">
        <v>0.1416</v>
      </c>
      <c r="E172">
        <v>0.13900000000000001</v>
      </c>
      <c r="F172">
        <v>0.1472</v>
      </c>
      <c r="G172">
        <v>0.13020000000000001</v>
      </c>
      <c r="I172" s="8">
        <v>0.03</v>
      </c>
      <c r="J172">
        <v>0.2172</v>
      </c>
      <c r="K172">
        <v>0.21179999999999999</v>
      </c>
      <c r="L172">
        <v>0.3206</v>
      </c>
      <c r="M172">
        <v>0.36809999999999998</v>
      </c>
      <c r="N172">
        <v>0.35880000000000001</v>
      </c>
      <c r="O172">
        <v>0.2112</v>
      </c>
      <c r="Q172" s="8">
        <v>0.03</v>
      </c>
      <c r="R172">
        <f t="shared" si="20"/>
        <v>8.5499999999999993E-2</v>
      </c>
      <c r="S172">
        <f t="shared" si="20"/>
        <v>6.7199999999999982E-2</v>
      </c>
      <c r="T172">
        <f t="shared" si="20"/>
        <v>0.17899999999999999</v>
      </c>
      <c r="U172">
        <f t="shared" si="20"/>
        <v>0.22909999999999997</v>
      </c>
      <c r="V172">
        <f t="shared" si="20"/>
        <v>0.21160000000000001</v>
      </c>
      <c r="W172">
        <f t="shared" si="20"/>
        <v>8.0999999999999989E-2</v>
      </c>
    </row>
    <row r="173" spans="1:46" x14ac:dyDescent="0.25">
      <c r="A173" s="8">
        <v>0</v>
      </c>
      <c r="B173">
        <v>0.1512</v>
      </c>
      <c r="C173">
        <v>0.1416</v>
      </c>
      <c r="D173">
        <v>0.19020000000000001</v>
      </c>
      <c r="E173">
        <v>0.1615</v>
      </c>
      <c r="F173">
        <v>0.1676</v>
      </c>
      <c r="G173">
        <v>0.12139999999999999</v>
      </c>
      <c r="I173" s="8">
        <v>0</v>
      </c>
      <c r="J173">
        <v>0.47020000000000001</v>
      </c>
      <c r="K173">
        <v>0.40139999999999998</v>
      </c>
      <c r="L173">
        <v>0.53610000000000002</v>
      </c>
      <c r="M173">
        <v>0.51449999999999996</v>
      </c>
      <c r="N173">
        <v>0.91769999999999996</v>
      </c>
      <c r="O173">
        <v>0.2321</v>
      </c>
      <c r="Q173" s="8">
        <v>0</v>
      </c>
      <c r="R173">
        <f t="shared" si="20"/>
        <v>0.31900000000000001</v>
      </c>
      <c r="S173">
        <f t="shared" si="20"/>
        <v>0.25979999999999998</v>
      </c>
      <c r="T173">
        <f t="shared" si="20"/>
        <v>0.34589999999999999</v>
      </c>
      <c r="U173">
        <f t="shared" si="20"/>
        <v>0.35299999999999998</v>
      </c>
      <c r="V173">
        <f t="shared" si="20"/>
        <v>0.75009999999999999</v>
      </c>
      <c r="W173">
        <f t="shared" si="20"/>
        <v>0.11070000000000001</v>
      </c>
    </row>
    <row r="174" spans="1:46" x14ac:dyDescent="0.25">
      <c r="A174" s="7"/>
      <c r="B174" s="7"/>
      <c r="C174" s="7"/>
      <c r="D174" s="7"/>
      <c r="E174" s="7"/>
      <c r="F174" s="7"/>
      <c r="G174" s="7"/>
      <c r="I174" s="7"/>
      <c r="J174" s="7"/>
      <c r="K174" s="7"/>
      <c r="L174" s="7"/>
      <c r="M174" s="7"/>
      <c r="N174" s="7"/>
      <c r="O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</row>
    <row r="175" spans="1:46" x14ac:dyDescent="0.25">
      <c r="A175" s="8"/>
      <c r="B175" s="8" t="s">
        <v>41</v>
      </c>
      <c r="C175" s="8"/>
      <c r="D175" s="8"/>
      <c r="E175" s="8"/>
      <c r="F175" s="8"/>
      <c r="G175" s="8"/>
      <c r="I175" s="8" t="s">
        <v>41</v>
      </c>
      <c r="J175" s="8"/>
      <c r="K175" s="8"/>
      <c r="L175" s="8"/>
      <c r="M175" s="8"/>
      <c r="N175" s="8"/>
      <c r="O175" s="8"/>
      <c r="Q175" s="8" t="s">
        <v>41</v>
      </c>
      <c r="R175" s="8"/>
      <c r="S175" s="8"/>
      <c r="T175" s="8"/>
      <c r="U175" s="8"/>
      <c r="V175" s="8"/>
      <c r="W175" s="8"/>
    </row>
    <row r="176" spans="1:46" x14ac:dyDescent="0.25">
      <c r="A176" s="8" t="s">
        <v>40</v>
      </c>
      <c r="B176" s="8">
        <v>1</v>
      </c>
      <c r="C176" s="8">
        <v>0.5</v>
      </c>
      <c r="D176" s="8">
        <v>0.25</v>
      </c>
      <c r="E176" s="8">
        <v>0.125</v>
      </c>
      <c r="F176" s="8">
        <v>0.06</v>
      </c>
      <c r="G176" s="8">
        <v>0</v>
      </c>
      <c r="I176" s="8" t="s">
        <v>40</v>
      </c>
      <c r="J176" s="8">
        <v>1</v>
      </c>
      <c r="K176" s="8">
        <v>0.5</v>
      </c>
      <c r="L176" s="8">
        <v>0.25</v>
      </c>
      <c r="M176" s="8">
        <v>0.125</v>
      </c>
      <c r="N176" s="8">
        <v>0.06</v>
      </c>
      <c r="O176" s="8">
        <v>0</v>
      </c>
      <c r="Q176" s="8" t="s">
        <v>40</v>
      </c>
      <c r="R176" s="8">
        <v>1</v>
      </c>
      <c r="S176" s="8">
        <v>0.5</v>
      </c>
      <c r="T176" s="8">
        <v>0.25</v>
      </c>
      <c r="U176" s="8">
        <v>0.125</v>
      </c>
      <c r="V176" s="8">
        <v>0.06</v>
      </c>
      <c r="W176" s="8">
        <v>0</v>
      </c>
    </row>
    <row r="177" spans="1:46" x14ac:dyDescent="0.25">
      <c r="A177" s="8">
        <v>2</v>
      </c>
      <c r="B177">
        <v>0.1399</v>
      </c>
      <c r="C177">
        <v>0.1409</v>
      </c>
      <c r="D177">
        <v>0.1515</v>
      </c>
      <c r="E177">
        <v>0.15329999999999999</v>
      </c>
      <c r="F177">
        <v>0.15659999999999999</v>
      </c>
      <c r="G177">
        <v>0.13719999999999999</v>
      </c>
      <c r="I177" s="8">
        <v>2</v>
      </c>
      <c r="J177">
        <v>0.25040000000000001</v>
      </c>
      <c r="K177">
        <v>0.1754</v>
      </c>
      <c r="L177">
        <v>0.16270000000000001</v>
      </c>
      <c r="M177">
        <v>0.14130000000000001</v>
      </c>
      <c r="N177">
        <v>0.14299999999999999</v>
      </c>
      <c r="O177">
        <v>0.13200000000000001</v>
      </c>
      <c r="Q177" s="8">
        <v>2</v>
      </c>
      <c r="R177">
        <f t="shared" ref="R177:W184" si="21">J177-B177</f>
        <v>0.11050000000000001</v>
      </c>
      <c r="S177">
        <f t="shared" si="21"/>
        <v>3.4500000000000003E-2</v>
      </c>
      <c r="T177">
        <f t="shared" si="21"/>
        <v>1.1200000000000015E-2</v>
      </c>
      <c r="U177">
        <f t="shared" si="21"/>
        <v>-1.1999999999999983E-2</v>
      </c>
      <c r="V177">
        <f t="shared" si="21"/>
        <v>-1.3600000000000001E-2</v>
      </c>
      <c r="W177">
        <f t="shared" si="21"/>
        <v>-5.1999999999999824E-3</v>
      </c>
    </row>
    <row r="178" spans="1:46" x14ac:dyDescent="0.25">
      <c r="A178" s="8">
        <v>1</v>
      </c>
      <c r="B178">
        <v>0.13900000000000001</v>
      </c>
      <c r="C178">
        <v>0.14410000000000001</v>
      </c>
      <c r="D178">
        <v>0.14760000000000001</v>
      </c>
      <c r="E178">
        <v>0.14130000000000001</v>
      </c>
      <c r="F178">
        <v>0.14810000000000001</v>
      </c>
      <c r="G178">
        <v>0.12820000000000001</v>
      </c>
      <c r="I178" s="8">
        <v>1</v>
      </c>
      <c r="J178">
        <v>0.3962</v>
      </c>
      <c r="K178">
        <v>0.26960000000000001</v>
      </c>
      <c r="L178">
        <v>0.2044</v>
      </c>
      <c r="M178">
        <v>0.17130000000000001</v>
      </c>
      <c r="N178">
        <v>0.16420000000000001</v>
      </c>
      <c r="O178">
        <v>0.12870000000000001</v>
      </c>
      <c r="Q178" s="8">
        <v>1</v>
      </c>
      <c r="R178">
        <f t="shared" si="21"/>
        <v>0.25719999999999998</v>
      </c>
      <c r="S178">
        <f t="shared" si="21"/>
        <v>0.1255</v>
      </c>
      <c r="T178">
        <f t="shared" si="21"/>
        <v>5.6799999999999989E-2</v>
      </c>
      <c r="U178">
        <f t="shared" si="21"/>
        <v>0.03</v>
      </c>
      <c r="V178">
        <f t="shared" si="21"/>
        <v>1.6100000000000003E-2</v>
      </c>
      <c r="W178">
        <f t="shared" si="21"/>
        <v>5.0000000000000044E-4</v>
      </c>
    </row>
    <row r="179" spans="1:46" x14ac:dyDescent="0.25">
      <c r="A179" s="8">
        <v>0.5</v>
      </c>
      <c r="B179">
        <v>0.13070000000000001</v>
      </c>
      <c r="C179">
        <v>0.1129</v>
      </c>
      <c r="D179">
        <v>0.13930000000000001</v>
      </c>
      <c r="E179">
        <v>0.13189999999999999</v>
      </c>
      <c r="F179">
        <v>0.1174</v>
      </c>
      <c r="G179">
        <v>0.1226</v>
      </c>
      <c r="I179" s="8">
        <v>0.5</v>
      </c>
      <c r="J179">
        <v>0.2079</v>
      </c>
      <c r="K179">
        <v>0.14030000000000001</v>
      </c>
      <c r="L179">
        <v>0.15740000000000001</v>
      </c>
      <c r="M179">
        <v>0.13719999999999999</v>
      </c>
      <c r="N179">
        <v>0.1231</v>
      </c>
      <c r="O179">
        <v>0.12909999999999999</v>
      </c>
      <c r="Q179" s="8">
        <v>0.5</v>
      </c>
      <c r="R179">
        <f t="shared" si="21"/>
        <v>7.7199999999999991E-2</v>
      </c>
      <c r="S179">
        <f t="shared" si="21"/>
        <v>2.7400000000000008E-2</v>
      </c>
      <c r="T179">
        <f t="shared" si="21"/>
        <v>1.8100000000000005E-2</v>
      </c>
      <c r="U179">
        <f t="shared" si="21"/>
        <v>5.2999999999999992E-3</v>
      </c>
      <c r="V179">
        <f t="shared" si="21"/>
        <v>5.6999999999999967E-3</v>
      </c>
      <c r="W179">
        <f t="shared" si="21"/>
        <v>6.4999999999999919E-3</v>
      </c>
    </row>
    <row r="180" spans="1:46" x14ac:dyDescent="0.25">
      <c r="A180" s="8">
        <v>0.25</v>
      </c>
      <c r="B180">
        <v>0.1197</v>
      </c>
      <c r="C180">
        <v>0.1348</v>
      </c>
      <c r="D180">
        <v>0.14319999999999999</v>
      </c>
      <c r="E180">
        <v>0.1353</v>
      </c>
      <c r="F180">
        <v>0.15029999999999999</v>
      </c>
      <c r="G180">
        <v>0.1139</v>
      </c>
      <c r="I180" s="8">
        <v>0.25</v>
      </c>
      <c r="J180">
        <v>0.20780000000000001</v>
      </c>
      <c r="K180">
        <v>0.18310000000000001</v>
      </c>
      <c r="L180">
        <v>0.19470000000000001</v>
      </c>
      <c r="M180">
        <v>0.154</v>
      </c>
      <c r="N180">
        <v>0.1825</v>
      </c>
      <c r="O180">
        <v>0.13059999999999999</v>
      </c>
      <c r="Q180" s="8">
        <v>0.25</v>
      </c>
      <c r="R180">
        <f t="shared" si="21"/>
        <v>8.8100000000000012E-2</v>
      </c>
      <c r="S180">
        <f t="shared" si="21"/>
        <v>4.830000000000001E-2</v>
      </c>
      <c r="T180">
        <f t="shared" si="21"/>
        <v>5.1500000000000018E-2</v>
      </c>
      <c r="U180">
        <f t="shared" si="21"/>
        <v>1.8699999999999994E-2</v>
      </c>
      <c r="V180">
        <f t="shared" si="21"/>
        <v>3.2200000000000006E-2</v>
      </c>
      <c r="W180">
        <f t="shared" si="21"/>
        <v>1.6699999999999993E-2</v>
      </c>
    </row>
    <row r="181" spans="1:46" x14ac:dyDescent="0.25">
      <c r="A181" s="8">
        <v>0.125</v>
      </c>
      <c r="B181">
        <v>0.12089999999999999</v>
      </c>
      <c r="C181">
        <v>0.13589999999999999</v>
      </c>
      <c r="D181">
        <v>0.16009999999999999</v>
      </c>
      <c r="E181">
        <v>0.13739999999999999</v>
      </c>
      <c r="F181">
        <v>0.1517</v>
      </c>
      <c r="G181">
        <v>0.1211</v>
      </c>
      <c r="I181" s="8">
        <v>0.125</v>
      </c>
      <c r="J181">
        <v>0.17180000000000001</v>
      </c>
      <c r="K181">
        <v>0.155</v>
      </c>
      <c r="L181">
        <v>0.14979999999999999</v>
      </c>
      <c r="M181">
        <v>0.20399999999999999</v>
      </c>
      <c r="N181">
        <v>0.2651</v>
      </c>
      <c r="O181">
        <v>0.17799999999999999</v>
      </c>
      <c r="Q181" s="8">
        <v>0.125</v>
      </c>
      <c r="R181">
        <f t="shared" si="21"/>
        <v>5.0900000000000015E-2</v>
      </c>
      <c r="S181">
        <f t="shared" si="21"/>
        <v>1.9100000000000006E-2</v>
      </c>
      <c r="T181">
        <f t="shared" si="21"/>
        <v>-1.0300000000000004E-2</v>
      </c>
      <c r="U181">
        <f t="shared" si="21"/>
        <v>6.6599999999999993E-2</v>
      </c>
      <c r="V181">
        <f t="shared" si="21"/>
        <v>0.1134</v>
      </c>
      <c r="W181">
        <f t="shared" si="21"/>
        <v>5.6899999999999992E-2</v>
      </c>
    </row>
    <row r="182" spans="1:46" x14ac:dyDescent="0.25">
      <c r="A182" s="8">
        <v>0.06</v>
      </c>
      <c r="B182">
        <v>0.12520000000000001</v>
      </c>
      <c r="C182">
        <v>9.5100000000000004E-2</v>
      </c>
      <c r="D182">
        <v>0.13650000000000001</v>
      </c>
      <c r="E182">
        <v>0.1356</v>
      </c>
      <c r="F182">
        <v>0.1056</v>
      </c>
      <c r="G182">
        <v>0.13439999999999999</v>
      </c>
      <c r="I182" s="8">
        <v>0.06</v>
      </c>
      <c r="J182">
        <v>0.21929999999999999</v>
      </c>
      <c r="K182">
        <v>0.1867</v>
      </c>
      <c r="L182">
        <v>0.18529999999999999</v>
      </c>
      <c r="M182">
        <v>0.28560000000000002</v>
      </c>
      <c r="N182">
        <v>0.29260000000000003</v>
      </c>
      <c r="O182">
        <v>0.214</v>
      </c>
      <c r="Q182" s="8">
        <v>0.06</v>
      </c>
      <c r="R182">
        <f t="shared" si="21"/>
        <v>9.4099999999999989E-2</v>
      </c>
      <c r="S182">
        <f t="shared" si="21"/>
        <v>9.1600000000000001E-2</v>
      </c>
      <c r="T182">
        <f t="shared" si="21"/>
        <v>4.8799999999999982E-2</v>
      </c>
      <c r="U182">
        <f t="shared" si="21"/>
        <v>0.15000000000000002</v>
      </c>
      <c r="V182">
        <f t="shared" si="21"/>
        <v>0.18700000000000003</v>
      </c>
      <c r="W182">
        <f t="shared" si="21"/>
        <v>7.9600000000000004E-2</v>
      </c>
    </row>
    <row r="183" spans="1:46" x14ac:dyDescent="0.25">
      <c r="A183" s="8">
        <v>0.03</v>
      </c>
      <c r="B183">
        <v>0.12590000000000001</v>
      </c>
      <c r="C183">
        <v>0.14940000000000001</v>
      </c>
      <c r="D183">
        <v>0.1588</v>
      </c>
      <c r="E183">
        <v>0.14749999999999999</v>
      </c>
      <c r="F183">
        <v>0.13880000000000001</v>
      </c>
      <c r="G183">
        <v>0.14680000000000001</v>
      </c>
      <c r="I183" s="8">
        <v>0.03</v>
      </c>
      <c r="J183">
        <v>0.2742</v>
      </c>
      <c r="K183">
        <v>0.315</v>
      </c>
      <c r="L183">
        <v>0.41349999999999998</v>
      </c>
      <c r="M183">
        <v>0.40400000000000003</v>
      </c>
      <c r="N183">
        <v>0.41570000000000001</v>
      </c>
      <c r="O183">
        <v>0.23569999999999999</v>
      </c>
      <c r="Q183" s="8">
        <v>0.03</v>
      </c>
      <c r="R183">
        <f t="shared" si="21"/>
        <v>0.14829999999999999</v>
      </c>
      <c r="S183">
        <f t="shared" si="21"/>
        <v>0.1656</v>
      </c>
      <c r="T183">
        <f t="shared" si="21"/>
        <v>0.25469999999999998</v>
      </c>
      <c r="U183">
        <f t="shared" si="21"/>
        <v>0.25650000000000006</v>
      </c>
      <c r="V183">
        <f t="shared" si="21"/>
        <v>0.27690000000000003</v>
      </c>
      <c r="W183">
        <f t="shared" si="21"/>
        <v>8.8899999999999979E-2</v>
      </c>
    </row>
    <row r="184" spans="1:46" x14ac:dyDescent="0.25">
      <c r="A184" s="8">
        <v>0</v>
      </c>
      <c r="B184">
        <v>0.1416</v>
      </c>
      <c r="C184">
        <v>0.14330000000000001</v>
      </c>
      <c r="D184">
        <v>0.16739999999999999</v>
      </c>
      <c r="E184">
        <v>0.1646</v>
      </c>
      <c r="F184">
        <v>0.191</v>
      </c>
      <c r="G184">
        <v>0.1241</v>
      </c>
      <c r="I184" s="8">
        <v>0</v>
      </c>
      <c r="J184">
        <v>0.37480000000000002</v>
      </c>
      <c r="K184">
        <v>0.3992</v>
      </c>
      <c r="L184">
        <v>0.53720000000000001</v>
      </c>
      <c r="M184">
        <v>0.56510000000000005</v>
      </c>
      <c r="N184">
        <v>0.51060000000000005</v>
      </c>
      <c r="O184">
        <v>0.27660000000000001</v>
      </c>
      <c r="Q184" s="8">
        <v>0</v>
      </c>
      <c r="R184">
        <f t="shared" si="21"/>
        <v>0.23320000000000002</v>
      </c>
      <c r="S184">
        <f t="shared" si="21"/>
        <v>0.25590000000000002</v>
      </c>
      <c r="T184">
        <f t="shared" si="21"/>
        <v>0.36980000000000002</v>
      </c>
      <c r="U184">
        <f t="shared" si="21"/>
        <v>0.40050000000000008</v>
      </c>
      <c r="V184">
        <f t="shared" si="21"/>
        <v>0.31960000000000005</v>
      </c>
      <c r="W184">
        <f t="shared" si="21"/>
        <v>0.15250000000000002</v>
      </c>
    </row>
    <row r="185" spans="1:46" x14ac:dyDescent="0.25">
      <c r="A185" s="7"/>
      <c r="B185" s="7"/>
      <c r="C185" s="7"/>
      <c r="D185" s="7"/>
      <c r="E185" s="7"/>
      <c r="F185" s="7"/>
      <c r="G185" s="7"/>
      <c r="I185" s="7"/>
      <c r="J185" s="7"/>
      <c r="K185" s="7"/>
      <c r="L185" s="7"/>
      <c r="M185" s="7"/>
      <c r="N185" s="7"/>
      <c r="O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</row>
    <row r="186" spans="1:46" x14ac:dyDescent="0.25">
      <c r="A186" s="8"/>
      <c r="B186" s="8"/>
      <c r="C186" s="8"/>
      <c r="D186" s="8"/>
      <c r="E186" s="8"/>
      <c r="F186" s="8"/>
      <c r="G186" s="8"/>
      <c r="I186" s="8"/>
      <c r="J186" s="8"/>
      <c r="K186" s="8"/>
      <c r="L186" s="8"/>
      <c r="M186" s="8"/>
      <c r="N186" s="8"/>
      <c r="O186" s="8"/>
      <c r="Q186" s="8"/>
      <c r="R186" s="8"/>
      <c r="S186" s="8"/>
      <c r="T186" s="8"/>
      <c r="U186" s="8"/>
      <c r="V186" s="8"/>
      <c r="W186" s="8"/>
    </row>
    <row r="187" spans="1:46" x14ac:dyDescent="0.25">
      <c r="A187" s="8" t="s">
        <v>40</v>
      </c>
      <c r="B187" s="8">
        <v>1</v>
      </c>
      <c r="C187" s="8">
        <v>0.5</v>
      </c>
      <c r="D187" s="8">
        <v>0.25</v>
      </c>
      <c r="E187" s="8">
        <v>0.125</v>
      </c>
      <c r="F187" s="8">
        <v>0.06</v>
      </c>
      <c r="G187" s="8">
        <v>0</v>
      </c>
      <c r="I187" s="8" t="s">
        <v>40</v>
      </c>
      <c r="J187" s="8">
        <v>1</v>
      </c>
      <c r="K187" s="8">
        <v>0.5</v>
      </c>
      <c r="L187" s="8">
        <v>0.25</v>
      </c>
      <c r="M187" s="8">
        <v>0.125</v>
      </c>
      <c r="N187" s="8">
        <v>0.06</v>
      </c>
      <c r="O187" s="8">
        <v>0</v>
      </c>
      <c r="Q187" s="8" t="s">
        <v>40</v>
      </c>
      <c r="R187" s="8">
        <v>1</v>
      </c>
      <c r="S187" s="8">
        <v>0.5</v>
      </c>
      <c r="T187" s="8">
        <v>0.25</v>
      </c>
      <c r="U187" s="8">
        <v>0.125</v>
      </c>
      <c r="V187" s="8">
        <v>0.06</v>
      </c>
      <c r="W187" s="8">
        <v>0</v>
      </c>
    </row>
    <row r="188" spans="1:46" x14ac:dyDescent="0.25">
      <c r="A188" s="8">
        <v>2</v>
      </c>
      <c r="B188">
        <v>0.14949999999999999</v>
      </c>
      <c r="C188">
        <v>0.1459</v>
      </c>
      <c r="D188">
        <v>0.15770000000000001</v>
      </c>
      <c r="E188">
        <v>0.1492</v>
      </c>
      <c r="F188">
        <v>0.16489999999999999</v>
      </c>
      <c r="G188">
        <v>0.13880000000000001</v>
      </c>
      <c r="I188" s="8">
        <v>2</v>
      </c>
      <c r="J188">
        <v>0.1326</v>
      </c>
      <c r="K188">
        <v>0.13370000000000001</v>
      </c>
      <c r="L188">
        <v>0.13980000000000001</v>
      </c>
      <c r="M188">
        <v>0.13980000000000001</v>
      </c>
      <c r="N188">
        <v>0.1323</v>
      </c>
      <c r="O188">
        <v>0.1295</v>
      </c>
      <c r="Q188" s="8">
        <v>2</v>
      </c>
      <c r="R188">
        <f t="shared" ref="R188:W195" si="22">J188-B188</f>
        <v>-1.6899999999999998E-2</v>
      </c>
      <c r="S188">
        <f t="shared" si="22"/>
        <v>-1.2199999999999989E-2</v>
      </c>
      <c r="T188">
        <f t="shared" si="22"/>
        <v>-1.7899999999999999E-2</v>
      </c>
      <c r="U188">
        <f t="shared" si="22"/>
        <v>-9.3999999999999917E-3</v>
      </c>
      <c r="V188">
        <f t="shared" si="22"/>
        <v>-3.259999999999999E-2</v>
      </c>
      <c r="W188">
        <f t="shared" si="22"/>
        <v>-9.3000000000000027E-3</v>
      </c>
    </row>
    <row r="189" spans="1:46" x14ac:dyDescent="0.25">
      <c r="A189" s="8">
        <v>1</v>
      </c>
      <c r="B189">
        <v>0.13039999999999999</v>
      </c>
      <c r="C189">
        <v>0.1512</v>
      </c>
      <c r="D189">
        <v>0.14829999999999999</v>
      </c>
      <c r="E189">
        <v>0.1416</v>
      </c>
      <c r="F189">
        <v>0.1462</v>
      </c>
      <c r="G189">
        <v>0.1242</v>
      </c>
      <c r="I189" s="8">
        <v>1</v>
      </c>
      <c r="J189">
        <v>0.1268</v>
      </c>
      <c r="K189">
        <v>0.1421</v>
      </c>
      <c r="L189">
        <v>0.13600000000000001</v>
      </c>
      <c r="M189">
        <v>0.12970000000000001</v>
      </c>
      <c r="N189">
        <v>0.1368</v>
      </c>
      <c r="O189">
        <v>0.12509999999999999</v>
      </c>
      <c r="Q189" s="8">
        <v>1</v>
      </c>
      <c r="R189">
        <f t="shared" si="22"/>
        <v>-3.5999999999999921E-3</v>
      </c>
      <c r="S189">
        <f t="shared" si="22"/>
        <v>-9.099999999999997E-3</v>
      </c>
      <c r="T189">
        <f t="shared" si="22"/>
        <v>-1.2299999999999978E-2</v>
      </c>
      <c r="U189">
        <f t="shared" si="22"/>
        <v>-1.1899999999999994E-2</v>
      </c>
      <c r="V189">
        <f t="shared" si="22"/>
        <v>-9.3999999999999917E-3</v>
      </c>
      <c r="W189">
        <f t="shared" si="22"/>
        <v>8.9999999999998415E-4</v>
      </c>
    </row>
    <row r="190" spans="1:46" x14ac:dyDescent="0.25">
      <c r="A190" s="8">
        <v>0.5</v>
      </c>
      <c r="B190">
        <v>0.1331</v>
      </c>
      <c r="C190">
        <v>0.11550000000000001</v>
      </c>
      <c r="D190">
        <v>0.13689999999999999</v>
      </c>
      <c r="E190">
        <v>0.1351</v>
      </c>
      <c r="F190">
        <v>0.1178</v>
      </c>
      <c r="G190">
        <v>0.12230000000000001</v>
      </c>
      <c r="I190" s="8">
        <v>0.5</v>
      </c>
      <c r="J190">
        <v>0.1249</v>
      </c>
      <c r="K190">
        <v>0.10589999999999999</v>
      </c>
      <c r="L190">
        <v>0.1293</v>
      </c>
      <c r="M190">
        <v>0.1328</v>
      </c>
      <c r="N190">
        <v>0.13150000000000001</v>
      </c>
      <c r="O190">
        <v>0.13800000000000001</v>
      </c>
      <c r="Q190" s="8">
        <v>0.5</v>
      </c>
      <c r="R190">
        <f t="shared" si="22"/>
        <v>-8.199999999999999E-3</v>
      </c>
      <c r="S190">
        <f t="shared" si="22"/>
        <v>-9.6000000000000113E-3</v>
      </c>
      <c r="T190">
        <f t="shared" si="22"/>
        <v>-7.5999999999999956E-3</v>
      </c>
      <c r="U190">
        <f t="shared" si="22"/>
        <v>-2.2999999999999965E-3</v>
      </c>
      <c r="V190">
        <f t="shared" si="22"/>
        <v>1.3700000000000004E-2</v>
      </c>
      <c r="W190">
        <f t="shared" si="22"/>
        <v>1.5700000000000006E-2</v>
      </c>
    </row>
    <row r="191" spans="1:46" x14ac:dyDescent="0.25">
      <c r="A191" s="8">
        <v>0.25</v>
      </c>
      <c r="B191">
        <v>0.12720000000000001</v>
      </c>
      <c r="C191">
        <v>0.1343</v>
      </c>
      <c r="D191">
        <v>0.15909999999999999</v>
      </c>
      <c r="E191">
        <v>0.13270000000000001</v>
      </c>
      <c r="F191">
        <v>0.1371</v>
      </c>
      <c r="G191">
        <v>0.11849999999999999</v>
      </c>
      <c r="I191" s="8">
        <v>0.25</v>
      </c>
      <c r="J191">
        <v>0.12540000000000001</v>
      </c>
      <c r="K191">
        <v>0.1308</v>
      </c>
      <c r="L191">
        <v>0.13619999999999999</v>
      </c>
      <c r="M191">
        <v>0.14760000000000001</v>
      </c>
      <c r="N191">
        <v>0.27710000000000001</v>
      </c>
      <c r="O191">
        <v>0.14710000000000001</v>
      </c>
      <c r="Q191" s="8">
        <v>0.25</v>
      </c>
      <c r="R191">
        <f t="shared" si="22"/>
        <v>-1.799999999999996E-3</v>
      </c>
      <c r="S191">
        <f t="shared" si="22"/>
        <v>-3.5000000000000031E-3</v>
      </c>
      <c r="T191">
        <f t="shared" si="22"/>
        <v>-2.2900000000000004E-2</v>
      </c>
      <c r="U191">
        <f t="shared" si="22"/>
        <v>1.4899999999999997E-2</v>
      </c>
      <c r="V191">
        <f t="shared" si="22"/>
        <v>0.14000000000000001</v>
      </c>
      <c r="W191">
        <f t="shared" si="22"/>
        <v>2.8600000000000014E-2</v>
      </c>
    </row>
    <row r="192" spans="1:46" x14ac:dyDescent="0.25">
      <c r="A192" s="8">
        <v>0.125</v>
      </c>
      <c r="B192">
        <v>0.1313</v>
      </c>
      <c r="C192">
        <v>0.13400000000000001</v>
      </c>
      <c r="D192">
        <v>0.15</v>
      </c>
      <c r="E192">
        <v>0.13650000000000001</v>
      </c>
      <c r="F192">
        <v>0.14360000000000001</v>
      </c>
      <c r="G192">
        <v>0.1186</v>
      </c>
      <c r="I192" s="8">
        <v>0.125</v>
      </c>
      <c r="J192">
        <v>0.12839999999999999</v>
      </c>
      <c r="K192">
        <v>0.12889999999999999</v>
      </c>
      <c r="L192">
        <v>0.14099999999999999</v>
      </c>
      <c r="M192">
        <v>0.2853</v>
      </c>
      <c r="N192">
        <v>0.34560000000000002</v>
      </c>
      <c r="O192">
        <v>0.25190000000000001</v>
      </c>
      <c r="Q192" s="8">
        <v>0.125</v>
      </c>
      <c r="R192">
        <f t="shared" si="22"/>
        <v>-2.9000000000000137E-3</v>
      </c>
      <c r="S192">
        <f t="shared" si="22"/>
        <v>-5.1000000000000212E-3</v>
      </c>
      <c r="T192">
        <f t="shared" si="22"/>
        <v>-9.000000000000008E-3</v>
      </c>
      <c r="U192">
        <f t="shared" si="22"/>
        <v>0.14879999999999999</v>
      </c>
      <c r="V192">
        <f t="shared" si="22"/>
        <v>0.20200000000000001</v>
      </c>
      <c r="W192">
        <f t="shared" si="22"/>
        <v>0.13330000000000003</v>
      </c>
    </row>
    <row r="193" spans="1:46" x14ac:dyDescent="0.25">
      <c r="A193" s="8">
        <v>0.06</v>
      </c>
      <c r="B193">
        <v>0.13450000000000001</v>
      </c>
      <c r="C193">
        <v>0.1147</v>
      </c>
      <c r="D193">
        <v>0.15029999999999999</v>
      </c>
      <c r="E193">
        <v>0.1389</v>
      </c>
      <c r="F193">
        <v>9.7100000000000006E-2</v>
      </c>
      <c r="G193">
        <v>0.1303</v>
      </c>
      <c r="I193" s="8">
        <v>0.06</v>
      </c>
      <c r="J193">
        <v>0.1321</v>
      </c>
      <c r="K193">
        <v>0.1134</v>
      </c>
      <c r="L193">
        <v>0.23530000000000001</v>
      </c>
      <c r="M193">
        <v>0.30590000000000001</v>
      </c>
      <c r="N193">
        <v>0.30659999999999998</v>
      </c>
      <c r="O193">
        <v>0.2336</v>
      </c>
      <c r="Q193" s="8">
        <v>0.06</v>
      </c>
      <c r="R193">
        <f t="shared" si="22"/>
        <v>-2.4000000000000132E-3</v>
      </c>
      <c r="S193">
        <f t="shared" si="22"/>
        <v>-1.2999999999999956E-3</v>
      </c>
      <c r="T193">
        <f t="shared" si="22"/>
        <v>8.500000000000002E-2</v>
      </c>
      <c r="U193">
        <f t="shared" si="22"/>
        <v>0.16700000000000001</v>
      </c>
      <c r="V193">
        <f t="shared" si="22"/>
        <v>0.20949999999999996</v>
      </c>
      <c r="W193">
        <f t="shared" si="22"/>
        <v>0.1033</v>
      </c>
    </row>
    <row r="194" spans="1:46" x14ac:dyDescent="0.25">
      <c r="A194" s="8">
        <v>0.03</v>
      </c>
      <c r="B194">
        <v>0.1535</v>
      </c>
      <c r="C194">
        <v>0.12939999999999999</v>
      </c>
      <c r="D194">
        <v>0.15540000000000001</v>
      </c>
      <c r="E194">
        <v>0.1346</v>
      </c>
      <c r="F194">
        <v>0.1439</v>
      </c>
      <c r="G194">
        <v>0.12089999999999999</v>
      </c>
      <c r="I194" s="8">
        <v>0.03</v>
      </c>
      <c r="J194">
        <v>0.1492</v>
      </c>
      <c r="K194">
        <v>0.16</v>
      </c>
      <c r="L194">
        <v>0.28799999999999998</v>
      </c>
      <c r="M194">
        <v>0.30280000000000001</v>
      </c>
      <c r="N194">
        <v>0.34410000000000002</v>
      </c>
      <c r="O194">
        <v>0.24529999999999999</v>
      </c>
      <c r="Q194" s="8">
        <v>0.03</v>
      </c>
      <c r="R194">
        <f t="shared" si="22"/>
        <v>-4.2999999999999983E-3</v>
      </c>
      <c r="S194">
        <f t="shared" si="22"/>
        <v>3.0600000000000016E-2</v>
      </c>
      <c r="T194">
        <f t="shared" si="22"/>
        <v>0.13259999999999997</v>
      </c>
      <c r="U194">
        <f t="shared" si="22"/>
        <v>0.16820000000000002</v>
      </c>
      <c r="V194">
        <f t="shared" si="22"/>
        <v>0.20020000000000002</v>
      </c>
      <c r="W194">
        <f t="shared" si="22"/>
        <v>0.1244</v>
      </c>
    </row>
    <row r="195" spans="1:46" x14ac:dyDescent="0.25">
      <c r="A195" s="8">
        <v>0</v>
      </c>
      <c r="B195">
        <v>0.11840000000000001</v>
      </c>
      <c r="C195">
        <v>0.14130000000000001</v>
      </c>
      <c r="D195">
        <v>0.1691</v>
      </c>
      <c r="E195">
        <v>0.14249999999999999</v>
      </c>
      <c r="F195">
        <v>0.13020000000000001</v>
      </c>
      <c r="G195">
        <v>0.1303</v>
      </c>
      <c r="I195" s="8">
        <v>0</v>
      </c>
      <c r="J195">
        <v>0.27750000000000002</v>
      </c>
      <c r="K195">
        <v>0.27460000000000001</v>
      </c>
      <c r="L195">
        <v>0.3266</v>
      </c>
      <c r="M195">
        <v>0.33560000000000001</v>
      </c>
      <c r="N195">
        <v>0.34250000000000003</v>
      </c>
      <c r="O195">
        <v>0.33489999999999998</v>
      </c>
      <c r="Q195" s="8">
        <v>0</v>
      </c>
      <c r="R195">
        <f t="shared" si="22"/>
        <v>0.15910000000000002</v>
      </c>
      <c r="S195">
        <f t="shared" si="22"/>
        <v>0.1333</v>
      </c>
      <c r="T195">
        <f t="shared" si="22"/>
        <v>0.1575</v>
      </c>
      <c r="U195">
        <f t="shared" si="22"/>
        <v>0.19310000000000002</v>
      </c>
      <c r="V195">
        <f t="shared" si="22"/>
        <v>0.21230000000000002</v>
      </c>
      <c r="W195">
        <f t="shared" si="22"/>
        <v>0.20459999999999998</v>
      </c>
    </row>
    <row r="196" spans="1:46" x14ac:dyDescent="0.25">
      <c r="A196" s="7"/>
      <c r="B196" s="7"/>
      <c r="C196" s="7"/>
      <c r="D196" s="7"/>
      <c r="E196" s="7"/>
      <c r="F196" s="7"/>
      <c r="G196" s="7"/>
      <c r="I196" s="7"/>
      <c r="J196" s="7"/>
      <c r="K196" s="7"/>
      <c r="L196" s="7"/>
      <c r="M196" s="7"/>
      <c r="N196" s="7"/>
      <c r="O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</row>
    <row r="197" spans="1:46" x14ac:dyDescent="0.25">
      <c r="A197" s="8"/>
      <c r="B197" s="8" t="s">
        <v>51</v>
      </c>
      <c r="C197" s="8"/>
      <c r="D197" s="8"/>
      <c r="E197" s="8"/>
      <c r="F197" s="8"/>
      <c r="G197" s="8"/>
      <c r="I197" s="8"/>
      <c r="J197" s="8" t="s">
        <v>51</v>
      </c>
      <c r="K197" s="8"/>
      <c r="L197" s="8"/>
      <c r="M197" s="8"/>
      <c r="N197" s="8"/>
      <c r="O197" s="8"/>
      <c r="Q197" s="8"/>
      <c r="R197" s="8" t="s">
        <v>51</v>
      </c>
      <c r="S197" s="8"/>
      <c r="T197" s="8"/>
      <c r="U197" s="8"/>
      <c r="V197" s="8"/>
      <c r="W197" s="8"/>
    </row>
    <row r="198" spans="1:46" x14ac:dyDescent="0.25">
      <c r="A198" s="8" t="s">
        <v>56</v>
      </c>
      <c r="B198" s="8">
        <v>0.01</v>
      </c>
      <c r="C198" s="8">
        <v>5.0000000000000001E-3</v>
      </c>
      <c r="D198" s="8">
        <v>2.5000000000000001E-3</v>
      </c>
      <c r="E198" s="8">
        <v>1.25E-3</v>
      </c>
      <c r="F198" s="8">
        <v>5.9999999999999995E-4</v>
      </c>
      <c r="G198" s="8">
        <v>0</v>
      </c>
      <c r="I198" s="8" t="s">
        <v>56</v>
      </c>
      <c r="J198" s="8">
        <v>0.01</v>
      </c>
      <c r="K198" s="8">
        <v>5.0000000000000001E-3</v>
      </c>
      <c r="L198" s="8">
        <v>2.5000000000000001E-3</v>
      </c>
      <c r="M198" s="8">
        <v>1.25E-3</v>
      </c>
      <c r="N198" s="8">
        <v>5.9999999999999995E-4</v>
      </c>
      <c r="O198" s="8">
        <v>0</v>
      </c>
      <c r="Q198" s="8" t="s">
        <v>56</v>
      </c>
      <c r="R198" s="8">
        <v>0.01</v>
      </c>
      <c r="S198" s="8">
        <v>5.0000000000000001E-3</v>
      </c>
      <c r="T198" s="8">
        <v>2.5000000000000001E-3</v>
      </c>
      <c r="U198" s="8">
        <v>1.25E-3</v>
      </c>
      <c r="V198" s="8">
        <v>5.9999999999999995E-4</v>
      </c>
      <c r="W198" s="8">
        <v>0</v>
      </c>
    </row>
    <row r="199" spans="1:46" x14ac:dyDescent="0.25">
      <c r="A199" s="8">
        <v>1</v>
      </c>
      <c r="B199">
        <v>0.14419999999999999</v>
      </c>
      <c r="C199">
        <v>0.1166</v>
      </c>
      <c r="D199">
        <v>0.11890000000000001</v>
      </c>
      <c r="E199">
        <v>0.14580000000000001</v>
      </c>
      <c r="F199">
        <v>0.129</v>
      </c>
      <c r="G199">
        <v>0.11070000000000001</v>
      </c>
      <c r="I199" s="8">
        <v>1</v>
      </c>
      <c r="J199">
        <v>0.27389999999999998</v>
      </c>
      <c r="K199">
        <v>0.18529999999999999</v>
      </c>
      <c r="L199">
        <v>0.2145</v>
      </c>
      <c r="M199">
        <v>0.26290000000000002</v>
      </c>
      <c r="N199">
        <v>0.31340000000000001</v>
      </c>
      <c r="O199">
        <v>0.15260000000000001</v>
      </c>
      <c r="Q199" s="8">
        <v>1</v>
      </c>
      <c r="R199">
        <f t="shared" ref="R199:W206" si="23">J199-B199</f>
        <v>0.12969999999999998</v>
      </c>
      <c r="S199">
        <f t="shared" si="23"/>
        <v>6.8699999999999997E-2</v>
      </c>
      <c r="T199">
        <f t="shared" si="23"/>
        <v>9.5599999999999991E-2</v>
      </c>
      <c r="U199">
        <f t="shared" si="23"/>
        <v>0.11710000000000001</v>
      </c>
      <c r="V199">
        <f t="shared" si="23"/>
        <v>0.18440000000000001</v>
      </c>
      <c r="W199">
        <f t="shared" si="23"/>
        <v>4.1900000000000007E-2</v>
      </c>
    </row>
    <row r="200" spans="1:46" x14ac:dyDescent="0.25">
      <c r="A200" s="8">
        <v>1</v>
      </c>
      <c r="B200">
        <v>0.12759999999999999</v>
      </c>
      <c r="C200">
        <v>0.12920000000000001</v>
      </c>
      <c r="D200">
        <v>0.12920000000000001</v>
      </c>
      <c r="E200">
        <v>0.14979999999999999</v>
      </c>
      <c r="F200">
        <v>0.13039999999999999</v>
      </c>
      <c r="G200">
        <v>0.1421</v>
      </c>
      <c r="I200" s="8">
        <v>1</v>
      </c>
      <c r="J200">
        <v>0.52659999999999996</v>
      </c>
      <c r="K200">
        <v>0.36409999999999998</v>
      </c>
      <c r="L200">
        <v>0.3453</v>
      </c>
      <c r="M200">
        <v>0.33650000000000002</v>
      </c>
      <c r="N200">
        <v>0.2732</v>
      </c>
      <c r="O200">
        <v>0.2351</v>
      </c>
      <c r="Q200" s="8">
        <v>1</v>
      </c>
      <c r="R200">
        <f t="shared" si="23"/>
        <v>0.39899999999999997</v>
      </c>
      <c r="S200">
        <f t="shared" si="23"/>
        <v>0.23489999999999997</v>
      </c>
      <c r="T200">
        <f t="shared" si="23"/>
        <v>0.21609999999999999</v>
      </c>
      <c r="U200">
        <f t="shared" si="23"/>
        <v>0.18670000000000003</v>
      </c>
      <c r="V200">
        <f t="shared" si="23"/>
        <v>0.14280000000000001</v>
      </c>
      <c r="W200">
        <f t="shared" si="23"/>
        <v>9.2999999999999999E-2</v>
      </c>
    </row>
    <row r="201" spans="1:46" x14ac:dyDescent="0.25">
      <c r="A201" s="8">
        <v>1</v>
      </c>
      <c r="B201">
        <v>0.12970000000000001</v>
      </c>
      <c r="C201">
        <v>0.1038</v>
      </c>
      <c r="D201">
        <v>0.12690000000000001</v>
      </c>
      <c r="E201">
        <v>0.14199999999999999</v>
      </c>
      <c r="F201">
        <v>0.1176</v>
      </c>
      <c r="G201">
        <v>0.1178</v>
      </c>
      <c r="I201" s="8">
        <v>1</v>
      </c>
      <c r="J201">
        <v>0.30609999999999998</v>
      </c>
      <c r="K201">
        <v>0.2467</v>
      </c>
      <c r="L201">
        <v>0.1525</v>
      </c>
      <c r="M201">
        <v>0.2457</v>
      </c>
      <c r="N201">
        <v>0.22869999999999999</v>
      </c>
      <c r="O201">
        <v>0.31669999999999998</v>
      </c>
      <c r="P201"/>
      <c r="Q201" s="8">
        <v>1</v>
      </c>
      <c r="R201">
        <f t="shared" si="23"/>
        <v>0.17639999999999997</v>
      </c>
      <c r="S201">
        <f t="shared" si="23"/>
        <v>0.1429</v>
      </c>
      <c r="T201">
        <f t="shared" si="23"/>
        <v>2.5599999999999984E-2</v>
      </c>
      <c r="U201">
        <f t="shared" si="23"/>
        <v>0.10370000000000001</v>
      </c>
      <c r="V201">
        <f t="shared" si="23"/>
        <v>0.11109999999999999</v>
      </c>
      <c r="W201">
        <f t="shared" si="23"/>
        <v>0.19889999999999997</v>
      </c>
    </row>
    <row r="202" spans="1:46" x14ac:dyDescent="0.25">
      <c r="A202" s="8">
        <v>1</v>
      </c>
      <c r="B202">
        <v>0.1208</v>
      </c>
      <c r="C202">
        <v>0.13</v>
      </c>
      <c r="D202">
        <v>0.13450000000000001</v>
      </c>
      <c r="E202">
        <v>0.13159999999999999</v>
      </c>
      <c r="F202">
        <v>0.1216</v>
      </c>
      <c r="G202">
        <v>0.12189999999999999</v>
      </c>
      <c r="I202" s="8">
        <v>1</v>
      </c>
      <c r="J202">
        <v>0.33750000000000002</v>
      </c>
      <c r="K202">
        <v>0.3125</v>
      </c>
      <c r="L202">
        <v>0.20949999999999999</v>
      </c>
      <c r="M202">
        <v>0.26469999999999999</v>
      </c>
      <c r="N202">
        <v>0.34039999999999998</v>
      </c>
      <c r="O202">
        <v>0.26069999999999999</v>
      </c>
      <c r="P202"/>
      <c r="Q202" s="8">
        <v>1</v>
      </c>
      <c r="R202">
        <f t="shared" si="23"/>
        <v>0.2167</v>
      </c>
      <c r="S202">
        <f t="shared" si="23"/>
        <v>0.1825</v>
      </c>
      <c r="T202">
        <f t="shared" si="23"/>
        <v>7.4999999999999983E-2</v>
      </c>
      <c r="U202">
        <f t="shared" si="23"/>
        <v>0.1331</v>
      </c>
      <c r="V202">
        <f t="shared" si="23"/>
        <v>0.21879999999999999</v>
      </c>
      <c r="W202">
        <f t="shared" si="23"/>
        <v>0.13879999999999998</v>
      </c>
    </row>
    <row r="203" spans="1:46" x14ac:dyDescent="0.25">
      <c r="A203" s="8">
        <v>1</v>
      </c>
      <c r="B203">
        <v>0.13189999999999999</v>
      </c>
      <c r="C203">
        <v>0.15229999999999999</v>
      </c>
      <c r="D203">
        <v>0.1462</v>
      </c>
      <c r="E203">
        <v>0.13039999999999999</v>
      </c>
      <c r="F203">
        <v>0.1235</v>
      </c>
      <c r="G203">
        <v>0.1278</v>
      </c>
      <c r="I203" s="8">
        <v>1</v>
      </c>
      <c r="J203">
        <v>0.12720000000000001</v>
      </c>
      <c r="K203">
        <v>0.15060000000000001</v>
      </c>
      <c r="L203">
        <v>0.1368</v>
      </c>
      <c r="M203">
        <v>0.1326</v>
      </c>
      <c r="N203">
        <v>0.218</v>
      </c>
      <c r="O203">
        <v>0.22009999999999999</v>
      </c>
      <c r="P203"/>
      <c r="Q203" s="8">
        <v>1</v>
      </c>
      <c r="R203">
        <f t="shared" si="23"/>
        <v>-4.699999999999982E-3</v>
      </c>
      <c r="S203">
        <f t="shared" si="23"/>
        <v>-1.6999999999999793E-3</v>
      </c>
      <c r="T203">
        <f t="shared" si="23"/>
        <v>-9.3999999999999917E-3</v>
      </c>
      <c r="U203">
        <f t="shared" si="23"/>
        <v>2.2000000000000075E-3</v>
      </c>
      <c r="V203">
        <f t="shared" si="23"/>
        <v>9.4500000000000001E-2</v>
      </c>
      <c r="W203">
        <f t="shared" si="23"/>
        <v>9.2299999999999993E-2</v>
      </c>
    </row>
    <row r="204" spans="1:46" x14ac:dyDescent="0.25">
      <c r="A204" s="8">
        <v>1</v>
      </c>
      <c r="B204">
        <v>0.1295</v>
      </c>
      <c r="C204">
        <v>0.12089999999999999</v>
      </c>
      <c r="D204">
        <v>0.13669999999999999</v>
      </c>
      <c r="E204">
        <v>0.1391</v>
      </c>
      <c r="F204">
        <v>0.1152</v>
      </c>
      <c r="G204">
        <v>0.13</v>
      </c>
      <c r="I204" s="8">
        <v>1</v>
      </c>
      <c r="J204">
        <v>0.221</v>
      </c>
      <c r="K204">
        <v>0.11890000000000001</v>
      </c>
      <c r="L204">
        <v>0.1479</v>
      </c>
      <c r="M204">
        <v>0.13880000000000001</v>
      </c>
      <c r="N204">
        <v>0.114</v>
      </c>
      <c r="O204">
        <v>0.12659999999999999</v>
      </c>
      <c r="P204"/>
      <c r="Q204" s="8">
        <v>1</v>
      </c>
      <c r="R204">
        <f t="shared" si="23"/>
        <v>9.1499999999999998E-2</v>
      </c>
      <c r="S204">
        <f t="shared" si="23"/>
        <v>-1.9999999999999879E-3</v>
      </c>
      <c r="T204">
        <f t="shared" si="23"/>
        <v>1.1200000000000015E-2</v>
      </c>
      <c r="U204">
        <f t="shared" si="23"/>
        <v>-2.9999999999999472E-4</v>
      </c>
      <c r="V204">
        <f t="shared" si="23"/>
        <v>-1.1999999999999927E-3</v>
      </c>
      <c r="W204">
        <f t="shared" si="23"/>
        <v>-3.4000000000000141E-3</v>
      </c>
    </row>
    <row r="205" spans="1:46" x14ac:dyDescent="0.25">
      <c r="A205" s="8">
        <v>0</v>
      </c>
      <c r="B205">
        <v>0.13550000000000001</v>
      </c>
      <c r="C205">
        <v>0.15820000000000001</v>
      </c>
      <c r="D205">
        <v>0.13830000000000001</v>
      </c>
      <c r="E205">
        <v>0.13059999999999999</v>
      </c>
      <c r="F205">
        <v>0.13059999999999999</v>
      </c>
      <c r="G205">
        <v>0.1348</v>
      </c>
      <c r="H205"/>
      <c r="I205" s="8">
        <v>0</v>
      </c>
      <c r="J205">
        <v>0.36430000000000001</v>
      </c>
      <c r="K205">
        <v>0.24929999999999999</v>
      </c>
      <c r="L205">
        <v>0.23710000000000001</v>
      </c>
      <c r="M205">
        <v>0.23400000000000001</v>
      </c>
      <c r="N205">
        <v>0.2457</v>
      </c>
      <c r="O205">
        <v>0.29189999999999999</v>
      </c>
      <c r="P205"/>
      <c r="Q205" s="8">
        <v>0</v>
      </c>
      <c r="R205">
        <f t="shared" si="23"/>
        <v>0.2288</v>
      </c>
      <c r="S205">
        <f t="shared" si="23"/>
        <v>9.1099999999999987E-2</v>
      </c>
      <c r="T205">
        <f t="shared" si="23"/>
        <v>9.8799999999999999E-2</v>
      </c>
      <c r="U205">
        <f t="shared" si="23"/>
        <v>0.10340000000000002</v>
      </c>
      <c r="V205">
        <f t="shared" si="23"/>
        <v>0.11510000000000001</v>
      </c>
      <c r="W205">
        <f t="shared" si="23"/>
        <v>0.15709999999999999</v>
      </c>
    </row>
    <row r="206" spans="1:46" x14ac:dyDescent="0.25">
      <c r="A206" s="8">
        <v>0</v>
      </c>
      <c r="B206">
        <v>0.14449999999999999</v>
      </c>
      <c r="C206">
        <v>0.17780000000000001</v>
      </c>
      <c r="D206">
        <v>0.17380000000000001</v>
      </c>
      <c r="E206">
        <v>0.16880000000000001</v>
      </c>
      <c r="F206">
        <v>0.13739999999999999</v>
      </c>
      <c r="G206">
        <v>0.1416</v>
      </c>
      <c r="H206"/>
      <c r="I206" s="8">
        <v>0</v>
      </c>
      <c r="J206">
        <v>0.43159999999999998</v>
      </c>
      <c r="K206">
        <v>0.31830000000000003</v>
      </c>
      <c r="L206">
        <v>0.29149999999999998</v>
      </c>
      <c r="M206">
        <v>0.3155</v>
      </c>
      <c r="N206">
        <v>0.28220000000000001</v>
      </c>
      <c r="O206">
        <v>0.31190000000000001</v>
      </c>
      <c r="P206"/>
      <c r="Q206" s="8">
        <v>0</v>
      </c>
      <c r="R206">
        <f t="shared" si="23"/>
        <v>0.28710000000000002</v>
      </c>
      <c r="S206">
        <f t="shared" si="23"/>
        <v>0.14050000000000001</v>
      </c>
      <c r="T206">
        <f t="shared" si="23"/>
        <v>0.11769999999999997</v>
      </c>
      <c r="U206">
        <f t="shared" si="23"/>
        <v>0.1467</v>
      </c>
      <c r="V206">
        <f t="shared" si="23"/>
        <v>0.14480000000000001</v>
      </c>
      <c r="W206">
        <f t="shared" si="23"/>
        <v>0.17030000000000001</v>
      </c>
    </row>
    <row r="207" spans="1:46" x14ac:dyDescent="0.25">
      <c r="H207"/>
      <c r="P207"/>
    </row>
    <row r="208" spans="1:46" x14ac:dyDescent="0.25">
      <c r="B208" t="s">
        <v>41</v>
      </c>
      <c r="H208"/>
      <c r="J208" t="s">
        <v>41</v>
      </c>
      <c r="P208"/>
      <c r="R208" t="s">
        <v>41</v>
      </c>
    </row>
    <row r="209" spans="1:23" x14ac:dyDescent="0.25">
      <c r="A209" t="s">
        <v>40</v>
      </c>
      <c r="B209">
        <v>0.03</v>
      </c>
      <c r="C209">
        <v>0.01</v>
      </c>
      <c r="D209">
        <v>5.0000000000000001E-3</v>
      </c>
      <c r="E209">
        <v>2.5000000000000001E-3</v>
      </c>
      <c r="F209">
        <v>1.25E-3</v>
      </c>
      <c r="G209">
        <v>0</v>
      </c>
      <c r="H209"/>
      <c r="I209" t="s">
        <v>40</v>
      </c>
      <c r="J209">
        <v>0.03</v>
      </c>
      <c r="K209">
        <v>0.01</v>
      </c>
      <c r="L209">
        <v>5.0000000000000001E-3</v>
      </c>
      <c r="M209">
        <v>2.5000000000000001E-3</v>
      </c>
      <c r="N209">
        <v>1.25E-3</v>
      </c>
      <c r="O209">
        <v>0</v>
      </c>
      <c r="P209"/>
      <c r="Q209" t="s">
        <v>40</v>
      </c>
      <c r="R209">
        <v>0.03</v>
      </c>
      <c r="S209">
        <v>0.01</v>
      </c>
      <c r="T209">
        <v>5.0000000000000001E-3</v>
      </c>
      <c r="U209">
        <v>2.5000000000000001E-3</v>
      </c>
      <c r="V209">
        <v>1.25E-3</v>
      </c>
      <c r="W209">
        <v>0</v>
      </c>
    </row>
    <row r="210" spans="1:23" x14ac:dyDescent="0.25">
      <c r="A210">
        <v>1</v>
      </c>
      <c r="B210">
        <v>0.97060000000000002</v>
      </c>
      <c r="C210">
        <v>0.65400000000000003</v>
      </c>
      <c r="D210">
        <v>0.47849999999999998</v>
      </c>
      <c r="E210">
        <v>0.3911</v>
      </c>
      <c r="F210">
        <v>0.25069999999999998</v>
      </c>
      <c r="G210">
        <v>0.16370000000000001</v>
      </c>
      <c r="H210"/>
      <c r="I210">
        <v>1</v>
      </c>
      <c r="J210">
        <v>1.0401</v>
      </c>
      <c r="K210">
        <v>0.64070000000000005</v>
      </c>
      <c r="L210">
        <v>0.4924</v>
      </c>
      <c r="M210">
        <v>0.44340000000000002</v>
      </c>
      <c r="N210">
        <v>0.32319999999999999</v>
      </c>
      <c r="O210">
        <v>0.33139999999999997</v>
      </c>
      <c r="P210"/>
      <c r="Q210">
        <v>1</v>
      </c>
      <c r="R210">
        <f t="shared" ref="R210:W215" si="24">J210-B210</f>
        <v>6.9500000000000006E-2</v>
      </c>
      <c r="S210">
        <f t="shared" si="24"/>
        <v>-1.3299999999999979E-2</v>
      </c>
      <c r="T210">
        <f t="shared" si="24"/>
        <v>1.3900000000000023E-2</v>
      </c>
      <c r="U210">
        <f t="shared" si="24"/>
        <v>5.2300000000000013E-2</v>
      </c>
      <c r="V210">
        <f t="shared" si="24"/>
        <v>7.2500000000000009E-2</v>
      </c>
      <c r="W210">
        <f t="shared" si="24"/>
        <v>0.16769999999999996</v>
      </c>
    </row>
    <row r="211" spans="1:23" x14ac:dyDescent="0.25">
      <c r="A211">
        <v>0.5</v>
      </c>
      <c r="B211">
        <v>1.3643000000000001</v>
      </c>
      <c r="C211">
        <v>1.0495000000000001</v>
      </c>
      <c r="D211">
        <v>0.82569999999999999</v>
      </c>
      <c r="E211">
        <v>0.63090000000000002</v>
      </c>
      <c r="F211">
        <v>0.3997</v>
      </c>
      <c r="G211">
        <v>0.27960000000000002</v>
      </c>
      <c r="H211"/>
      <c r="I211">
        <v>0.5</v>
      </c>
      <c r="J211">
        <v>1.2922</v>
      </c>
      <c r="K211">
        <v>0.99590000000000001</v>
      </c>
      <c r="L211">
        <v>0.81110000000000004</v>
      </c>
      <c r="M211">
        <v>0.66790000000000005</v>
      </c>
      <c r="N211">
        <v>0.46750000000000003</v>
      </c>
      <c r="O211">
        <v>0.59830000000000005</v>
      </c>
      <c r="P211"/>
      <c r="Q211">
        <v>0.5</v>
      </c>
      <c r="R211">
        <f t="shared" si="24"/>
        <v>-7.2100000000000053E-2</v>
      </c>
      <c r="S211">
        <f t="shared" si="24"/>
        <v>-5.3600000000000092E-2</v>
      </c>
      <c r="T211">
        <f t="shared" si="24"/>
        <v>-1.4599999999999946E-2</v>
      </c>
      <c r="U211">
        <f t="shared" si="24"/>
        <v>3.7000000000000033E-2</v>
      </c>
      <c r="V211">
        <f t="shared" si="24"/>
        <v>6.7800000000000027E-2</v>
      </c>
      <c r="W211">
        <f t="shared" si="24"/>
        <v>0.31870000000000004</v>
      </c>
    </row>
    <row r="212" spans="1:23" x14ac:dyDescent="0.25">
      <c r="A212">
        <v>0.25</v>
      </c>
      <c r="B212">
        <v>1.1349</v>
      </c>
      <c r="C212">
        <v>0.89170000000000005</v>
      </c>
      <c r="D212">
        <v>0.59199999999999997</v>
      </c>
      <c r="E212">
        <v>0.39860000000000001</v>
      </c>
      <c r="F212">
        <v>0.20799999999999999</v>
      </c>
      <c r="G212">
        <v>0.20569999999999999</v>
      </c>
      <c r="H212"/>
      <c r="I212">
        <v>0.25</v>
      </c>
      <c r="J212">
        <v>0.99490000000000001</v>
      </c>
      <c r="K212">
        <v>0.92589999999999995</v>
      </c>
      <c r="L212">
        <v>0.72109999999999996</v>
      </c>
      <c r="M212">
        <v>0.67859999999999998</v>
      </c>
      <c r="N212">
        <v>0.49980000000000002</v>
      </c>
      <c r="O212">
        <v>0.46729999999999999</v>
      </c>
      <c r="P212"/>
      <c r="Q212">
        <v>0.25</v>
      </c>
      <c r="R212">
        <f t="shared" si="24"/>
        <v>-0.14000000000000001</v>
      </c>
      <c r="S212">
        <f t="shared" si="24"/>
        <v>3.4199999999999897E-2</v>
      </c>
      <c r="T212">
        <f t="shared" si="24"/>
        <v>0.12909999999999999</v>
      </c>
      <c r="U212">
        <f t="shared" si="24"/>
        <v>0.27999999999999997</v>
      </c>
      <c r="V212">
        <f t="shared" si="24"/>
        <v>0.29180000000000006</v>
      </c>
      <c r="W212">
        <f t="shared" si="24"/>
        <v>0.2616</v>
      </c>
    </row>
    <row r="213" spans="1:23" x14ac:dyDescent="0.25">
      <c r="A213">
        <v>0.125</v>
      </c>
      <c r="B213">
        <v>1.2309000000000001</v>
      </c>
      <c r="C213">
        <v>0.90769999999999995</v>
      </c>
      <c r="D213">
        <v>0.70409999999999995</v>
      </c>
      <c r="E213">
        <v>0.49969999999999998</v>
      </c>
      <c r="F213">
        <v>0.27079999999999999</v>
      </c>
      <c r="G213">
        <v>0.2482</v>
      </c>
      <c r="H213"/>
      <c r="I213">
        <v>0.125</v>
      </c>
      <c r="J213">
        <v>1.0893999999999999</v>
      </c>
      <c r="K213">
        <v>1.0069999999999999</v>
      </c>
      <c r="L213">
        <v>0.84850000000000003</v>
      </c>
      <c r="M213">
        <v>0.75729999999999997</v>
      </c>
      <c r="N213">
        <v>0.59699999999999998</v>
      </c>
      <c r="O213">
        <v>0.52629999999999999</v>
      </c>
      <c r="P213"/>
      <c r="Q213">
        <v>0.125</v>
      </c>
      <c r="R213">
        <f t="shared" si="24"/>
        <v>-0.14150000000000018</v>
      </c>
      <c r="S213">
        <f t="shared" si="24"/>
        <v>9.9299999999999944E-2</v>
      </c>
      <c r="T213">
        <f t="shared" si="24"/>
        <v>0.14440000000000008</v>
      </c>
      <c r="U213">
        <f t="shared" si="24"/>
        <v>0.2576</v>
      </c>
      <c r="V213">
        <f t="shared" si="24"/>
        <v>0.32619999999999999</v>
      </c>
      <c r="W213">
        <f t="shared" si="24"/>
        <v>0.27810000000000001</v>
      </c>
    </row>
    <row r="214" spans="1:23" x14ac:dyDescent="0.25">
      <c r="A214">
        <v>0.06</v>
      </c>
      <c r="B214">
        <v>0.94969999999999999</v>
      </c>
      <c r="C214">
        <v>0.63449999999999995</v>
      </c>
      <c r="D214">
        <v>0.43859999999999999</v>
      </c>
      <c r="E214">
        <v>0.30880000000000002</v>
      </c>
      <c r="F214">
        <v>0.20780000000000001</v>
      </c>
      <c r="G214">
        <v>0.17799999999999999</v>
      </c>
      <c r="H214"/>
      <c r="I214">
        <v>0.06</v>
      </c>
      <c r="J214">
        <v>0.84330000000000005</v>
      </c>
      <c r="K214">
        <v>0.81589999999999996</v>
      </c>
      <c r="L214">
        <v>0.69</v>
      </c>
      <c r="M214">
        <v>0.61519999999999997</v>
      </c>
      <c r="N214">
        <v>0.40939999999999999</v>
      </c>
      <c r="O214">
        <v>0.43880000000000002</v>
      </c>
      <c r="P214"/>
      <c r="Q214">
        <v>0.06</v>
      </c>
      <c r="R214">
        <f t="shared" si="24"/>
        <v>-0.10639999999999994</v>
      </c>
      <c r="S214">
        <f t="shared" si="24"/>
        <v>0.18140000000000001</v>
      </c>
      <c r="T214">
        <f t="shared" si="24"/>
        <v>0.25139999999999996</v>
      </c>
      <c r="U214">
        <f t="shared" si="24"/>
        <v>0.30639999999999995</v>
      </c>
      <c r="V214">
        <f t="shared" si="24"/>
        <v>0.20159999999999997</v>
      </c>
      <c r="W214">
        <f t="shared" si="24"/>
        <v>0.26080000000000003</v>
      </c>
    </row>
    <row r="215" spans="1:23" x14ac:dyDescent="0.25">
      <c r="A215">
        <v>0</v>
      </c>
      <c r="B215">
        <v>1.2963</v>
      </c>
      <c r="C215">
        <v>0.93400000000000005</v>
      </c>
      <c r="D215">
        <v>0.66769999999999996</v>
      </c>
      <c r="E215">
        <v>0.5101</v>
      </c>
      <c r="F215">
        <v>0.26669999999999999</v>
      </c>
      <c r="G215">
        <v>0.24049999999999999</v>
      </c>
      <c r="H215"/>
      <c r="I215">
        <v>0</v>
      </c>
      <c r="J215">
        <v>1.0592999999999999</v>
      </c>
      <c r="K215">
        <v>0.88390000000000002</v>
      </c>
      <c r="L215">
        <v>0.7712</v>
      </c>
      <c r="M215">
        <v>0.68830000000000002</v>
      </c>
      <c r="N215">
        <v>0.53890000000000005</v>
      </c>
      <c r="O215">
        <v>0.54930000000000001</v>
      </c>
      <c r="P215"/>
      <c r="Q215">
        <v>0</v>
      </c>
      <c r="R215">
        <f t="shared" si="24"/>
        <v>-0.2370000000000001</v>
      </c>
      <c r="S215">
        <f t="shared" si="24"/>
        <v>-5.0100000000000033E-2</v>
      </c>
      <c r="T215">
        <f t="shared" si="24"/>
        <v>0.10350000000000004</v>
      </c>
      <c r="U215">
        <f t="shared" si="24"/>
        <v>0.17820000000000003</v>
      </c>
      <c r="V215">
        <f t="shared" si="24"/>
        <v>0.27220000000000005</v>
      </c>
      <c r="W215">
        <f t="shared" si="24"/>
        <v>0.30880000000000002</v>
      </c>
    </row>
    <row r="216" spans="1:23" x14ac:dyDescent="0.25">
      <c r="H216"/>
      <c r="P216"/>
    </row>
    <row r="217" spans="1:23" x14ac:dyDescent="0.25">
      <c r="B217" t="s">
        <v>41</v>
      </c>
      <c r="H217"/>
      <c r="J217" t="s">
        <v>41</v>
      </c>
      <c r="P217"/>
      <c r="R217" t="s">
        <v>41</v>
      </c>
    </row>
    <row r="218" spans="1:23" x14ac:dyDescent="0.25">
      <c r="A218" t="s">
        <v>40</v>
      </c>
      <c r="B218">
        <v>0.03</v>
      </c>
      <c r="C218">
        <v>0.01</v>
      </c>
      <c r="D218">
        <v>5.0000000000000001E-3</v>
      </c>
      <c r="E218">
        <v>2.5000000000000001E-3</v>
      </c>
      <c r="F218">
        <v>1.25E-3</v>
      </c>
      <c r="G218">
        <v>0</v>
      </c>
      <c r="H218"/>
      <c r="I218" t="s">
        <v>40</v>
      </c>
      <c r="J218">
        <v>0.03</v>
      </c>
      <c r="K218">
        <v>0.01</v>
      </c>
      <c r="L218">
        <v>5.0000000000000001E-3</v>
      </c>
      <c r="M218">
        <v>2.5000000000000001E-3</v>
      </c>
      <c r="N218">
        <v>1.25E-3</v>
      </c>
      <c r="O218">
        <v>0</v>
      </c>
      <c r="P218"/>
      <c r="Q218" t="s">
        <v>40</v>
      </c>
      <c r="R218">
        <v>0.03</v>
      </c>
      <c r="S218">
        <v>0.01</v>
      </c>
      <c r="T218">
        <v>5.0000000000000001E-3</v>
      </c>
      <c r="U218">
        <v>2.5000000000000001E-3</v>
      </c>
      <c r="V218">
        <v>1.25E-3</v>
      </c>
      <c r="W218">
        <v>0</v>
      </c>
    </row>
    <row r="219" spans="1:23" x14ac:dyDescent="0.25">
      <c r="A219">
        <v>1</v>
      </c>
      <c r="B219">
        <v>0.18</v>
      </c>
      <c r="C219">
        <v>0.16039999999999999</v>
      </c>
      <c r="D219">
        <v>0.17699999999999999</v>
      </c>
      <c r="E219">
        <v>0.16370000000000001</v>
      </c>
      <c r="F219">
        <v>0.1585</v>
      </c>
      <c r="G219">
        <v>0.17510000000000001</v>
      </c>
      <c r="H219"/>
      <c r="I219">
        <v>1</v>
      </c>
      <c r="J219">
        <v>0.1651</v>
      </c>
      <c r="K219">
        <v>0.16619999999999999</v>
      </c>
      <c r="L219">
        <v>0.248</v>
      </c>
      <c r="M219">
        <v>0.2268</v>
      </c>
      <c r="N219">
        <v>0.13830000000000001</v>
      </c>
      <c r="O219">
        <v>0.28289999999999998</v>
      </c>
      <c r="P219"/>
      <c r="Q219">
        <v>1</v>
      </c>
      <c r="R219">
        <f t="shared" ref="R219:W224" si="25">J219-B219</f>
        <v>-1.4899999999999997E-2</v>
      </c>
      <c r="S219">
        <f t="shared" si="25"/>
        <v>5.7999999999999996E-3</v>
      </c>
      <c r="T219">
        <f t="shared" si="25"/>
        <v>7.1000000000000008E-2</v>
      </c>
      <c r="U219">
        <f t="shared" si="25"/>
        <v>6.3099999999999989E-2</v>
      </c>
      <c r="V219">
        <f t="shared" si="25"/>
        <v>-2.0199999999999996E-2</v>
      </c>
      <c r="W219">
        <f t="shared" si="25"/>
        <v>0.10779999999999998</v>
      </c>
    </row>
    <row r="220" spans="1:23" x14ac:dyDescent="0.25">
      <c r="A220">
        <v>0.5</v>
      </c>
      <c r="B220">
        <v>0.2306</v>
      </c>
      <c r="C220">
        <v>0.18729999999999999</v>
      </c>
      <c r="D220">
        <v>0.1908</v>
      </c>
      <c r="E220">
        <v>0.1699</v>
      </c>
      <c r="F220">
        <v>0.17019999999999999</v>
      </c>
      <c r="G220">
        <v>0.15090000000000001</v>
      </c>
      <c r="H220"/>
      <c r="I220">
        <v>0.5</v>
      </c>
      <c r="J220">
        <v>0.2555</v>
      </c>
      <c r="K220">
        <v>0.23480000000000001</v>
      </c>
      <c r="L220">
        <v>0.26190000000000002</v>
      </c>
      <c r="M220">
        <v>0.33</v>
      </c>
      <c r="N220">
        <v>0.26169999999999999</v>
      </c>
      <c r="O220">
        <v>0.41499999999999998</v>
      </c>
      <c r="P220"/>
      <c r="Q220">
        <v>0.5</v>
      </c>
      <c r="R220">
        <f t="shared" si="25"/>
        <v>2.4900000000000005E-2</v>
      </c>
      <c r="S220">
        <f t="shared" si="25"/>
        <v>4.7500000000000014E-2</v>
      </c>
      <c r="T220">
        <f t="shared" si="25"/>
        <v>7.1100000000000024E-2</v>
      </c>
      <c r="U220">
        <f t="shared" si="25"/>
        <v>0.16010000000000002</v>
      </c>
      <c r="V220">
        <f t="shared" si="25"/>
        <v>9.1499999999999998E-2</v>
      </c>
      <c r="W220">
        <f t="shared" si="25"/>
        <v>0.2641</v>
      </c>
    </row>
    <row r="221" spans="1:23" x14ac:dyDescent="0.25">
      <c r="A221">
        <v>0.25</v>
      </c>
      <c r="B221">
        <v>0.183</v>
      </c>
      <c r="C221">
        <v>0.14979999999999999</v>
      </c>
      <c r="D221">
        <v>0.16220000000000001</v>
      </c>
      <c r="E221">
        <v>0.15640000000000001</v>
      </c>
      <c r="F221">
        <v>0.14510000000000001</v>
      </c>
      <c r="G221">
        <v>0.1515</v>
      </c>
      <c r="H221"/>
      <c r="I221">
        <v>0.25</v>
      </c>
      <c r="J221">
        <v>0.23369999999999999</v>
      </c>
      <c r="K221">
        <v>0.37440000000000001</v>
      </c>
      <c r="L221">
        <v>0.41010000000000002</v>
      </c>
      <c r="M221">
        <v>0.46779999999999999</v>
      </c>
      <c r="N221">
        <v>0.45479999999999998</v>
      </c>
      <c r="O221">
        <v>0.46339999999999998</v>
      </c>
      <c r="P221"/>
      <c r="Q221">
        <v>0.25</v>
      </c>
      <c r="R221">
        <f t="shared" si="25"/>
        <v>5.0699999999999995E-2</v>
      </c>
      <c r="S221">
        <f t="shared" si="25"/>
        <v>0.22460000000000002</v>
      </c>
      <c r="T221">
        <f t="shared" si="25"/>
        <v>0.24790000000000001</v>
      </c>
      <c r="U221">
        <f t="shared" si="25"/>
        <v>0.31140000000000001</v>
      </c>
      <c r="V221">
        <f t="shared" si="25"/>
        <v>0.30969999999999998</v>
      </c>
      <c r="W221">
        <f t="shared" si="25"/>
        <v>0.31189999999999996</v>
      </c>
    </row>
    <row r="222" spans="1:23" x14ac:dyDescent="0.25">
      <c r="A222">
        <v>0.125</v>
      </c>
      <c r="B222">
        <v>0.19270000000000001</v>
      </c>
      <c r="C222">
        <v>0.1804</v>
      </c>
      <c r="D222">
        <v>0.16489999999999999</v>
      </c>
      <c r="E222">
        <v>0.16619999999999999</v>
      </c>
      <c r="F222">
        <v>0.15390000000000001</v>
      </c>
      <c r="G222">
        <v>0.15859999999999999</v>
      </c>
      <c r="H222"/>
      <c r="I222">
        <v>0.125</v>
      </c>
      <c r="J222">
        <v>0.34899999999999998</v>
      </c>
      <c r="K222">
        <v>0.47039999999999998</v>
      </c>
      <c r="L222">
        <v>0.46200000000000002</v>
      </c>
      <c r="M222">
        <v>0.4929</v>
      </c>
      <c r="N222">
        <v>0.43480000000000002</v>
      </c>
      <c r="O222">
        <v>0.4642</v>
      </c>
      <c r="P222"/>
      <c r="Q222">
        <v>0.125</v>
      </c>
      <c r="R222">
        <f t="shared" si="25"/>
        <v>0.15629999999999997</v>
      </c>
      <c r="S222">
        <f t="shared" si="25"/>
        <v>0.28999999999999998</v>
      </c>
      <c r="T222">
        <f t="shared" si="25"/>
        <v>0.29710000000000003</v>
      </c>
      <c r="U222">
        <f t="shared" si="25"/>
        <v>0.32669999999999999</v>
      </c>
      <c r="V222">
        <f t="shared" si="25"/>
        <v>0.28090000000000004</v>
      </c>
      <c r="W222">
        <f t="shared" si="25"/>
        <v>0.30559999999999998</v>
      </c>
    </row>
    <row r="223" spans="1:23" x14ac:dyDescent="0.25">
      <c r="A223">
        <v>0.06</v>
      </c>
      <c r="B223">
        <v>0.16439999999999999</v>
      </c>
      <c r="C223">
        <v>0.1527</v>
      </c>
      <c r="D223">
        <v>0.15329999999999999</v>
      </c>
      <c r="E223">
        <v>0.15010000000000001</v>
      </c>
      <c r="F223">
        <v>0.1532</v>
      </c>
      <c r="G223">
        <v>0.15060000000000001</v>
      </c>
      <c r="H223"/>
      <c r="I223">
        <v>0.06</v>
      </c>
      <c r="J223">
        <v>0.41270000000000001</v>
      </c>
      <c r="K223">
        <v>0.42499999999999999</v>
      </c>
      <c r="L223">
        <v>0.434</v>
      </c>
      <c r="M223">
        <v>0.4924</v>
      </c>
      <c r="N223">
        <v>0.432</v>
      </c>
      <c r="O223">
        <v>0.44969999999999999</v>
      </c>
      <c r="P223"/>
      <c r="Q223">
        <v>0.06</v>
      </c>
      <c r="R223">
        <f t="shared" si="25"/>
        <v>0.24830000000000002</v>
      </c>
      <c r="S223">
        <f t="shared" si="25"/>
        <v>0.27229999999999999</v>
      </c>
      <c r="T223">
        <f t="shared" si="25"/>
        <v>0.28070000000000001</v>
      </c>
      <c r="U223">
        <f t="shared" si="25"/>
        <v>0.34229999999999999</v>
      </c>
      <c r="V223">
        <f t="shared" si="25"/>
        <v>0.27879999999999999</v>
      </c>
      <c r="W223">
        <f t="shared" si="25"/>
        <v>0.29909999999999998</v>
      </c>
    </row>
    <row r="224" spans="1:23" x14ac:dyDescent="0.25">
      <c r="A224">
        <v>0</v>
      </c>
      <c r="B224">
        <v>0.19289999999999999</v>
      </c>
      <c r="C224">
        <v>0.14910000000000001</v>
      </c>
      <c r="D224">
        <v>0.16520000000000001</v>
      </c>
      <c r="E224">
        <v>0.16220000000000001</v>
      </c>
      <c r="F224">
        <v>0.151</v>
      </c>
      <c r="G224">
        <v>0.158</v>
      </c>
      <c r="H224"/>
      <c r="I224">
        <v>0</v>
      </c>
      <c r="J224">
        <v>0.39479999999999998</v>
      </c>
      <c r="K224">
        <v>0.40010000000000001</v>
      </c>
      <c r="L224">
        <v>0.495</v>
      </c>
      <c r="M224">
        <v>0.44869999999999999</v>
      </c>
      <c r="N224">
        <v>0.44650000000000001</v>
      </c>
      <c r="O224">
        <v>0.52229999999999999</v>
      </c>
      <c r="P224"/>
      <c r="Q224">
        <v>0</v>
      </c>
      <c r="R224">
        <f t="shared" si="25"/>
        <v>0.2019</v>
      </c>
      <c r="S224">
        <f t="shared" si="25"/>
        <v>0.251</v>
      </c>
      <c r="T224">
        <f t="shared" si="25"/>
        <v>0.32979999999999998</v>
      </c>
      <c r="U224">
        <f t="shared" si="25"/>
        <v>0.28649999999999998</v>
      </c>
      <c r="V224">
        <f t="shared" si="25"/>
        <v>0.29549999999999998</v>
      </c>
      <c r="W224">
        <f t="shared" si="25"/>
        <v>0.36429999999999996</v>
      </c>
    </row>
    <row r="225" spans="1:23" x14ac:dyDescent="0.25">
      <c r="H225"/>
      <c r="P225"/>
    </row>
    <row r="226" spans="1:23" x14ac:dyDescent="0.25">
      <c r="B226" t="s">
        <v>41</v>
      </c>
      <c r="H226"/>
      <c r="J226" t="s">
        <v>41</v>
      </c>
      <c r="P226"/>
      <c r="R226" t="s">
        <v>41</v>
      </c>
    </row>
    <row r="227" spans="1:23" x14ac:dyDescent="0.25">
      <c r="A227" t="s">
        <v>40</v>
      </c>
      <c r="B227">
        <v>0.03</v>
      </c>
      <c r="C227">
        <v>0.01</v>
      </c>
      <c r="D227">
        <v>5.0000000000000001E-3</v>
      </c>
      <c r="E227">
        <v>2.5000000000000001E-3</v>
      </c>
      <c r="F227">
        <v>1.25E-3</v>
      </c>
      <c r="G227">
        <v>0</v>
      </c>
      <c r="H227"/>
      <c r="I227" t="s">
        <v>40</v>
      </c>
      <c r="J227">
        <v>0.03</v>
      </c>
      <c r="K227">
        <v>0.01</v>
      </c>
      <c r="L227">
        <v>5.0000000000000001E-3</v>
      </c>
      <c r="M227">
        <v>2.5000000000000001E-3</v>
      </c>
      <c r="N227">
        <v>1.25E-3</v>
      </c>
      <c r="O227">
        <v>0</v>
      </c>
      <c r="P227"/>
      <c r="Q227" t="s">
        <v>40</v>
      </c>
      <c r="R227">
        <v>0.03</v>
      </c>
      <c r="S227">
        <v>0.01</v>
      </c>
      <c r="T227">
        <v>5.0000000000000001E-3</v>
      </c>
      <c r="U227">
        <v>2.5000000000000001E-3</v>
      </c>
      <c r="V227">
        <v>1.25E-3</v>
      </c>
      <c r="W227">
        <v>0</v>
      </c>
    </row>
    <row r="228" spans="1:23" x14ac:dyDescent="0.25">
      <c r="A228">
        <v>1</v>
      </c>
      <c r="B228">
        <v>0.92759999999999998</v>
      </c>
      <c r="C228">
        <v>0.52869999999999995</v>
      </c>
      <c r="D228">
        <v>0.50109999999999999</v>
      </c>
      <c r="E228">
        <v>0.41589999999999999</v>
      </c>
      <c r="F228">
        <v>0.27300000000000002</v>
      </c>
      <c r="G228">
        <v>0.1671</v>
      </c>
      <c r="H228"/>
      <c r="I228">
        <v>1</v>
      </c>
      <c r="J228">
        <v>1.0495000000000001</v>
      </c>
      <c r="K228">
        <v>0.75039999999999996</v>
      </c>
      <c r="L228">
        <v>0.49719999999999998</v>
      </c>
      <c r="M228">
        <v>0.46700000000000003</v>
      </c>
      <c r="N228">
        <v>0.34439999999999998</v>
      </c>
      <c r="O228">
        <v>0.3417</v>
      </c>
      <c r="P228"/>
      <c r="Q228">
        <v>1</v>
      </c>
      <c r="R228">
        <f t="shared" ref="R228:W233" si="26">J228-B228</f>
        <v>0.12190000000000012</v>
      </c>
      <c r="S228">
        <f t="shared" si="26"/>
        <v>0.22170000000000001</v>
      </c>
      <c r="T228">
        <f t="shared" si="26"/>
        <v>-3.9000000000000146E-3</v>
      </c>
      <c r="U228">
        <f t="shared" si="26"/>
        <v>5.1100000000000034E-2</v>
      </c>
      <c r="V228">
        <f t="shared" si="26"/>
        <v>7.1399999999999963E-2</v>
      </c>
      <c r="W228">
        <f t="shared" si="26"/>
        <v>0.17460000000000001</v>
      </c>
    </row>
    <row r="229" spans="1:23" x14ac:dyDescent="0.25">
      <c r="A229">
        <v>0.5</v>
      </c>
      <c r="B229">
        <v>1.2890999999999999</v>
      </c>
      <c r="C229">
        <v>1.0976999999999999</v>
      </c>
      <c r="D229">
        <v>0.88</v>
      </c>
      <c r="E229">
        <v>0.65159999999999996</v>
      </c>
      <c r="F229">
        <v>0.42470000000000002</v>
      </c>
      <c r="G229">
        <v>0.28760000000000002</v>
      </c>
      <c r="H229"/>
      <c r="I229">
        <v>0.5</v>
      </c>
      <c r="J229">
        <v>1.3251999999999999</v>
      </c>
      <c r="K229">
        <v>1.0412999999999999</v>
      </c>
      <c r="L229">
        <v>0.85670000000000002</v>
      </c>
      <c r="M229">
        <v>0.7077</v>
      </c>
      <c r="N229">
        <v>0.49099999999999999</v>
      </c>
      <c r="O229">
        <v>0.53659999999999997</v>
      </c>
      <c r="P229"/>
      <c r="Q229">
        <v>0.5</v>
      </c>
      <c r="R229">
        <f t="shared" si="26"/>
        <v>3.6100000000000021E-2</v>
      </c>
      <c r="S229">
        <f t="shared" si="26"/>
        <v>-5.6400000000000006E-2</v>
      </c>
      <c r="T229">
        <f t="shared" si="26"/>
        <v>-2.3299999999999987E-2</v>
      </c>
      <c r="U229">
        <f t="shared" si="26"/>
        <v>5.6100000000000039E-2</v>
      </c>
      <c r="V229">
        <f t="shared" si="26"/>
        <v>6.629999999999997E-2</v>
      </c>
      <c r="W229">
        <f t="shared" si="26"/>
        <v>0.24899999999999994</v>
      </c>
    </row>
    <row r="230" spans="1:23" x14ac:dyDescent="0.25">
      <c r="A230">
        <v>0.25</v>
      </c>
      <c r="B230">
        <v>1.228</v>
      </c>
      <c r="C230">
        <v>1.0559000000000001</v>
      </c>
      <c r="D230">
        <v>0.62560000000000004</v>
      </c>
      <c r="E230">
        <v>0.43990000000000001</v>
      </c>
      <c r="F230">
        <v>0.218</v>
      </c>
      <c r="G230">
        <v>0.20930000000000001</v>
      </c>
      <c r="H230"/>
      <c r="I230">
        <v>0.25</v>
      </c>
      <c r="J230">
        <v>1.0607</v>
      </c>
      <c r="K230">
        <v>1.0206999999999999</v>
      </c>
      <c r="L230">
        <v>0.78779999999999994</v>
      </c>
      <c r="M230">
        <v>0.57279999999999998</v>
      </c>
      <c r="N230">
        <v>0.48480000000000001</v>
      </c>
      <c r="O230">
        <v>0.52680000000000005</v>
      </c>
      <c r="P230"/>
      <c r="Q230">
        <v>0.25</v>
      </c>
      <c r="R230">
        <f t="shared" si="26"/>
        <v>-0.1673</v>
      </c>
      <c r="S230">
        <f t="shared" si="26"/>
        <v>-3.520000000000012E-2</v>
      </c>
      <c r="T230">
        <f t="shared" si="26"/>
        <v>0.1621999999999999</v>
      </c>
      <c r="U230">
        <f t="shared" si="26"/>
        <v>0.13289999999999996</v>
      </c>
      <c r="V230">
        <f t="shared" si="26"/>
        <v>0.26680000000000004</v>
      </c>
      <c r="W230">
        <f t="shared" si="26"/>
        <v>0.3175</v>
      </c>
    </row>
    <row r="231" spans="1:23" x14ac:dyDescent="0.25">
      <c r="A231">
        <v>0.125</v>
      </c>
      <c r="B231">
        <v>1.2798</v>
      </c>
      <c r="C231">
        <v>1.0113000000000001</v>
      </c>
      <c r="D231">
        <v>0.73029999999999995</v>
      </c>
      <c r="E231">
        <v>0.53320000000000001</v>
      </c>
      <c r="F231">
        <v>0.31469999999999998</v>
      </c>
      <c r="G231">
        <v>0.27079999999999999</v>
      </c>
      <c r="H231"/>
      <c r="I231">
        <v>0.125</v>
      </c>
      <c r="J231">
        <v>1.1194</v>
      </c>
      <c r="K231">
        <v>1.0338000000000001</v>
      </c>
      <c r="L231">
        <v>0.9254</v>
      </c>
      <c r="M231">
        <v>0.8216</v>
      </c>
      <c r="N231">
        <v>0.59650000000000003</v>
      </c>
      <c r="O231">
        <v>0.55489999999999995</v>
      </c>
      <c r="P231"/>
      <c r="Q231">
        <v>0.125</v>
      </c>
      <c r="R231">
        <f t="shared" si="26"/>
        <v>-0.1604000000000001</v>
      </c>
      <c r="S231">
        <f t="shared" si="26"/>
        <v>2.2499999999999964E-2</v>
      </c>
      <c r="T231">
        <f t="shared" si="26"/>
        <v>0.19510000000000005</v>
      </c>
      <c r="U231">
        <f t="shared" si="26"/>
        <v>0.28839999999999999</v>
      </c>
      <c r="V231">
        <f t="shared" si="26"/>
        <v>0.28180000000000005</v>
      </c>
      <c r="W231">
        <f t="shared" si="26"/>
        <v>0.28409999999999996</v>
      </c>
    </row>
    <row r="232" spans="1:23" x14ac:dyDescent="0.25">
      <c r="A232">
        <v>0.06</v>
      </c>
      <c r="B232">
        <v>0.98619999999999997</v>
      </c>
      <c r="C232">
        <v>0.68700000000000006</v>
      </c>
      <c r="D232">
        <v>0.44700000000000001</v>
      </c>
      <c r="E232">
        <v>0.33710000000000001</v>
      </c>
      <c r="F232">
        <v>0.21640000000000001</v>
      </c>
      <c r="G232">
        <v>0.17299999999999999</v>
      </c>
      <c r="H232"/>
      <c r="I232">
        <v>0.06</v>
      </c>
      <c r="J232">
        <v>0.89090000000000003</v>
      </c>
      <c r="K232">
        <v>0.83130000000000004</v>
      </c>
      <c r="L232">
        <v>0.73040000000000005</v>
      </c>
      <c r="M232">
        <v>0.65049999999999997</v>
      </c>
      <c r="N232">
        <v>0.53639999999999999</v>
      </c>
      <c r="O232">
        <v>0.43009999999999998</v>
      </c>
      <c r="P232"/>
      <c r="Q232">
        <v>0.06</v>
      </c>
      <c r="R232">
        <f t="shared" si="26"/>
        <v>-9.529999999999994E-2</v>
      </c>
      <c r="S232">
        <f t="shared" si="26"/>
        <v>0.14429999999999998</v>
      </c>
      <c r="T232">
        <f t="shared" si="26"/>
        <v>0.28340000000000004</v>
      </c>
      <c r="U232">
        <f t="shared" si="26"/>
        <v>0.31339999999999996</v>
      </c>
      <c r="V232">
        <f t="shared" si="26"/>
        <v>0.31999999999999995</v>
      </c>
      <c r="W232">
        <f t="shared" si="26"/>
        <v>0.2571</v>
      </c>
    </row>
    <row r="233" spans="1:23" x14ac:dyDescent="0.25">
      <c r="A233">
        <v>0</v>
      </c>
      <c r="B233">
        <v>1.2244999999999999</v>
      </c>
      <c r="C233">
        <v>0.98719999999999997</v>
      </c>
      <c r="D233">
        <v>0.76780000000000004</v>
      </c>
      <c r="E233">
        <v>0.56810000000000005</v>
      </c>
      <c r="F233">
        <v>0.3513</v>
      </c>
      <c r="G233">
        <v>0.2505</v>
      </c>
      <c r="H233"/>
      <c r="I233">
        <v>0</v>
      </c>
      <c r="J233">
        <v>1.0248999999999999</v>
      </c>
      <c r="K233">
        <v>0.90500000000000003</v>
      </c>
      <c r="L233">
        <v>0.8</v>
      </c>
      <c r="M233">
        <v>0.7157</v>
      </c>
      <c r="N233">
        <v>0.53</v>
      </c>
      <c r="O233">
        <v>0.47560000000000002</v>
      </c>
      <c r="P233"/>
      <c r="Q233">
        <v>0</v>
      </c>
      <c r="R233">
        <f t="shared" si="26"/>
        <v>-0.1996</v>
      </c>
      <c r="S233">
        <f t="shared" si="26"/>
        <v>-8.219999999999994E-2</v>
      </c>
      <c r="T233">
        <f t="shared" si="26"/>
        <v>3.2200000000000006E-2</v>
      </c>
      <c r="U233">
        <f t="shared" si="26"/>
        <v>0.14759999999999995</v>
      </c>
      <c r="V233">
        <f t="shared" si="26"/>
        <v>0.17870000000000003</v>
      </c>
      <c r="W233">
        <f t="shared" si="26"/>
        <v>0.22510000000000002</v>
      </c>
    </row>
    <row r="234" spans="1:23" x14ac:dyDescent="0.25">
      <c r="H234"/>
      <c r="P234"/>
    </row>
    <row r="235" spans="1:23" x14ac:dyDescent="0.25">
      <c r="B235" t="s">
        <v>41</v>
      </c>
      <c r="H235"/>
      <c r="J235" t="s">
        <v>41</v>
      </c>
      <c r="P235"/>
      <c r="R235" t="s">
        <v>41</v>
      </c>
    </row>
    <row r="236" spans="1:23" x14ac:dyDescent="0.25">
      <c r="A236" t="s">
        <v>40</v>
      </c>
      <c r="B236">
        <v>0.03</v>
      </c>
      <c r="C236">
        <v>0.01</v>
      </c>
      <c r="D236">
        <v>5.0000000000000001E-3</v>
      </c>
      <c r="E236">
        <v>2.5000000000000001E-3</v>
      </c>
      <c r="F236">
        <v>1.25E-3</v>
      </c>
      <c r="G236">
        <v>0</v>
      </c>
      <c r="H236"/>
      <c r="I236" t="s">
        <v>40</v>
      </c>
      <c r="J236">
        <v>0.03</v>
      </c>
      <c r="K236">
        <v>0.01</v>
      </c>
      <c r="L236">
        <v>5.0000000000000001E-3</v>
      </c>
      <c r="M236">
        <v>2.5000000000000001E-3</v>
      </c>
      <c r="N236">
        <v>1.25E-3</v>
      </c>
      <c r="O236">
        <v>0</v>
      </c>
      <c r="P236"/>
      <c r="Q236" t="s">
        <v>40</v>
      </c>
      <c r="R236">
        <v>0.03</v>
      </c>
      <c r="S236">
        <v>0.01</v>
      </c>
      <c r="T236">
        <v>5.0000000000000001E-3</v>
      </c>
      <c r="U236">
        <v>2.5000000000000001E-3</v>
      </c>
      <c r="V236">
        <v>1.25E-3</v>
      </c>
      <c r="W236">
        <v>0</v>
      </c>
    </row>
    <row r="237" spans="1:23" x14ac:dyDescent="0.25">
      <c r="A237">
        <v>1</v>
      </c>
      <c r="B237">
        <v>0.40539999999999998</v>
      </c>
      <c r="C237">
        <v>0.21920000000000001</v>
      </c>
      <c r="D237">
        <v>0.19170000000000001</v>
      </c>
      <c r="E237">
        <v>0.1925</v>
      </c>
      <c r="F237">
        <v>0.13100000000000001</v>
      </c>
      <c r="G237">
        <v>0.13370000000000001</v>
      </c>
      <c r="H237"/>
      <c r="I237">
        <v>1</v>
      </c>
      <c r="J237">
        <v>0.41860000000000003</v>
      </c>
      <c r="K237">
        <v>0.3861</v>
      </c>
      <c r="L237">
        <v>0.41510000000000002</v>
      </c>
      <c r="M237">
        <v>0.36359999999999998</v>
      </c>
      <c r="N237">
        <v>0.30780000000000002</v>
      </c>
      <c r="O237">
        <v>0.24110000000000001</v>
      </c>
      <c r="P237"/>
      <c r="Q237">
        <v>1</v>
      </c>
      <c r="R237">
        <f t="shared" ref="R237:W242" si="27">J237-B237</f>
        <v>1.3200000000000045E-2</v>
      </c>
      <c r="S237">
        <f t="shared" si="27"/>
        <v>0.16689999999999999</v>
      </c>
      <c r="T237">
        <f t="shared" si="27"/>
        <v>0.22340000000000002</v>
      </c>
      <c r="U237">
        <f t="shared" si="27"/>
        <v>0.17109999999999997</v>
      </c>
      <c r="V237">
        <f t="shared" si="27"/>
        <v>0.17680000000000001</v>
      </c>
      <c r="W237">
        <f t="shared" si="27"/>
        <v>0.1074</v>
      </c>
    </row>
    <row r="238" spans="1:23" x14ac:dyDescent="0.25">
      <c r="A238">
        <v>0.5</v>
      </c>
      <c r="B238">
        <v>0.55659999999999998</v>
      </c>
      <c r="C238">
        <v>0.40189999999999998</v>
      </c>
      <c r="D238">
        <v>0.3296</v>
      </c>
      <c r="E238">
        <v>0.29210000000000003</v>
      </c>
      <c r="F238">
        <v>0.2089</v>
      </c>
      <c r="G238">
        <v>0.19819999999999999</v>
      </c>
      <c r="H238"/>
      <c r="I238">
        <v>0.5</v>
      </c>
      <c r="J238">
        <v>0.65659999999999996</v>
      </c>
      <c r="K238">
        <v>0.66020000000000001</v>
      </c>
      <c r="L238">
        <v>0.61129999999999995</v>
      </c>
      <c r="M238">
        <v>0.53169999999999995</v>
      </c>
      <c r="N238">
        <v>0.44629999999999997</v>
      </c>
      <c r="O238">
        <v>0.43290000000000001</v>
      </c>
      <c r="P238"/>
      <c r="Q238">
        <v>0.5</v>
      </c>
      <c r="R238">
        <f t="shared" si="27"/>
        <v>9.9999999999999978E-2</v>
      </c>
      <c r="S238">
        <f t="shared" si="27"/>
        <v>0.25830000000000003</v>
      </c>
      <c r="T238">
        <f t="shared" si="27"/>
        <v>0.28169999999999995</v>
      </c>
      <c r="U238">
        <f t="shared" si="27"/>
        <v>0.23959999999999992</v>
      </c>
      <c r="V238">
        <f t="shared" si="27"/>
        <v>0.23739999999999997</v>
      </c>
      <c r="W238">
        <f t="shared" si="27"/>
        <v>0.23470000000000002</v>
      </c>
    </row>
    <row r="239" spans="1:23" x14ac:dyDescent="0.25">
      <c r="A239">
        <v>0.25</v>
      </c>
      <c r="B239">
        <v>0.21360000000000001</v>
      </c>
      <c r="C239">
        <v>0.20319999999999999</v>
      </c>
      <c r="D239">
        <v>0.24099999999999999</v>
      </c>
      <c r="E239">
        <v>0.18990000000000001</v>
      </c>
      <c r="F239">
        <v>0.1583</v>
      </c>
      <c r="G239">
        <v>0.14069999999999999</v>
      </c>
      <c r="H239"/>
      <c r="I239">
        <v>0.25</v>
      </c>
      <c r="J239">
        <v>0.67849999999999999</v>
      </c>
      <c r="K239">
        <v>0.69979999999999998</v>
      </c>
      <c r="L239">
        <v>0.68630000000000002</v>
      </c>
      <c r="M239">
        <v>0.56589999999999996</v>
      </c>
      <c r="N239">
        <v>0.50660000000000005</v>
      </c>
      <c r="O239">
        <v>0.49640000000000001</v>
      </c>
      <c r="P239"/>
      <c r="Q239">
        <v>0.25</v>
      </c>
      <c r="R239">
        <f t="shared" si="27"/>
        <v>0.46489999999999998</v>
      </c>
      <c r="S239">
        <f t="shared" si="27"/>
        <v>0.49659999999999999</v>
      </c>
      <c r="T239">
        <f t="shared" si="27"/>
        <v>0.44530000000000003</v>
      </c>
      <c r="U239">
        <f t="shared" si="27"/>
        <v>0.37599999999999995</v>
      </c>
      <c r="V239">
        <f t="shared" si="27"/>
        <v>0.34830000000000005</v>
      </c>
      <c r="W239">
        <f t="shared" si="27"/>
        <v>0.35570000000000002</v>
      </c>
    </row>
    <row r="240" spans="1:23" x14ac:dyDescent="0.25">
      <c r="A240">
        <v>0.125</v>
      </c>
      <c r="B240">
        <v>0.32790000000000002</v>
      </c>
      <c r="C240">
        <v>0.2757</v>
      </c>
      <c r="D240">
        <v>0.30769999999999997</v>
      </c>
      <c r="E240">
        <v>0.2344</v>
      </c>
      <c r="F240">
        <v>0.2069</v>
      </c>
      <c r="G240">
        <v>0.17760000000000001</v>
      </c>
      <c r="H240"/>
      <c r="I240">
        <v>0.125</v>
      </c>
      <c r="J240">
        <v>0.70179999999999998</v>
      </c>
      <c r="K240">
        <v>0.67069999999999996</v>
      </c>
      <c r="L240">
        <v>0.83289999999999997</v>
      </c>
      <c r="M240">
        <v>0.62260000000000004</v>
      </c>
      <c r="N240">
        <v>0.57330000000000003</v>
      </c>
      <c r="O240">
        <v>0.57150000000000001</v>
      </c>
      <c r="P240"/>
      <c r="Q240">
        <v>0.125</v>
      </c>
      <c r="R240">
        <f t="shared" si="27"/>
        <v>0.37389999999999995</v>
      </c>
      <c r="S240">
        <f t="shared" si="27"/>
        <v>0.39499999999999996</v>
      </c>
      <c r="T240">
        <f t="shared" si="27"/>
        <v>0.5252</v>
      </c>
      <c r="U240">
        <f t="shared" si="27"/>
        <v>0.38820000000000005</v>
      </c>
      <c r="V240">
        <f t="shared" si="27"/>
        <v>0.36640000000000006</v>
      </c>
      <c r="W240">
        <f t="shared" si="27"/>
        <v>0.39390000000000003</v>
      </c>
    </row>
    <row r="241" spans="1:23" x14ac:dyDescent="0.25">
      <c r="A241">
        <v>0.06</v>
      </c>
      <c r="B241">
        <v>0.27689999999999998</v>
      </c>
      <c r="C241">
        <v>0.2079</v>
      </c>
      <c r="D241">
        <v>0.1948</v>
      </c>
      <c r="E241">
        <v>0.2117</v>
      </c>
      <c r="F241">
        <v>0.18090000000000001</v>
      </c>
      <c r="G241">
        <v>0.1467</v>
      </c>
      <c r="H241"/>
      <c r="I241">
        <v>0.06</v>
      </c>
      <c r="J241">
        <v>0.59830000000000005</v>
      </c>
      <c r="K241">
        <v>0.64700000000000002</v>
      </c>
      <c r="L241">
        <v>0.72330000000000005</v>
      </c>
      <c r="M241">
        <v>0.67759999999999998</v>
      </c>
      <c r="N241">
        <v>0.59730000000000005</v>
      </c>
      <c r="O241">
        <v>0.57540000000000002</v>
      </c>
      <c r="P241"/>
      <c r="Q241">
        <v>0.06</v>
      </c>
      <c r="R241">
        <f t="shared" si="27"/>
        <v>0.32140000000000007</v>
      </c>
      <c r="S241">
        <f t="shared" si="27"/>
        <v>0.43910000000000005</v>
      </c>
      <c r="T241">
        <f t="shared" si="27"/>
        <v>0.52850000000000008</v>
      </c>
      <c r="U241">
        <f t="shared" si="27"/>
        <v>0.46589999999999998</v>
      </c>
      <c r="V241">
        <f t="shared" si="27"/>
        <v>0.41640000000000005</v>
      </c>
      <c r="W241">
        <f t="shared" si="27"/>
        <v>0.42870000000000003</v>
      </c>
    </row>
    <row r="242" spans="1:23" x14ac:dyDescent="0.25">
      <c r="A242">
        <v>0</v>
      </c>
      <c r="B242">
        <v>0.4924</v>
      </c>
      <c r="C242">
        <v>0.1573</v>
      </c>
      <c r="D242">
        <v>0.19980000000000001</v>
      </c>
      <c r="E242">
        <v>0.20860000000000001</v>
      </c>
      <c r="F242">
        <v>0.15140000000000001</v>
      </c>
      <c r="G242">
        <v>0.15690000000000001</v>
      </c>
      <c r="H242"/>
      <c r="I242">
        <v>0</v>
      </c>
      <c r="J242">
        <v>0.62749999999999995</v>
      </c>
      <c r="K242">
        <v>0.52800000000000002</v>
      </c>
      <c r="L242">
        <v>0.54959999999999998</v>
      </c>
      <c r="M242">
        <v>0.58389999999999997</v>
      </c>
      <c r="N242">
        <v>0.51170000000000004</v>
      </c>
      <c r="O242">
        <v>0.45390000000000003</v>
      </c>
      <c r="P242"/>
      <c r="Q242">
        <v>0</v>
      </c>
      <c r="R242">
        <f t="shared" si="27"/>
        <v>0.13509999999999994</v>
      </c>
      <c r="S242">
        <f t="shared" si="27"/>
        <v>0.37070000000000003</v>
      </c>
      <c r="T242">
        <f t="shared" si="27"/>
        <v>0.3498</v>
      </c>
      <c r="U242">
        <f t="shared" si="27"/>
        <v>0.37529999999999997</v>
      </c>
      <c r="V242">
        <f t="shared" si="27"/>
        <v>0.36030000000000006</v>
      </c>
      <c r="W242">
        <f t="shared" si="27"/>
        <v>0.29700000000000004</v>
      </c>
    </row>
    <row r="243" spans="1:23" x14ac:dyDescent="0.25">
      <c r="H243"/>
      <c r="P243"/>
    </row>
    <row r="244" spans="1:23" x14ac:dyDescent="0.25">
      <c r="B244" t="s">
        <v>41</v>
      </c>
      <c r="H244"/>
      <c r="J244" t="s">
        <v>41</v>
      </c>
      <c r="P244"/>
      <c r="R244" t="s">
        <v>41</v>
      </c>
    </row>
    <row r="245" spans="1:23" x14ac:dyDescent="0.25">
      <c r="A245" t="s">
        <v>40</v>
      </c>
      <c r="B245">
        <v>0.03</v>
      </c>
      <c r="C245">
        <v>0.01</v>
      </c>
      <c r="D245">
        <v>5.0000000000000001E-3</v>
      </c>
      <c r="E245">
        <v>2.5000000000000001E-3</v>
      </c>
      <c r="F245">
        <v>1.25E-3</v>
      </c>
      <c r="G245">
        <v>0</v>
      </c>
      <c r="H245"/>
      <c r="I245" t="s">
        <v>40</v>
      </c>
      <c r="J245">
        <v>0.03</v>
      </c>
      <c r="K245">
        <v>0.01</v>
      </c>
      <c r="L245">
        <v>5.0000000000000001E-3</v>
      </c>
      <c r="M245">
        <v>2.5000000000000001E-3</v>
      </c>
      <c r="N245">
        <v>1.25E-3</v>
      </c>
      <c r="O245">
        <v>0</v>
      </c>
      <c r="P245"/>
      <c r="Q245" t="s">
        <v>40</v>
      </c>
      <c r="R245">
        <v>0.03</v>
      </c>
      <c r="S245">
        <v>0.01</v>
      </c>
      <c r="T245">
        <v>5.0000000000000001E-3</v>
      </c>
      <c r="U245">
        <v>2.5000000000000001E-3</v>
      </c>
      <c r="V245">
        <v>1.25E-3</v>
      </c>
      <c r="W245">
        <v>0</v>
      </c>
    </row>
    <row r="246" spans="1:23" x14ac:dyDescent="0.25">
      <c r="A246">
        <v>1</v>
      </c>
      <c r="B246">
        <v>0.1414</v>
      </c>
      <c r="C246">
        <v>0.1832</v>
      </c>
      <c r="D246">
        <v>0.13780000000000001</v>
      </c>
      <c r="E246">
        <v>0.13600000000000001</v>
      </c>
      <c r="F246">
        <v>0.1416</v>
      </c>
      <c r="G246">
        <v>0.14610000000000001</v>
      </c>
      <c r="H246"/>
      <c r="I246">
        <v>1</v>
      </c>
      <c r="J246">
        <v>0.14560000000000001</v>
      </c>
      <c r="K246">
        <v>0.3831</v>
      </c>
      <c r="L246">
        <v>0.27179999999999999</v>
      </c>
      <c r="M246">
        <v>0.27979999999999999</v>
      </c>
      <c r="N246">
        <v>0.28999999999999998</v>
      </c>
      <c r="O246">
        <v>0.30690000000000001</v>
      </c>
      <c r="P246"/>
      <c r="Q246">
        <v>1</v>
      </c>
      <c r="R246">
        <f t="shared" ref="R246:W251" si="28">J246-B246</f>
        <v>4.2000000000000093E-3</v>
      </c>
      <c r="S246">
        <f t="shared" si="28"/>
        <v>0.19989999999999999</v>
      </c>
      <c r="T246">
        <f t="shared" si="28"/>
        <v>0.13399999999999998</v>
      </c>
      <c r="U246">
        <f t="shared" si="28"/>
        <v>0.14379999999999998</v>
      </c>
      <c r="V246">
        <f t="shared" si="28"/>
        <v>0.14839999999999998</v>
      </c>
      <c r="W246">
        <f t="shared" si="28"/>
        <v>0.1608</v>
      </c>
    </row>
    <row r="247" spans="1:23" x14ac:dyDescent="0.25">
      <c r="A247">
        <v>0.5</v>
      </c>
      <c r="B247">
        <v>0.1764</v>
      </c>
      <c r="C247">
        <v>0.1991</v>
      </c>
      <c r="D247">
        <v>0.1759</v>
      </c>
      <c r="E247">
        <v>0.1593</v>
      </c>
      <c r="F247">
        <v>0.16420000000000001</v>
      </c>
      <c r="G247">
        <v>0.1668</v>
      </c>
      <c r="H247"/>
      <c r="I247">
        <v>0.5</v>
      </c>
      <c r="J247">
        <v>0.2366</v>
      </c>
      <c r="K247">
        <v>0.41860000000000003</v>
      </c>
      <c r="L247">
        <v>0.44800000000000001</v>
      </c>
      <c r="M247">
        <v>0.36009999999999998</v>
      </c>
      <c r="N247">
        <v>0.40529999999999999</v>
      </c>
      <c r="O247">
        <v>0.4415</v>
      </c>
      <c r="P247"/>
      <c r="Q247">
        <v>0.5</v>
      </c>
      <c r="R247">
        <f t="shared" si="28"/>
        <v>6.0200000000000004E-2</v>
      </c>
      <c r="S247">
        <f t="shared" si="28"/>
        <v>0.21950000000000003</v>
      </c>
      <c r="T247">
        <f t="shared" si="28"/>
        <v>0.27210000000000001</v>
      </c>
      <c r="U247">
        <f t="shared" si="28"/>
        <v>0.20079999999999998</v>
      </c>
      <c r="V247">
        <f t="shared" si="28"/>
        <v>0.24109999999999998</v>
      </c>
      <c r="W247">
        <f t="shared" si="28"/>
        <v>0.2747</v>
      </c>
    </row>
    <row r="248" spans="1:23" x14ac:dyDescent="0.25">
      <c r="A248">
        <v>0.25</v>
      </c>
      <c r="B248">
        <v>0.13969999999999999</v>
      </c>
      <c r="C248">
        <v>0.1326</v>
      </c>
      <c r="D248">
        <v>0.13320000000000001</v>
      </c>
      <c r="E248">
        <v>0.12609999999999999</v>
      </c>
      <c r="F248">
        <v>0.12280000000000001</v>
      </c>
      <c r="G248">
        <v>0.1555</v>
      </c>
      <c r="H248"/>
      <c r="I248">
        <v>0.25</v>
      </c>
      <c r="J248">
        <v>0.3609</v>
      </c>
      <c r="K248">
        <v>0.48270000000000002</v>
      </c>
      <c r="L248">
        <v>0.64349999999999996</v>
      </c>
      <c r="M248">
        <v>0.57430000000000003</v>
      </c>
      <c r="N248">
        <v>0.53639999999999999</v>
      </c>
      <c r="O248">
        <v>0.66010000000000002</v>
      </c>
      <c r="P248"/>
      <c r="Q248">
        <v>0.25</v>
      </c>
      <c r="R248">
        <f t="shared" si="28"/>
        <v>0.22120000000000001</v>
      </c>
      <c r="S248">
        <f t="shared" si="28"/>
        <v>0.35010000000000002</v>
      </c>
      <c r="T248">
        <f t="shared" si="28"/>
        <v>0.51029999999999998</v>
      </c>
      <c r="U248">
        <f t="shared" si="28"/>
        <v>0.44820000000000004</v>
      </c>
      <c r="V248">
        <f t="shared" si="28"/>
        <v>0.41359999999999997</v>
      </c>
      <c r="W248">
        <f t="shared" si="28"/>
        <v>0.50460000000000005</v>
      </c>
    </row>
    <row r="249" spans="1:23" x14ac:dyDescent="0.25">
      <c r="A249">
        <v>0.125</v>
      </c>
      <c r="B249">
        <v>0.1532</v>
      </c>
      <c r="C249">
        <v>0.1517</v>
      </c>
      <c r="D249">
        <v>0.15210000000000001</v>
      </c>
      <c r="E249">
        <v>0.1336</v>
      </c>
      <c r="F249">
        <v>0.1215</v>
      </c>
      <c r="G249">
        <v>0.15340000000000001</v>
      </c>
      <c r="H249"/>
      <c r="I249">
        <v>0.125</v>
      </c>
      <c r="J249">
        <v>0.43319999999999997</v>
      </c>
      <c r="K249">
        <v>0.51229999999999998</v>
      </c>
      <c r="L249">
        <v>0.60360000000000003</v>
      </c>
      <c r="M249">
        <v>0.55459999999999998</v>
      </c>
      <c r="N249">
        <v>0.56140000000000001</v>
      </c>
      <c r="O249">
        <v>0.93059999999999998</v>
      </c>
      <c r="P249"/>
      <c r="Q249">
        <v>0.125</v>
      </c>
      <c r="R249">
        <f t="shared" si="28"/>
        <v>0.27999999999999997</v>
      </c>
      <c r="S249">
        <f t="shared" si="28"/>
        <v>0.36059999999999998</v>
      </c>
      <c r="T249">
        <f t="shared" si="28"/>
        <v>0.45150000000000001</v>
      </c>
      <c r="U249">
        <f t="shared" si="28"/>
        <v>0.42099999999999999</v>
      </c>
      <c r="V249">
        <f t="shared" si="28"/>
        <v>0.43990000000000001</v>
      </c>
      <c r="W249">
        <f t="shared" si="28"/>
        <v>0.7772</v>
      </c>
    </row>
    <row r="250" spans="1:23" x14ac:dyDescent="0.25">
      <c r="A250">
        <v>0.06</v>
      </c>
      <c r="B250">
        <v>0.1421</v>
      </c>
      <c r="C250">
        <v>0.1479</v>
      </c>
      <c r="D250">
        <v>0.1409</v>
      </c>
      <c r="E250">
        <v>0.1381</v>
      </c>
      <c r="F250">
        <v>0.1268</v>
      </c>
      <c r="G250">
        <v>0.14280000000000001</v>
      </c>
      <c r="H250"/>
      <c r="I250">
        <v>0.06</v>
      </c>
      <c r="J250">
        <v>0.39779999999999999</v>
      </c>
      <c r="K250">
        <v>0.61629999999999996</v>
      </c>
      <c r="L250">
        <v>0.74529999999999996</v>
      </c>
      <c r="M250">
        <v>0.72360000000000002</v>
      </c>
      <c r="N250">
        <v>0.74350000000000005</v>
      </c>
      <c r="O250">
        <v>0.71840000000000004</v>
      </c>
      <c r="P250"/>
      <c r="Q250">
        <v>0.06</v>
      </c>
      <c r="R250">
        <f t="shared" si="28"/>
        <v>0.25569999999999998</v>
      </c>
      <c r="S250">
        <f t="shared" si="28"/>
        <v>0.46839999999999993</v>
      </c>
      <c r="T250">
        <f t="shared" si="28"/>
        <v>0.60439999999999994</v>
      </c>
      <c r="U250">
        <f t="shared" si="28"/>
        <v>0.58550000000000002</v>
      </c>
      <c r="V250">
        <f t="shared" si="28"/>
        <v>0.61670000000000003</v>
      </c>
      <c r="W250">
        <f t="shared" si="28"/>
        <v>0.5756</v>
      </c>
    </row>
    <row r="251" spans="1:23" x14ac:dyDescent="0.25">
      <c r="A251">
        <v>0</v>
      </c>
      <c r="B251">
        <v>0.152</v>
      </c>
      <c r="C251">
        <v>0.14169999999999999</v>
      </c>
      <c r="D251">
        <v>0.14169999999999999</v>
      </c>
      <c r="E251">
        <v>0.14219999999999999</v>
      </c>
      <c r="F251">
        <v>0.13869999999999999</v>
      </c>
      <c r="G251">
        <v>0.1298</v>
      </c>
      <c r="H251"/>
      <c r="I251">
        <v>0</v>
      </c>
      <c r="J251">
        <v>0.39710000000000001</v>
      </c>
      <c r="K251">
        <v>0.44180000000000003</v>
      </c>
      <c r="L251">
        <v>0.56379999999999997</v>
      </c>
      <c r="M251">
        <v>0.55979999999999996</v>
      </c>
      <c r="N251">
        <v>0.59309999999999996</v>
      </c>
      <c r="O251">
        <v>0.46800000000000003</v>
      </c>
      <c r="P251"/>
      <c r="Q251">
        <v>0</v>
      </c>
      <c r="R251">
        <f t="shared" si="28"/>
        <v>0.24510000000000001</v>
      </c>
      <c r="S251">
        <f t="shared" si="28"/>
        <v>0.30010000000000003</v>
      </c>
      <c r="T251">
        <f t="shared" si="28"/>
        <v>0.42209999999999998</v>
      </c>
      <c r="U251">
        <f t="shared" si="28"/>
        <v>0.41759999999999997</v>
      </c>
      <c r="V251">
        <f t="shared" si="28"/>
        <v>0.45439999999999997</v>
      </c>
      <c r="W251">
        <f t="shared" si="28"/>
        <v>0.33820000000000006</v>
      </c>
    </row>
    <row r="252" spans="1:23" x14ac:dyDescent="0.25">
      <c r="H252"/>
      <c r="P252"/>
    </row>
    <row r="253" spans="1:23" x14ac:dyDescent="0.25">
      <c r="B253" t="s">
        <v>41</v>
      </c>
      <c r="H253"/>
      <c r="J253" t="s">
        <v>41</v>
      </c>
      <c r="P253"/>
      <c r="R253" t="s">
        <v>41</v>
      </c>
    </row>
    <row r="254" spans="1:23" x14ac:dyDescent="0.25">
      <c r="A254" t="s">
        <v>40</v>
      </c>
      <c r="B254">
        <v>0.03</v>
      </c>
      <c r="C254">
        <v>0.01</v>
      </c>
      <c r="D254">
        <v>5.0000000000000001E-3</v>
      </c>
      <c r="E254">
        <v>2.5000000000000001E-3</v>
      </c>
      <c r="F254">
        <v>1.25E-3</v>
      </c>
      <c r="G254">
        <v>0</v>
      </c>
      <c r="H254"/>
      <c r="I254" t="s">
        <v>40</v>
      </c>
      <c r="J254">
        <v>0.03</v>
      </c>
      <c r="K254">
        <v>0.01</v>
      </c>
      <c r="L254">
        <v>5.0000000000000001E-3</v>
      </c>
      <c r="M254">
        <v>2.5000000000000001E-3</v>
      </c>
      <c r="N254">
        <v>1.25E-3</v>
      </c>
      <c r="O254">
        <v>0</v>
      </c>
      <c r="P254"/>
      <c r="Q254" t="s">
        <v>40</v>
      </c>
      <c r="R254">
        <v>0.03</v>
      </c>
      <c r="S254">
        <v>0.01</v>
      </c>
      <c r="T254">
        <v>5.0000000000000001E-3</v>
      </c>
      <c r="U254">
        <v>2.5000000000000001E-3</v>
      </c>
      <c r="V254">
        <v>1.25E-3</v>
      </c>
      <c r="W254">
        <v>0</v>
      </c>
    </row>
    <row r="255" spans="1:23" x14ac:dyDescent="0.25">
      <c r="A255">
        <v>1</v>
      </c>
      <c r="B255">
        <v>0.43709999999999999</v>
      </c>
      <c r="C255">
        <v>0.24879999999999999</v>
      </c>
      <c r="D255">
        <v>0.23949999999999999</v>
      </c>
      <c r="E255">
        <v>0.32640000000000002</v>
      </c>
      <c r="F255">
        <v>0.14799999999999999</v>
      </c>
      <c r="G255">
        <v>0.1603</v>
      </c>
      <c r="H255"/>
      <c r="I255">
        <v>1</v>
      </c>
      <c r="J255">
        <v>0.42680000000000001</v>
      </c>
      <c r="K255">
        <v>0.3377</v>
      </c>
      <c r="L255">
        <v>0.36470000000000002</v>
      </c>
      <c r="M255">
        <v>0.45490000000000003</v>
      </c>
      <c r="N255">
        <v>0.3095</v>
      </c>
      <c r="O255">
        <v>0.31209999999999999</v>
      </c>
      <c r="P255"/>
      <c r="Q255">
        <v>1</v>
      </c>
      <c r="R255">
        <f t="shared" ref="R255:W260" si="29">J255-B255</f>
        <v>-1.0299999999999976E-2</v>
      </c>
      <c r="S255">
        <f t="shared" si="29"/>
        <v>8.8900000000000007E-2</v>
      </c>
      <c r="T255">
        <f t="shared" si="29"/>
        <v>0.12520000000000003</v>
      </c>
      <c r="U255">
        <f t="shared" si="29"/>
        <v>0.1285</v>
      </c>
      <c r="V255">
        <f t="shared" si="29"/>
        <v>0.1615</v>
      </c>
      <c r="W255">
        <f t="shared" si="29"/>
        <v>0.15179999999999999</v>
      </c>
    </row>
    <row r="256" spans="1:23" x14ac:dyDescent="0.25">
      <c r="A256">
        <v>0.5</v>
      </c>
      <c r="B256">
        <v>0.55149999999999999</v>
      </c>
      <c r="C256">
        <v>0.41149999999999998</v>
      </c>
      <c r="D256">
        <v>0.38150000000000001</v>
      </c>
      <c r="E256">
        <v>0.30449999999999999</v>
      </c>
      <c r="F256">
        <v>0.2959</v>
      </c>
      <c r="G256">
        <v>0.2397</v>
      </c>
      <c r="H256"/>
      <c r="I256">
        <v>0.5</v>
      </c>
      <c r="J256">
        <v>0.62790000000000001</v>
      </c>
      <c r="K256">
        <v>0.63460000000000005</v>
      </c>
      <c r="L256">
        <v>0.65769999999999995</v>
      </c>
      <c r="M256">
        <v>0.56689999999999996</v>
      </c>
      <c r="N256">
        <v>0.50719999999999998</v>
      </c>
      <c r="O256">
        <v>0.48809999999999998</v>
      </c>
      <c r="P256"/>
      <c r="Q256">
        <v>0.5</v>
      </c>
      <c r="R256">
        <f t="shared" si="29"/>
        <v>7.6400000000000023E-2</v>
      </c>
      <c r="S256">
        <f t="shared" si="29"/>
        <v>0.22310000000000008</v>
      </c>
      <c r="T256">
        <f t="shared" si="29"/>
        <v>0.27619999999999995</v>
      </c>
      <c r="U256">
        <f t="shared" si="29"/>
        <v>0.26239999999999997</v>
      </c>
      <c r="V256">
        <f t="shared" si="29"/>
        <v>0.21129999999999999</v>
      </c>
      <c r="W256">
        <f t="shared" si="29"/>
        <v>0.24839999999999998</v>
      </c>
    </row>
    <row r="257" spans="1:31" x14ac:dyDescent="0.25">
      <c r="A257">
        <v>0.25</v>
      </c>
      <c r="B257">
        <v>0.34329999999999999</v>
      </c>
      <c r="C257">
        <v>0.2172</v>
      </c>
      <c r="D257">
        <v>0.1993</v>
      </c>
      <c r="E257">
        <v>0.2412</v>
      </c>
      <c r="F257">
        <v>0.18679999999999999</v>
      </c>
      <c r="G257">
        <v>0.15079999999999999</v>
      </c>
      <c r="H257"/>
      <c r="I257">
        <v>0.25</v>
      </c>
      <c r="J257">
        <v>0.66080000000000005</v>
      </c>
      <c r="K257">
        <v>0.60550000000000004</v>
      </c>
      <c r="L257">
        <v>0.65510000000000002</v>
      </c>
      <c r="M257">
        <v>0.62450000000000006</v>
      </c>
      <c r="N257">
        <v>0.5655</v>
      </c>
      <c r="O257">
        <v>0.47539999999999999</v>
      </c>
      <c r="P257"/>
      <c r="Q257">
        <v>0.25</v>
      </c>
      <c r="R257">
        <f t="shared" si="29"/>
        <v>0.31750000000000006</v>
      </c>
      <c r="S257">
        <f t="shared" si="29"/>
        <v>0.38830000000000003</v>
      </c>
      <c r="T257">
        <f t="shared" si="29"/>
        <v>0.45579999999999998</v>
      </c>
      <c r="U257">
        <f t="shared" si="29"/>
        <v>0.38330000000000009</v>
      </c>
      <c r="V257">
        <f t="shared" si="29"/>
        <v>0.37870000000000004</v>
      </c>
      <c r="W257">
        <f t="shared" si="29"/>
        <v>0.3246</v>
      </c>
    </row>
    <row r="258" spans="1:31" x14ac:dyDescent="0.25">
      <c r="A258">
        <v>0.125</v>
      </c>
      <c r="B258">
        <v>0.3639</v>
      </c>
      <c r="C258">
        <v>0.20630000000000001</v>
      </c>
      <c r="D258">
        <v>0.20669999999999999</v>
      </c>
      <c r="E258">
        <v>0.2631</v>
      </c>
      <c r="F258">
        <v>0.1867</v>
      </c>
      <c r="G258">
        <v>0.18310000000000001</v>
      </c>
      <c r="H258"/>
      <c r="I258">
        <v>0.125</v>
      </c>
      <c r="J258">
        <v>0.66159999999999997</v>
      </c>
      <c r="K258">
        <v>0.61870000000000003</v>
      </c>
      <c r="L258">
        <v>0.64090000000000003</v>
      </c>
      <c r="M258">
        <v>0.60650000000000004</v>
      </c>
      <c r="N258">
        <v>0.56069999999999998</v>
      </c>
      <c r="O258">
        <v>0.5413</v>
      </c>
      <c r="P258"/>
      <c r="Q258">
        <v>0.125</v>
      </c>
      <c r="R258">
        <f t="shared" si="29"/>
        <v>0.29769999999999996</v>
      </c>
      <c r="S258">
        <f t="shared" si="29"/>
        <v>0.41239999999999999</v>
      </c>
      <c r="T258">
        <f t="shared" si="29"/>
        <v>0.43420000000000003</v>
      </c>
      <c r="U258">
        <f t="shared" si="29"/>
        <v>0.34340000000000004</v>
      </c>
      <c r="V258">
        <f t="shared" si="29"/>
        <v>0.374</v>
      </c>
      <c r="W258">
        <f t="shared" si="29"/>
        <v>0.35819999999999996</v>
      </c>
    </row>
    <row r="259" spans="1:31" x14ac:dyDescent="0.25">
      <c r="A259">
        <v>0.06</v>
      </c>
      <c r="B259">
        <v>0.27200000000000002</v>
      </c>
      <c r="C259">
        <v>0.17319999999999999</v>
      </c>
      <c r="D259">
        <v>0.18429999999999999</v>
      </c>
      <c r="E259">
        <v>0.1643</v>
      </c>
      <c r="F259">
        <v>0.1769</v>
      </c>
      <c r="G259">
        <v>0.18360000000000001</v>
      </c>
      <c r="H259"/>
      <c r="I259">
        <v>0.06</v>
      </c>
      <c r="J259">
        <v>0.56440000000000001</v>
      </c>
      <c r="K259">
        <v>0.66620000000000001</v>
      </c>
      <c r="L259">
        <v>0.66900000000000004</v>
      </c>
      <c r="M259">
        <v>0.68589999999999995</v>
      </c>
      <c r="N259">
        <v>0.61660000000000004</v>
      </c>
      <c r="O259">
        <v>0.59150000000000003</v>
      </c>
      <c r="P259"/>
      <c r="Q259">
        <v>0.06</v>
      </c>
      <c r="R259">
        <f t="shared" si="29"/>
        <v>0.29239999999999999</v>
      </c>
      <c r="S259">
        <f t="shared" si="29"/>
        <v>0.49299999999999999</v>
      </c>
      <c r="T259">
        <f t="shared" si="29"/>
        <v>0.48470000000000002</v>
      </c>
      <c r="U259">
        <f t="shared" si="29"/>
        <v>0.52159999999999995</v>
      </c>
      <c r="V259">
        <f t="shared" si="29"/>
        <v>0.43970000000000004</v>
      </c>
      <c r="W259">
        <f t="shared" si="29"/>
        <v>0.40790000000000004</v>
      </c>
    </row>
    <row r="260" spans="1:31" x14ac:dyDescent="0.25">
      <c r="A260">
        <v>0</v>
      </c>
      <c r="B260">
        <v>0.25440000000000002</v>
      </c>
      <c r="C260">
        <v>0.28139999999999998</v>
      </c>
      <c r="D260">
        <v>0.2074</v>
      </c>
      <c r="E260">
        <v>0.21010000000000001</v>
      </c>
      <c r="F260">
        <v>0.18440000000000001</v>
      </c>
      <c r="G260">
        <v>0.1719</v>
      </c>
      <c r="H260"/>
      <c r="I260">
        <v>0</v>
      </c>
      <c r="J260">
        <v>0.56569999999999998</v>
      </c>
      <c r="K260">
        <v>0.59670000000000001</v>
      </c>
      <c r="L260">
        <v>0.51880000000000004</v>
      </c>
      <c r="M260">
        <v>0.54349999999999998</v>
      </c>
      <c r="N260">
        <v>0.4844</v>
      </c>
      <c r="O260">
        <v>0.45629999999999998</v>
      </c>
      <c r="P260"/>
      <c r="Q260">
        <v>0</v>
      </c>
      <c r="R260">
        <f t="shared" si="29"/>
        <v>0.31129999999999997</v>
      </c>
      <c r="S260">
        <f t="shared" si="29"/>
        <v>0.31530000000000002</v>
      </c>
      <c r="T260">
        <f t="shared" si="29"/>
        <v>0.31140000000000001</v>
      </c>
      <c r="U260">
        <f t="shared" si="29"/>
        <v>0.33339999999999997</v>
      </c>
      <c r="V260">
        <f t="shared" si="29"/>
        <v>0.3</v>
      </c>
      <c r="W260">
        <f t="shared" si="29"/>
        <v>0.28439999999999999</v>
      </c>
    </row>
    <row r="261" spans="1:31" ht="18" thickBot="1" x14ac:dyDescent="0.35">
      <c r="A261" s="10" t="s">
        <v>47</v>
      </c>
    </row>
    <row r="262" spans="1:31" ht="15.75" thickTop="1" x14ac:dyDescent="0.25"/>
    <row r="263" spans="1:31" ht="15.75" thickBot="1" x14ac:dyDescent="0.3">
      <c r="A263" s="71" t="s">
        <v>19</v>
      </c>
      <c r="B263" s="71"/>
      <c r="C263" s="71"/>
      <c r="D263" s="71"/>
      <c r="E263" s="71"/>
      <c r="F263" s="71"/>
      <c r="G263" s="71"/>
      <c r="I263" s="71" t="s">
        <v>18</v>
      </c>
      <c r="J263" s="71"/>
      <c r="K263" s="71"/>
      <c r="L263" s="71"/>
      <c r="M263" s="71"/>
      <c r="N263" s="71"/>
      <c r="O263" s="71"/>
      <c r="Q263" s="71" t="s">
        <v>17</v>
      </c>
      <c r="R263" s="71"/>
      <c r="S263" s="71"/>
      <c r="T263" s="71"/>
      <c r="U263" s="71"/>
      <c r="V263" s="71"/>
      <c r="W263" s="71"/>
    </row>
    <row r="265" spans="1:31" x14ac:dyDescent="0.25">
      <c r="A265" s="8"/>
      <c r="B265" s="8" t="s">
        <v>52</v>
      </c>
      <c r="C265" s="8"/>
      <c r="D265" s="8"/>
      <c r="E265" s="8"/>
      <c r="F265" s="8"/>
      <c r="G265" s="8"/>
      <c r="I265" s="8"/>
      <c r="J265" s="8" t="s">
        <v>52</v>
      </c>
      <c r="K265" s="8"/>
      <c r="L265" s="8"/>
      <c r="M265" s="8"/>
      <c r="N265" s="8"/>
      <c r="O265" s="8"/>
      <c r="Q265" s="8"/>
      <c r="R265" s="8" t="s">
        <v>52</v>
      </c>
      <c r="S265" s="8"/>
      <c r="T265" s="8"/>
      <c r="U265" s="8"/>
      <c r="V265" s="8"/>
      <c r="W265" s="8"/>
    </row>
    <row r="266" spans="1:31" x14ac:dyDescent="0.25">
      <c r="A266" s="8" t="s">
        <v>56</v>
      </c>
      <c r="B266" s="8">
        <v>0.06</v>
      </c>
      <c r="C266" s="8">
        <v>0.03</v>
      </c>
      <c r="D266" s="8">
        <v>0.01</v>
      </c>
      <c r="E266" s="8">
        <v>5.0000000000000001E-3</v>
      </c>
      <c r="F266" s="8">
        <v>2.5000000000000001E-3</v>
      </c>
      <c r="G266" s="8">
        <v>0</v>
      </c>
      <c r="I266" s="8" t="s">
        <v>56</v>
      </c>
      <c r="J266" s="8">
        <v>0.06</v>
      </c>
      <c r="K266" s="8">
        <v>0.03</v>
      </c>
      <c r="L266" s="8">
        <v>0.01</v>
      </c>
      <c r="M266" s="8">
        <v>5.0000000000000001E-3</v>
      </c>
      <c r="N266" s="8">
        <v>2.5000000000000001E-3</v>
      </c>
      <c r="O266" s="8">
        <v>0</v>
      </c>
      <c r="Q266" s="8" t="s">
        <v>56</v>
      </c>
      <c r="R266" s="8">
        <v>0.06</v>
      </c>
      <c r="S266" s="8">
        <v>0.03</v>
      </c>
      <c r="T266" s="8">
        <v>0.01</v>
      </c>
      <c r="U266" s="8">
        <v>5.0000000000000001E-3</v>
      </c>
      <c r="V266" s="8">
        <v>2.5000000000000001E-3</v>
      </c>
      <c r="W266" s="8">
        <v>0</v>
      </c>
    </row>
    <row r="267" spans="1:31" x14ac:dyDescent="0.25">
      <c r="A267" s="8">
        <v>0.25</v>
      </c>
      <c r="B267">
        <v>0.39660000000000001</v>
      </c>
      <c r="C267">
        <v>0.25169999999999998</v>
      </c>
      <c r="D267">
        <v>0.22800000000000001</v>
      </c>
      <c r="E267">
        <v>0.2107</v>
      </c>
      <c r="F267">
        <v>0.14510000000000001</v>
      </c>
      <c r="G267">
        <v>0.1424</v>
      </c>
      <c r="I267" s="8">
        <v>0.25</v>
      </c>
      <c r="J267">
        <v>0.34420000000000001</v>
      </c>
      <c r="K267">
        <v>0.38569999999999999</v>
      </c>
      <c r="L267">
        <v>0.35099999999999998</v>
      </c>
      <c r="M267">
        <v>0.34449999999999997</v>
      </c>
      <c r="N267">
        <v>0.30070000000000002</v>
      </c>
      <c r="O267">
        <v>0.31309999999999999</v>
      </c>
      <c r="Q267" s="8">
        <v>0.25</v>
      </c>
      <c r="R267">
        <f t="shared" ref="R267:W274" si="30">J267-B267</f>
        <v>-5.2400000000000002E-2</v>
      </c>
      <c r="S267">
        <f t="shared" si="30"/>
        <v>0.13400000000000001</v>
      </c>
      <c r="T267">
        <f t="shared" si="30"/>
        <v>0.12299999999999997</v>
      </c>
      <c r="U267">
        <f t="shared" si="30"/>
        <v>0.13379999999999997</v>
      </c>
      <c r="V267">
        <f t="shared" si="30"/>
        <v>0.15560000000000002</v>
      </c>
      <c r="W267">
        <f t="shared" si="30"/>
        <v>0.17069999999999999</v>
      </c>
    </row>
    <row r="268" spans="1:31" ht="15.75" thickBot="1" x14ac:dyDescent="0.3">
      <c r="A268" s="8">
        <v>0.125</v>
      </c>
      <c r="B268">
        <v>0.70979999999999999</v>
      </c>
      <c r="C268">
        <v>0.40889999999999999</v>
      </c>
      <c r="D268">
        <v>0.32969999999999999</v>
      </c>
      <c r="E268">
        <v>0.25159999999999999</v>
      </c>
      <c r="F268">
        <v>0.1749</v>
      </c>
      <c r="G268">
        <v>0.16789999999999999</v>
      </c>
      <c r="I268" s="8">
        <v>0.125</v>
      </c>
      <c r="J268">
        <v>0.64780000000000004</v>
      </c>
      <c r="K268">
        <v>0.35049999999999998</v>
      </c>
      <c r="L268">
        <v>0.33069999999999999</v>
      </c>
      <c r="M268">
        <v>0.39900000000000002</v>
      </c>
      <c r="N268">
        <v>0.311</v>
      </c>
      <c r="O268">
        <v>0.35730000000000001</v>
      </c>
      <c r="Q268" s="8">
        <v>0.125</v>
      </c>
      <c r="R268">
        <f t="shared" si="30"/>
        <v>-6.1999999999999944E-2</v>
      </c>
      <c r="S268">
        <f t="shared" si="30"/>
        <v>-5.8400000000000007E-2</v>
      </c>
      <c r="T268">
        <f t="shared" si="30"/>
        <v>1.0000000000000009E-3</v>
      </c>
      <c r="U268">
        <f t="shared" si="30"/>
        <v>0.14740000000000003</v>
      </c>
      <c r="V268">
        <f t="shared" si="30"/>
        <v>0.1361</v>
      </c>
      <c r="W268">
        <f t="shared" si="30"/>
        <v>0.18940000000000001</v>
      </c>
      <c r="Y268" s="71" t="s">
        <v>16</v>
      </c>
      <c r="Z268" s="71"/>
      <c r="AA268" s="71"/>
      <c r="AB268" s="71"/>
      <c r="AC268" s="71"/>
      <c r="AD268" s="71"/>
      <c r="AE268" s="71"/>
    </row>
    <row r="269" spans="1:31" x14ac:dyDescent="0.25">
      <c r="A269" s="8">
        <v>0.06</v>
      </c>
      <c r="B269">
        <v>0.41699999999999998</v>
      </c>
      <c r="C269">
        <v>0.2651</v>
      </c>
      <c r="D269">
        <v>0.18859999999999999</v>
      </c>
      <c r="E269">
        <v>0.1797</v>
      </c>
      <c r="F269">
        <v>0.1704</v>
      </c>
      <c r="G269">
        <v>0.17230000000000001</v>
      </c>
      <c r="I269" s="8">
        <v>0.06</v>
      </c>
      <c r="J269">
        <v>0.38950000000000001</v>
      </c>
      <c r="K269">
        <v>0.35599999999999998</v>
      </c>
      <c r="L269">
        <v>0.37569999999999998</v>
      </c>
      <c r="M269">
        <v>0.34510000000000002</v>
      </c>
      <c r="N269">
        <v>0.3271</v>
      </c>
      <c r="O269">
        <v>0.37</v>
      </c>
      <c r="Q269" s="8">
        <v>0.06</v>
      </c>
      <c r="R269">
        <f t="shared" si="30"/>
        <v>-2.7499999999999969E-2</v>
      </c>
      <c r="S269">
        <f t="shared" si="30"/>
        <v>9.0899999999999981E-2</v>
      </c>
      <c r="T269">
        <f t="shared" si="30"/>
        <v>0.18709999999999999</v>
      </c>
      <c r="U269">
        <f t="shared" si="30"/>
        <v>0.16540000000000002</v>
      </c>
      <c r="V269">
        <f t="shared" si="30"/>
        <v>0.15670000000000001</v>
      </c>
      <c r="W269">
        <f t="shared" si="30"/>
        <v>0.19769999999999999</v>
      </c>
    </row>
    <row r="270" spans="1:31" x14ac:dyDescent="0.25">
      <c r="A270" s="8">
        <v>0.03</v>
      </c>
      <c r="B270">
        <v>0.74539999999999995</v>
      </c>
      <c r="C270">
        <v>0.54690000000000005</v>
      </c>
      <c r="D270">
        <v>0.3</v>
      </c>
      <c r="E270">
        <v>0.2606</v>
      </c>
      <c r="F270">
        <v>0.19059999999999999</v>
      </c>
      <c r="G270">
        <v>0.18049999999999999</v>
      </c>
      <c r="I270" s="8">
        <v>0.03</v>
      </c>
      <c r="J270">
        <v>0.70040000000000002</v>
      </c>
      <c r="K270">
        <v>0.69930000000000003</v>
      </c>
      <c r="L270">
        <v>0.55600000000000005</v>
      </c>
      <c r="M270">
        <v>0.44180000000000003</v>
      </c>
      <c r="N270">
        <v>0.3775</v>
      </c>
      <c r="O270">
        <v>0.5403</v>
      </c>
      <c r="Q270" s="8">
        <v>0.03</v>
      </c>
      <c r="R270">
        <f t="shared" si="30"/>
        <v>-4.4999999999999929E-2</v>
      </c>
      <c r="S270">
        <f t="shared" si="30"/>
        <v>0.15239999999999998</v>
      </c>
      <c r="T270">
        <f t="shared" si="30"/>
        <v>0.25600000000000006</v>
      </c>
      <c r="U270">
        <f t="shared" si="30"/>
        <v>0.18120000000000003</v>
      </c>
      <c r="V270">
        <f t="shared" si="30"/>
        <v>0.18690000000000001</v>
      </c>
      <c r="W270">
        <f t="shared" si="30"/>
        <v>0.35980000000000001</v>
      </c>
      <c r="Y270" s="8"/>
      <c r="Z270" s="8" t="s">
        <v>52</v>
      </c>
      <c r="AA270" s="8"/>
      <c r="AB270" s="8"/>
      <c r="AC270" s="8"/>
      <c r="AD270" s="8"/>
      <c r="AE270" s="8"/>
    </row>
    <row r="271" spans="1:31" x14ac:dyDescent="0.25">
      <c r="A271" s="8">
        <v>0.01</v>
      </c>
      <c r="B271">
        <v>0.34439999999999998</v>
      </c>
      <c r="C271">
        <v>0.3478</v>
      </c>
      <c r="D271">
        <v>0.23</v>
      </c>
      <c r="E271">
        <v>0.19339999999999999</v>
      </c>
      <c r="F271">
        <v>0.18279999999999999</v>
      </c>
      <c r="G271">
        <v>0.17080000000000001</v>
      </c>
      <c r="I271" s="8">
        <v>0.01</v>
      </c>
      <c r="J271">
        <v>0.43240000000000001</v>
      </c>
      <c r="K271">
        <v>0.58479999999999999</v>
      </c>
      <c r="L271">
        <v>0.45069999999999999</v>
      </c>
      <c r="M271">
        <v>0.41160000000000002</v>
      </c>
      <c r="N271">
        <v>0.37169999999999997</v>
      </c>
      <c r="O271">
        <v>0.38200000000000001</v>
      </c>
      <c r="Q271" s="8">
        <v>0.01</v>
      </c>
      <c r="R271">
        <f t="shared" si="30"/>
        <v>8.8000000000000023E-2</v>
      </c>
      <c r="S271">
        <f t="shared" si="30"/>
        <v>0.23699999999999999</v>
      </c>
      <c r="T271">
        <f t="shared" si="30"/>
        <v>0.22069999999999998</v>
      </c>
      <c r="U271">
        <f t="shared" si="30"/>
        <v>0.21820000000000003</v>
      </c>
      <c r="V271">
        <f t="shared" si="30"/>
        <v>0.18889999999999998</v>
      </c>
      <c r="W271">
        <f t="shared" si="30"/>
        <v>0.2112</v>
      </c>
      <c r="Y271" s="8" t="s">
        <v>56</v>
      </c>
      <c r="Z271" s="8">
        <v>0.06</v>
      </c>
      <c r="AA271" s="8">
        <v>0.03</v>
      </c>
      <c r="AB271" s="8">
        <v>0.01</v>
      </c>
      <c r="AC271" s="8">
        <v>5.0000000000000001E-3</v>
      </c>
      <c r="AD271" s="8">
        <v>2.5000000000000001E-3</v>
      </c>
      <c r="AE271" s="8">
        <v>0</v>
      </c>
    </row>
    <row r="272" spans="1:31" x14ac:dyDescent="0.25">
      <c r="A272" s="8">
        <v>5.0000000000000001E-3</v>
      </c>
      <c r="B272">
        <v>0.66720000000000002</v>
      </c>
      <c r="C272">
        <v>0.48149999999999998</v>
      </c>
      <c r="D272">
        <v>0.30940000000000001</v>
      </c>
      <c r="E272">
        <v>0.2626</v>
      </c>
      <c r="F272">
        <v>0.19500000000000001</v>
      </c>
      <c r="G272">
        <v>0.20230000000000001</v>
      </c>
      <c r="I272" s="8">
        <v>5.0000000000000001E-3</v>
      </c>
      <c r="J272">
        <v>0.5716</v>
      </c>
      <c r="K272">
        <v>0.65959999999999996</v>
      </c>
      <c r="L272">
        <v>0.54079999999999995</v>
      </c>
      <c r="M272">
        <v>0.52669999999999995</v>
      </c>
      <c r="N272">
        <v>0.44640000000000002</v>
      </c>
      <c r="O272">
        <v>0.4345</v>
      </c>
      <c r="Q272" s="8">
        <v>5.0000000000000001E-3</v>
      </c>
      <c r="R272">
        <f t="shared" si="30"/>
        <v>-9.5600000000000018E-2</v>
      </c>
      <c r="S272">
        <f t="shared" si="30"/>
        <v>0.17809999999999998</v>
      </c>
      <c r="T272">
        <f t="shared" si="30"/>
        <v>0.23139999999999994</v>
      </c>
      <c r="U272">
        <f t="shared" si="30"/>
        <v>0.26409999999999995</v>
      </c>
      <c r="V272">
        <f t="shared" si="30"/>
        <v>0.25140000000000001</v>
      </c>
      <c r="W272">
        <f t="shared" si="30"/>
        <v>0.23219999999999999</v>
      </c>
      <c r="Y272" s="8">
        <v>1</v>
      </c>
      <c r="Z272" s="57">
        <f t="shared" ref="Z272:AE273" si="31">AVERAGE(R300,R311,R322)</f>
        <v>-1.4899999999999988E-2</v>
      </c>
      <c r="AA272" s="57">
        <f t="shared" si="31"/>
        <v>-4.816666666666667E-2</v>
      </c>
      <c r="AB272" s="57">
        <f t="shared" si="31"/>
        <v>-2.3800000000000002E-2</v>
      </c>
      <c r="AC272" s="57">
        <f t="shared" si="31"/>
        <v>0.20566666666666666</v>
      </c>
      <c r="AD272" s="57">
        <f t="shared" si="31"/>
        <v>0.2632666666666667</v>
      </c>
      <c r="AE272" s="57">
        <f t="shared" si="31"/>
        <v>4.4466666666666661E-2</v>
      </c>
    </row>
    <row r="273" spans="1:46" x14ac:dyDescent="0.25">
      <c r="A273" s="8">
        <v>2.5000000000000001E-3</v>
      </c>
      <c r="B273">
        <v>1.0226999999999999</v>
      </c>
      <c r="C273">
        <v>0.95250000000000001</v>
      </c>
      <c r="D273">
        <v>0.4839</v>
      </c>
      <c r="E273">
        <v>0.27100000000000002</v>
      </c>
      <c r="F273">
        <v>0.3574</v>
      </c>
      <c r="G273">
        <v>0.32669999999999999</v>
      </c>
      <c r="I273" s="8">
        <v>2.5000000000000001E-3</v>
      </c>
      <c r="J273">
        <v>1.0833999999999999</v>
      </c>
      <c r="K273">
        <v>0.90910000000000002</v>
      </c>
      <c r="L273">
        <v>0.72819999999999996</v>
      </c>
      <c r="M273">
        <v>0.75070000000000003</v>
      </c>
      <c r="N273">
        <v>0.60409999999999997</v>
      </c>
      <c r="O273">
        <v>0.55610000000000004</v>
      </c>
      <c r="Q273" s="8">
        <v>2.5000000000000001E-3</v>
      </c>
      <c r="R273">
        <f t="shared" si="30"/>
        <v>6.0699999999999976E-2</v>
      </c>
      <c r="S273">
        <f t="shared" si="30"/>
        <v>-4.3399999999999994E-2</v>
      </c>
      <c r="T273">
        <f t="shared" si="30"/>
        <v>0.24429999999999996</v>
      </c>
      <c r="U273">
        <f t="shared" si="30"/>
        <v>0.47970000000000002</v>
      </c>
      <c r="V273">
        <f t="shared" si="30"/>
        <v>0.24669999999999997</v>
      </c>
      <c r="W273">
        <f t="shared" si="30"/>
        <v>0.22940000000000005</v>
      </c>
      <c r="Y273" s="8">
        <v>0.5</v>
      </c>
      <c r="Z273" s="57">
        <f t="shared" si="31"/>
        <v>-2.9600000000000015E-2</v>
      </c>
      <c r="AA273" s="57">
        <f t="shared" si="31"/>
        <v>-5.0600000000000006E-2</v>
      </c>
      <c r="AB273" s="57">
        <f t="shared" si="31"/>
        <v>0.12013333333333336</v>
      </c>
      <c r="AC273" s="57">
        <f t="shared" si="31"/>
        <v>0.21103333333333332</v>
      </c>
      <c r="AD273" s="57">
        <f t="shared" si="31"/>
        <v>0.21330000000000005</v>
      </c>
      <c r="AE273" s="57">
        <f t="shared" si="31"/>
        <v>0.36003333333333337</v>
      </c>
    </row>
    <row r="274" spans="1:46" x14ac:dyDescent="0.25">
      <c r="A274" s="8">
        <v>0</v>
      </c>
      <c r="B274">
        <v>1.2636000000000001</v>
      </c>
      <c r="C274">
        <v>1.0026999999999999</v>
      </c>
      <c r="D274">
        <v>0.73360000000000003</v>
      </c>
      <c r="E274">
        <v>0.59609999999999996</v>
      </c>
      <c r="F274">
        <v>0.50949999999999995</v>
      </c>
      <c r="G274">
        <v>0.49280000000000002</v>
      </c>
      <c r="I274" s="8">
        <v>0</v>
      </c>
      <c r="J274">
        <v>1.17</v>
      </c>
      <c r="K274">
        <v>1.0471999999999999</v>
      </c>
      <c r="L274">
        <v>0.87380000000000002</v>
      </c>
      <c r="M274">
        <v>0.70069999999999999</v>
      </c>
      <c r="N274">
        <v>0.67849999999999999</v>
      </c>
      <c r="O274">
        <v>0.70199999999999996</v>
      </c>
      <c r="Q274" s="8">
        <v>0</v>
      </c>
      <c r="R274">
        <f t="shared" si="30"/>
        <v>-9.3600000000000128E-2</v>
      </c>
      <c r="S274">
        <f t="shared" si="30"/>
        <v>4.4499999999999984E-2</v>
      </c>
      <c r="T274">
        <f t="shared" si="30"/>
        <v>0.14019999999999999</v>
      </c>
      <c r="U274">
        <f t="shared" si="30"/>
        <v>0.10460000000000003</v>
      </c>
      <c r="V274">
        <f t="shared" si="30"/>
        <v>0.16900000000000004</v>
      </c>
      <c r="W274">
        <f t="shared" si="30"/>
        <v>0.20919999999999994</v>
      </c>
      <c r="Y274" s="8">
        <v>0.25</v>
      </c>
      <c r="Z274" s="57">
        <f t="shared" ref="Z274:AE278" si="32">AVERAGE(R267,R278,R289,R302,R313,R324)</f>
        <v>-1.9833333333333338E-2</v>
      </c>
      <c r="AA274" s="57">
        <f t="shared" si="32"/>
        <v>1.1366666666666672E-2</v>
      </c>
      <c r="AB274" s="57">
        <f t="shared" si="32"/>
        <v>0.2213333333333333</v>
      </c>
      <c r="AC274" s="57">
        <f t="shared" si="32"/>
        <v>0.26918333333333333</v>
      </c>
      <c r="AD274" s="57">
        <f t="shared" si="32"/>
        <v>0.29104999999999998</v>
      </c>
      <c r="AE274" s="57">
        <f t="shared" si="32"/>
        <v>0.25531666666666669</v>
      </c>
    </row>
    <row r="275" spans="1:46" x14ac:dyDescent="0.25">
      <c r="A275" s="7"/>
      <c r="B275" s="7"/>
      <c r="C275" s="7"/>
      <c r="D275" s="7"/>
      <c r="E275" s="7"/>
      <c r="F275" s="7"/>
      <c r="G275" s="7"/>
      <c r="I275" s="7"/>
      <c r="J275" s="7"/>
      <c r="K275" s="7"/>
      <c r="L275" s="7"/>
      <c r="M275" s="7"/>
      <c r="N275" s="7"/>
      <c r="O275" s="7"/>
      <c r="Q275" s="7"/>
      <c r="R275" s="7"/>
      <c r="S275" s="7"/>
      <c r="T275" s="7"/>
      <c r="U275" s="7"/>
      <c r="V275" s="7"/>
      <c r="W275" s="7"/>
      <c r="X275" s="7"/>
      <c r="Y275" s="8">
        <v>0.125</v>
      </c>
      <c r="Z275" s="57">
        <f t="shared" si="32"/>
        <v>1.2866666666666656E-2</v>
      </c>
      <c r="AA275" s="57">
        <f t="shared" si="32"/>
        <v>1.6900000000000016E-2</v>
      </c>
      <c r="AB275" s="57">
        <f t="shared" si="32"/>
        <v>0.13441666666666666</v>
      </c>
      <c r="AC275" s="57">
        <f t="shared" si="32"/>
        <v>0.19718333333333329</v>
      </c>
      <c r="AD275" s="57">
        <f t="shared" si="32"/>
        <v>0.28193333333333331</v>
      </c>
      <c r="AE275" s="57">
        <f t="shared" si="32"/>
        <v>0.28283333333333333</v>
      </c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</row>
    <row r="276" spans="1:46" x14ac:dyDescent="0.25">
      <c r="A276" s="8"/>
      <c r="B276" s="8" t="s">
        <v>52</v>
      </c>
      <c r="C276" s="8"/>
      <c r="D276" s="8"/>
      <c r="E276" s="8"/>
      <c r="F276" s="8"/>
      <c r="G276" s="8"/>
      <c r="I276" s="8"/>
      <c r="J276" s="8" t="s">
        <v>52</v>
      </c>
      <c r="K276" s="8"/>
      <c r="L276" s="8"/>
      <c r="M276" s="8"/>
      <c r="N276" s="8"/>
      <c r="O276" s="8"/>
      <c r="Q276" s="8"/>
      <c r="R276" s="8" t="s">
        <v>52</v>
      </c>
      <c r="S276" s="8"/>
      <c r="T276" s="8"/>
      <c r="U276" s="8"/>
      <c r="V276" s="8"/>
      <c r="W276" s="8"/>
      <c r="Y276" s="8">
        <v>0.06</v>
      </c>
      <c r="Z276" s="57">
        <f t="shared" si="32"/>
        <v>-4.494999999999999E-2</v>
      </c>
      <c r="AA276" s="57">
        <f t="shared" si="32"/>
        <v>5.3983333333333328E-2</v>
      </c>
      <c r="AB276" s="57">
        <f t="shared" si="32"/>
        <v>0.3307166666666666</v>
      </c>
      <c r="AC276" s="57">
        <f t="shared" si="32"/>
        <v>0.35211666666666669</v>
      </c>
      <c r="AD276" s="57">
        <f t="shared" si="32"/>
        <v>0.36653333333333332</v>
      </c>
      <c r="AE276" s="57">
        <f t="shared" si="32"/>
        <v>0.39816666666666672</v>
      </c>
    </row>
    <row r="277" spans="1:46" x14ac:dyDescent="0.25">
      <c r="A277" s="8" t="s">
        <v>56</v>
      </c>
      <c r="B277" s="8">
        <v>0.06</v>
      </c>
      <c r="C277" s="8">
        <v>0.03</v>
      </c>
      <c r="D277" s="8">
        <v>0.01</v>
      </c>
      <c r="E277" s="8">
        <v>5.0000000000000001E-3</v>
      </c>
      <c r="F277" s="8">
        <v>2.5000000000000001E-3</v>
      </c>
      <c r="G277" s="8">
        <v>0</v>
      </c>
      <c r="I277" s="8" t="s">
        <v>56</v>
      </c>
      <c r="J277" s="8">
        <v>0.06</v>
      </c>
      <c r="K277" s="8">
        <v>0.03</v>
      </c>
      <c r="L277" s="8">
        <v>0.01</v>
      </c>
      <c r="M277" s="8">
        <v>5.0000000000000001E-3</v>
      </c>
      <c r="N277" s="8">
        <v>2.5000000000000001E-3</v>
      </c>
      <c r="O277" s="8">
        <v>0</v>
      </c>
      <c r="Q277" s="8" t="s">
        <v>56</v>
      </c>
      <c r="R277" s="8">
        <v>0.06</v>
      </c>
      <c r="S277" s="8">
        <v>0.03</v>
      </c>
      <c r="T277" s="8">
        <v>0.01</v>
      </c>
      <c r="U277" s="8">
        <v>5.0000000000000001E-3</v>
      </c>
      <c r="V277" s="8">
        <v>2.5000000000000001E-3</v>
      </c>
      <c r="W277" s="8">
        <v>0</v>
      </c>
      <c r="Y277" s="8">
        <v>0.03</v>
      </c>
      <c r="Z277" s="57">
        <f t="shared" si="32"/>
        <v>-5.1249999999999983E-2</v>
      </c>
      <c r="AA277" s="58">
        <f t="shared" si="32"/>
        <v>-1.0466666666666661E-2</v>
      </c>
      <c r="AB277" s="57">
        <f t="shared" si="32"/>
        <v>0.32091666666666668</v>
      </c>
      <c r="AC277" s="57">
        <f t="shared" si="32"/>
        <v>0.38473333333333337</v>
      </c>
      <c r="AD277" s="57">
        <f t="shared" si="32"/>
        <v>0.41396666666666659</v>
      </c>
      <c r="AE277" s="57">
        <f t="shared" si="32"/>
        <v>0.34773333333333339</v>
      </c>
    </row>
    <row r="278" spans="1:46" x14ac:dyDescent="0.25">
      <c r="A278" s="8">
        <v>0.25</v>
      </c>
      <c r="B278">
        <v>0.18640000000000001</v>
      </c>
      <c r="C278">
        <v>0.23619999999999999</v>
      </c>
      <c r="D278">
        <v>0.1265</v>
      </c>
      <c r="E278">
        <v>0.17269999999999999</v>
      </c>
      <c r="F278">
        <v>0.1191</v>
      </c>
      <c r="G278">
        <v>0.1542</v>
      </c>
      <c r="I278" s="8">
        <v>0.25</v>
      </c>
      <c r="J278">
        <v>0.3276</v>
      </c>
      <c r="K278">
        <v>0.28100000000000003</v>
      </c>
      <c r="L278">
        <v>0.30020000000000002</v>
      </c>
      <c r="M278">
        <v>0.33050000000000002</v>
      </c>
      <c r="N278">
        <v>0.32340000000000002</v>
      </c>
      <c r="O278">
        <v>0.2571</v>
      </c>
      <c r="Q278" s="8">
        <v>0.25</v>
      </c>
      <c r="R278">
        <f t="shared" ref="R278:W285" si="33">J278-B278</f>
        <v>0.14119999999999999</v>
      </c>
      <c r="S278">
        <f t="shared" si="33"/>
        <v>4.4800000000000034E-2</v>
      </c>
      <c r="T278">
        <f t="shared" si="33"/>
        <v>0.17370000000000002</v>
      </c>
      <c r="U278">
        <f t="shared" si="33"/>
        <v>0.15780000000000002</v>
      </c>
      <c r="V278">
        <f t="shared" si="33"/>
        <v>0.20430000000000004</v>
      </c>
      <c r="W278">
        <f t="shared" si="33"/>
        <v>0.10289999999999999</v>
      </c>
      <c r="Y278" s="8">
        <v>0.01</v>
      </c>
      <c r="Z278" s="57">
        <f t="shared" si="32"/>
        <v>3.4916666666666686E-2</v>
      </c>
      <c r="AA278" s="57">
        <f t="shared" si="32"/>
        <v>0.17610000000000001</v>
      </c>
      <c r="AB278" s="57">
        <f t="shared" si="32"/>
        <v>0.26605000000000001</v>
      </c>
      <c r="AC278" s="57">
        <f t="shared" si="32"/>
        <v>0.3718833333333334</v>
      </c>
      <c r="AD278" s="57">
        <f t="shared" si="32"/>
        <v>0.41700000000000004</v>
      </c>
      <c r="AE278" s="57">
        <f t="shared" si="32"/>
        <v>0.39413333333333328</v>
      </c>
    </row>
    <row r="279" spans="1:46" x14ac:dyDescent="0.25">
      <c r="A279" s="8">
        <v>0.125</v>
      </c>
      <c r="B279">
        <v>0.58120000000000005</v>
      </c>
      <c r="C279">
        <v>0.22059999999999999</v>
      </c>
      <c r="D279">
        <v>0.17879999999999999</v>
      </c>
      <c r="E279">
        <v>0.16070000000000001</v>
      </c>
      <c r="F279">
        <v>0.1454</v>
      </c>
      <c r="G279">
        <v>0.14180000000000001</v>
      </c>
      <c r="I279" s="8">
        <v>0.125</v>
      </c>
      <c r="J279">
        <v>0.96150000000000002</v>
      </c>
      <c r="K279">
        <v>0.51800000000000002</v>
      </c>
      <c r="L279">
        <v>0.31890000000000002</v>
      </c>
      <c r="M279">
        <v>0.28560000000000002</v>
      </c>
      <c r="N279">
        <v>0.43759999999999999</v>
      </c>
      <c r="O279">
        <v>0.2712</v>
      </c>
      <c r="Q279" s="8">
        <v>0.125</v>
      </c>
      <c r="R279">
        <f t="shared" si="33"/>
        <v>0.38029999999999997</v>
      </c>
      <c r="S279">
        <f t="shared" si="33"/>
        <v>0.2974</v>
      </c>
      <c r="T279">
        <f t="shared" si="33"/>
        <v>0.14010000000000003</v>
      </c>
      <c r="U279">
        <f t="shared" si="33"/>
        <v>0.12490000000000001</v>
      </c>
      <c r="V279">
        <f t="shared" si="33"/>
        <v>0.29220000000000002</v>
      </c>
      <c r="W279">
        <f t="shared" si="33"/>
        <v>0.12939999999999999</v>
      </c>
      <c r="Y279" s="8">
        <v>5.0000000000000001E-3</v>
      </c>
      <c r="Z279" s="57">
        <f t="shared" ref="Z279:AE280" si="34">AVERAGE(R272,R283,R294)</f>
        <v>-3.6200000000000003E-2</v>
      </c>
      <c r="AA279" s="57">
        <f t="shared" si="34"/>
        <v>0.18666666666666665</v>
      </c>
      <c r="AB279" s="57">
        <f t="shared" si="34"/>
        <v>0.36456666666666665</v>
      </c>
      <c r="AC279" s="57">
        <f t="shared" si="34"/>
        <v>0.42826666666666674</v>
      </c>
      <c r="AD279" s="57">
        <f t="shared" si="34"/>
        <v>0.41850000000000004</v>
      </c>
      <c r="AE279" s="57">
        <f t="shared" si="34"/>
        <v>0.30183333333333334</v>
      </c>
    </row>
    <row r="280" spans="1:46" x14ac:dyDescent="0.25">
      <c r="A280" s="8">
        <v>0.06</v>
      </c>
      <c r="B280">
        <v>0.58709999999999996</v>
      </c>
      <c r="C280">
        <v>0.2762</v>
      </c>
      <c r="D280">
        <v>0.1552</v>
      </c>
      <c r="E280">
        <v>0.16139999999999999</v>
      </c>
      <c r="F280">
        <v>0.13750000000000001</v>
      </c>
      <c r="G280">
        <v>0.11799999999999999</v>
      </c>
      <c r="I280" s="8">
        <v>0.06</v>
      </c>
      <c r="J280">
        <v>0.5454</v>
      </c>
      <c r="K280">
        <v>0.37630000000000002</v>
      </c>
      <c r="L280">
        <v>0.59819999999999995</v>
      </c>
      <c r="M280">
        <v>0.57199999999999995</v>
      </c>
      <c r="N280">
        <v>0.54410000000000003</v>
      </c>
      <c r="O280">
        <v>0.42059999999999997</v>
      </c>
      <c r="Q280" s="8">
        <v>0.06</v>
      </c>
      <c r="R280">
        <f t="shared" si="33"/>
        <v>-4.1699999999999959E-2</v>
      </c>
      <c r="S280">
        <f t="shared" si="33"/>
        <v>0.10010000000000002</v>
      </c>
      <c r="T280">
        <f t="shared" si="33"/>
        <v>0.44299999999999995</v>
      </c>
      <c r="U280">
        <f t="shared" si="33"/>
        <v>0.41059999999999997</v>
      </c>
      <c r="V280">
        <f t="shared" si="33"/>
        <v>0.40660000000000002</v>
      </c>
      <c r="W280">
        <f t="shared" si="33"/>
        <v>0.30259999999999998</v>
      </c>
      <c r="Y280" s="8">
        <v>2.5000000000000001E-3</v>
      </c>
      <c r="Z280" s="57">
        <f t="shared" si="34"/>
        <v>-8.3666666666666611E-3</v>
      </c>
      <c r="AA280" s="57">
        <f t="shared" si="34"/>
        <v>0.18899999999999997</v>
      </c>
      <c r="AB280" s="57">
        <f t="shared" si="34"/>
        <v>0.3705</v>
      </c>
      <c r="AC280" s="57">
        <f t="shared" si="34"/>
        <v>0.52343333333333331</v>
      </c>
      <c r="AD280" s="57">
        <f t="shared" si="34"/>
        <v>0.45196666666666668</v>
      </c>
      <c r="AE280" s="57">
        <f t="shared" si="34"/>
        <v>0.34506666666666669</v>
      </c>
      <c r="AF280" s="7"/>
      <c r="AG280" s="7"/>
    </row>
    <row r="281" spans="1:46" x14ac:dyDescent="0.25">
      <c r="A281" s="8">
        <v>0.03</v>
      </c>
      <c r="B281">
        <v>0.4385</v>
      </c>
      <c r="C281">
        <v>0.3624</v>
      </c>
      <c r="D281">
        <v>0.22220000000000001</v>
      </c>
      <c r="E281">
        <v>0.18970000000000001</v>
      </c>
      <c r="F281">
        <v>0.1244</v>
      </c>
      <c r="G281">
        <v>0.15359999999999999</v>
      </c>
      <c r="I281" s="8">
        <v>0.03</v>
      </c>
      <c r="J281">
        <v>0.42830000000000001</v>
      </c>
      <c r="K281">
        <v>0.57230000000000003</v>
      </c>
      <c r="L281">
        <v>0.74329999999999996</v>
      </c>
      <c r="M281">
        <v>0.66969999999999996</v>
      </c>
      <c r="N281">
        <v>0.56279999999999997</v>
      </c>
      <c r="O281">
        <v>0.50109999999999999</v>
      </c>
      <c r="Q281" s="8">
        <v>0.03</v>
      </c>
      <c r="R281">
        <f t="shared" si="33"/>
        <v>-1.0199999999999987E-2</v>
      </c>
      <c r="S281">
        <f t="shared" si="33"/>
        <v>0.20990000000000003</v>
      </c>
      <c r="T281">
        <f t="shared" si="33"/>
        <v>0.5210999999999999</v>
      </c>
      <c r="U281">
        <f t="shared" si="33"/>
        <v>0.48</v>
      </c>
      <c r="V281">
        <f t="shared" si="33"/>
        <v>0.43839999999999996</v>
      </c>
      <c r="W281">
        <f t="shared" si="33"/>
        <v>0.34750000000000003</v>
      </c>
      <c r="Y281" s="8">
        <v>0</v>
      </c>
      <c r="Z281" s="57">
        <f t="shared" ref="Z281:AE281" si="35">AVERAGE(R274,R285,R296,R307,R318,R329)</f>
        <v>-8.5066666666666679E-2</v>
      </c>
      <c r="AA281" s="57">
        <f t="shared" si="35"/>
        <v>4.8833333333333319E-2</v>
      </c>
      <c r="AB281" s="57">
        <f t="shared" si="35"/>
        <v>0.34803333333333336</v>
      </c>
      <c r="AC281" s="57">
        <f t="shared" si="35"/>
        <v>0.35908333333333325</v>
      </c>
      <c r="AD281" s="57">
        <f t="shared" si="35"/>
        <v>0.40571666666666673</v>
      </c>
      <c r="AE281" s="57">
        <f t="shared" si="35"/>
        <v>0.37651666666666667</v>
      </c>
    </row>
    <row r="282" spans="1:46" x14ac:dyDescent="0.25">
      <c r="A282" s="8">
        <v>0.01</v>
      </c>
      <c r="B282">
        <v>0.2868</v>
      </c>
      <c r="C282">
        <v>0.14119999999999999</v>
      </c>
      <c r="D282">
        <v>0.14680000000000001</v>
      </c>
      <c r="E282">
        <v>0.12570000000000001</v>
      </c>
      <c r="F282">
        <v>0.121</v>
      </c>
      <c r="G282">
        <v>0.12970000000000001</v>
      </c>
      <c r="I282" s="8">
        <v>0.01</v>
      </c>
      <c r="J282">
        <v>0.59279999999999999</v>
      </c>
      <c r="K282">
        <v>0.65249999999999997</v>
      </c>
      <c r="L282">
        <v>0.62760000000000005</v>
      </c>
      <c r="M282">
        <v>0.60229999999999995</v>
      </c>
      <c r="N282">
        <v>0.64829999999999999</v>
      </c>
      <c r="O282">
        <v>0.52990000000000004</v>
      </c>
      <c r="Q282" s="8">
        <v>0.01</v>
      </c>
      <c r="R282">
        <f t="shared" si="33"/>
        <v>0.30599999999999999</v>
      </c>
      <c r="S282">
        <f t="shared" si="33"/>
        <v>0.51129999999999998</v>
      </c>
      <c r="T282">
        <f t="shared" si="33"/>
        <v>0.48080000000000001</v>
      </c>
      <c r="U282">
        <f t="shared" si="33"/>
        <v>0.47659999999999991</v>
      </c>
      <c r="V282">
        <f t="shared" si="33"/>
        <v>0.52729999999999999</v>
      </c>
      <c r="W282">
        <f t="shared" si="33"/>
        <v>0.4002</v>
      </c>
    </row>
    <row r="283" spans="1:46" x14ac:dyDescent="0.25">
      <c r="A283" s="8">
        <v>5.0000000000000001E-3</v>
      </c>
      <c r="B283">
        <v>0.4229</v>
      </c>
      <c r="C283">
        <v>0.4698</v>
      </c>
      <c r="D283">
        <v>0.16309999999999999</v>
      </c>
      <c r="E283">
        <v>0.1353</v>
      </c>
      <c r="F283">
        <v>0.12379999999999999</v>
      </c>
      <c r="G283">
        <v>0.1333</v>
      </c>
      <c r="I283" s="8">
        <v>5.0000000000000001E-3</v>
      </c>
      <c r="J283">
        <v>0.41020000000000001</v>
      </c>
      <c r="K283">
        <v>0.55569999999999997</v>
      </c>
      <c r="L283">
        <v>0.65249999999999997</v>
      </c>
      <c r="M283">
        <v>0.70179999999999998</v>
      </c>
      <c r="N283">
        <v>0.69669999999999999</v>
      </c>
      <c r="O283">
        <v>0.60650000000000004</v>
      </c>
      <c r="Q283" s="8">
        <v>5.0000000000000001E-3</v>
      </c>
      <c r="R283">
        <f t="shared" si="33"/>
        <v>-1.2699999999999989E-2</v>
      </c>
      <c r="S283">
        <f t="shared" si="33"/>
        <v>8.5899999999999976E-2</v>
      </c>
      <c r="T283">
        <f t="shared" si="33"/>
        <v>0.48939999999999995</v>
      </c>
      <c r="U283">
        <f t="shared" si="33"/>
        <v>0.5665</v>
      </c>
      <c r="V283">
        <f t="shared" si="33"/>
        <v>0.57289999999999996</v>
      </c>
      <c r="W283">
        <f t="shared" si="33"/>
        <v>0.47320000000000007</v>
      </c>
      <c r="Y283" s="8"/>
      <c r="Z283" s="8" t="s">
        <v>52</v>
      </c>
      <c r="AA283" s="8"/>
      <c r="AB283" s="8"/>
      <c r="AC283" s="8"/>
      <c r="AD283" s="8"/>
      <c r="AE283" s="8"/>
    </row>
    <row r="284" spans="1:46" x14ac:dyDescent="0.25">
      <c r="A284" s="8">
        <v>2.5000000000000001E-3</v>
      </c>
      <c r="B284">
        <v>0.75309999999999999</v>
      </c>
      <c r="C284">
        <v>0.2586</v>
      </c>
      <c r="D284">
        <v>0.38329999999999997</v>
      </c>
      <c r="E284">
        <v>0.1623</v>
      </c>
      <c r="F284">
        <v>0.17860000000000001</v>
      </c>
      <c r="G284">
        <v>0.1593</v>
      </c>
      <c r="I284" s="8">
        <v>2.5000000000000001E-3</v>
      </c>
      <c r="J284">
        <v>0.67410000000000003</v>
      </c>
      <c r="K284">
        <v>0.73839999999999995</v>
      </c>
      <c r="L284">
        <v>0.86370000000000002</v>
      </c>
      <c r="M284">
        <v>0.78990000000000005</v>
      </c>
      <c r="N284">
        <v>0.78549999999999998</v>
      </c>
      <c r="O284">
        <v>0.624</v>
      </c>
      <c r="Q284" s="8">
        <v>2.5000000000000001E-3</v>
      </c>
      <c r="R284">
        <f t="shared" si="33"/>
        <v>-7.8999999999999959E-2</v>
      </c>
      <c r="S284">
        <f t="shared" si="33"/>
        <v>0.47979999999999995</v>
      </c>
      <c r="T284">
        <f t="shared" si="33"/>
        <v>0.48040000000000005</v>
      </c>
      <c r="U284">
        <f t="shared" si="33"/>
        <v>0.62760000000000005</v>
      </c>
      <c r="V284">
        <f t="shared" si="33"/>
        <v>0.6069</v>
      </c>
      <c r="W284">
        <f t="shared" si="33"/>
        <v>0.4647</v>
      </c>
      <c r="Y284" s="8" t="s">
        <v>56</v>
      </c>
      <c r="Z284" s="8">
        <v>0.06</v>
      </c>
      <c r="AA284" s="8">
        <v>0.03</v>
      </c>
      <c r="AB284" s="8">
        <v>0.01</v>
      </c>
      <c r="AC284" s="8">
        <v>5.0000000000000001E-3</v>
      </c>
      <c r="AD284" s="8">
        <v>2.5000000000000001E-3</v>
      </c>
      <c r="AE284" s="8">
        <v>0</v>
      </c>
    </row>
    <row r="285" spans="1:46" x14ac:dyDescent="0.25">
      <c r="A285" s="8">
        <v>0</v>
      </c>
      <c r="B285">
        <v>0.20760000000000001</v>
      </c>
      <c r="C285">
        <v>0.29170000000000001</v>
      </c>
      <c r="D285">
        <v>0.45419999999999999</v>
      </c>
      <c r="E285">
        <v>0.22439999999999999</v>
      </c>
      <c r="F285">
        <v>0.18110000000000001</v>
      </c>
      <c r="G285">
        <v>0.1867</v>
      </c>
      <c r="I285" s="8">
        <v>0</v>
      </c>
      <c r="J285">
        <v>0.26790000000000003</v>
      </c>
      <c r="K285">
        <v>0.51280000000000003</v>
      </c>
      <c r="L285">
        <v>0.76170000000000004</v>
      </c>
      <c r="M285">
        <v>0.77690000000000003</v>
      </c>
      <c r="N285">
        <v>0.75160000000000005</v>
      </c>
      <c r="O285">
        <v>0.49399999999999999</v>
      </c>
      <c r="Q285" s="8">
        <v>0</v>
      </c>
      <c r="R285">
        <f t="shared" si="33"/>
        <v>6.030000000000002E-2</v>
      </c>
      <c r="S285">
        <f t="shared" si="33"/>
        <v>0.22110000000000002</v>
      </c>
      <c r="T285">
        <f t="shared" si="33"/>
        <v>0.30750000000000005</v>
      </c>
      <c r="U285">
        <f t="shared" si="33"/>
        <v>0.55249999999999999</v>
      </c>
      <c r="V285">
        <f t="shared" si="33"/>
        <v>0.57050000000000001</v>
      </c>
      <c r="W285">
        <f t="shared" si="33"/>
        <v>0.30730000000000002</v>
      </c>
      <c r="Y285" s="8">
        <v>1</v>
      </c>
      <c r="Z285" s="57">
        <v>-1.4899999999999988E-2</v>
      </c>
      <c r="AA285" s="57">
        <v>-4.816666666666667E-2</v>
      </c>
      <c r="AB285" s="57">
        <v>-2.3800000000000002E-2</v>
      </c>
      <c r="AC285" s="57">
        <v>0.20566666666666666</v>
      </c>
      <c r="AD285" s="57">
        <v>0.2632666666666667</v>
      </c>
      <c r="AE285" s="57">
        <v>4.4466666666666661E-2</v>
      </c>
    </row>
    <row r="286" spans="1:46" x14ac:dyDescent="0.25">
      <c r="A286" s="7"/>
      <c r="B286" s="7"/>
      <c r="C286" s="7"/>
      <c r="D286" s="7"/>
      <c r="E286" s="7"/>
      <c r="F286" s="7"/>
      <c r="G286" s="7"/>
      <c r="I286" s="7"/>
      <c r="J286" s="7"/>
      <c r="K286" s="7"/>
      <c r="L286" s="7"/>
      <c r="M286" s="7"/>
      <c r="N286" s="7"/>
      <c r="O286" s="7"/>
      <c r="Q286" s="7"/>
      <c r="R286" s="7"/>
      <c r="S286" s="7"/>
      <c r="T286" s="7"/>
      <c r="U286" s="7"/>
      <c r="V286" s="7"/>
      <c r="W286" s="7"/>
      <c r="X286" s="7"/>
      <c r="Y286" s="8">
        <v>0.5</v>
      </c>
      <c r="Z286" s="57">
        <v>-2.9600000000000015E-2</v>
      </c>
      <c r="AA286" s="57">
        <v>-5.0600000000000006E-2</v>
      </c>
      <c r="AB286" s="57">
        <v>0.12013333333333336</v>
      </c>
      <c r="AC286" s="57">
        <v>0.21103333333333332</v>
      </c>
      <c r="AD286" s="57">
        <v>0.21330000000000005</v>
      </c>
      <c r="AE286" s="57">
        <v>0.36003333333333337</v>
      </c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</row>
    <row r="287" spans="1:46" x14ac:dyDescent="0.25">
      <c r="A287" s="8"/>
      <c r="B287" s="8" t="s">
        <v>52</v>
      </c>
      <c r="C287" s="8"/>
      <c r="D287" s="8"/>
      <c r="E287" s="8"/>
      <c r="F287" s="8"/>
      <c r="G287" s="8"/>
      <c r="I287" s="8"/>
      <c r="J287" s="8" t="s">
        <v>52</v>
      </c>
      <c r="K287" s="8"/>
      <c r="L287" s="8"/>
      <c r="M287" s="8"/>
      <c r="N287" s="8"/>
      <c r="O287" s="8"/>
      <c r="Q287" s="8"/>
      <c r="R287" s="8" t="s">
        <v>52</v>
      </c>
      <c r="S287" s="8"/>
      <c r="T287" s="8"/>
      <c r="U287" s="8"/>
      <c r="V287" s="8"/>
      <c r="W287" s="8"/>
      <c r="Y287" s="8">
        <v>0.25</v>
      </c>
      <c r="Z287" s="57">
        <v>-1.9833333333333338E-2</v>
      </c>
      <c r="AA287" s="57">
        <v>1.1366666666666672E-2</v>
      </c>
      <c r="AB287" s="57">
        <v>0.2213333333333333</v>
      </c>
      <c r="AC287" s="57">
        <v>0.26918333333333333</v>
      </c>
      <c r="AD287" s="57">
        <v>0.29104999999999998</v>
      </c>
      <c r="AE287" s="57">
        <v>0.25531666666666669</v>
      </c>
    </row>
    <row r="288" spans="1:46" x14ac:dyDescent="0.25">
      <c r="A288" s="8" t="s">
        <v>56</v>
      </c>
      <c r="B288" s="8">
        <v>0.06</v>
      </c>
      <c r="C288" s="8">
        <v>0.03</v>
      </c>
      <c r="D288" s="8">
        <v>0.01</v>
      </c>
      <c r="E288" s="8">
        <v>5.0000000000000001E-3</v>
      </c>
      <c r="F288" s="8">
        <v>2.5000000000000001E-3</v>
      </c>
      <c r="G288" s="8">
        <v>0</v>
      </c>
      <c r="I288" s="8" t="s">
        <v>56</v>
      </c>
      <c r="J288" s="8">
        <v>0.06</v>
      </c>
      <c r="K288" s="8">
        <v>0.03</v>
      </c>
      <c r="L288" s="8">
        <v>0.01</v>
      </c>
      <c r="M288" s="8">
        <v>5.0000000000000001E-3</v>
      </c>
      <c r="N288" s="8">
        <v>2.5000000000000001E-3</v>
      </c>
      <c r="O288" s="8">
        <v>0</v>
      </c>
      <c r="Q288" s="8" t="s">
        <v>56</v>
      </c>
      <c r="R288" s="8">
        <v>0.06</v>
      </c>
      <c r="S288" s="8">
        <v>0.03</v>
      </c>
      <c r="T288" s="8">
        <v>0.01</v>
      </c>
      <c r="U288" s="8">
        <v>5.0000000000000001E-3</v>
      </c>
      <c r="V288" s="8">
        <v>2.5000000000000001E-3</v>
      </c>
      <c r="W288" s="8">
        <v>0</v>
      </c>
      <c r="Y288" s="8">
        <v>0.125</v>
      </c>
      <c r="Z288" s="57">
        <v>1.2866666666666656E-2</v>
      </c>
      <c r="AA288" s="57">
        <v>1.6900000000000016E-2</v>
      </c>
      <c r="AB288" s="57">
        <v>0.13441666666666666</v>
      </c>
      <c r="AC288" s="57">
        <v>0.19718333333333329</v>
      </c>
      <c r="AD288" s="57">
        <v>0.28193333333333331</v>
      </c>
      <c r="AE288" s="57">
        <v>0.28283333333333333</v>
      </c>
    </row>
    <row r="289" spans="1:46" x14ac:dyDescent="0.25">
      <c r="A289" s="8">
        <v>0.25</v>
      </c>
      <c r="B289">
        <v>0.1615</v>
      </c>
      <c r="C289">
        <v>0.1603</v>
      </c>
      <c r="D289">
        <v>0.1091</v>
      </c>
      <c r="E289">
        <v>0.12189999999999999</v>
      </c>
      <c r="F289">
        <v>0.1188</v>
      </c>
      <c r="G289">
        <v>0.27500000000000002</v>
      </c>
      <c r="I289" s="8">
        <v>0.25</v>
      </c>
      <c r="J289">
        <v>0.13039999999999999</v>
      </c>
      <c r="K289">
        <v>0.1585</v>
      </c>
      <c r="L289">
        <v>0.44819999999999999</v>
      </c>
      <c r="M289">
        <v>0.45119999999999999</v>
      </c>
      <c r="N289">
        <v>0.4244</v>
      </c>
      <c r="O289">
        <v>0.32540000000000002</v>
      </c>
      <c r="Q289" s="8">
        <v>0.25</v>
      </c>
      <c r="R289">
        <f t="shared" ref="R289:W296" si="36">J289-B289</f>
        <v>-3.1100000000000017E-2</v>
      </c>
      <c r="S289">
        <f t="shared" si="36"/>
        <v>-1.799999999999996E-3</v>
      </c>
      <c r="T289">
        <f t="shared" si="36"/>
        <v>0.33909999999999996</v>
      </c>
      <c r="U289">
        <f t="shared" si="36"/>
        <v>0.32929999999999998</v>
      </c>
      <c r="V289">
        <f t="shared" si="36"/>
        <v>0.30559999999999998</v>
      </c>
      <c r="W289">
        <f t="shared" si="36"/>
        <v>5.04E-2</v>
      </c>
      <c r="Y289" s="8">
        <v>0.06</v>
      </c>
      <c r="Z289" s="57">
        <v>-4.494999999999999E-2</v>
      </c>
      <c r="AA289" s="57">
        <v>5.3983333333333328E-2</v>
      </c>
      <c r="AB289" s="57">
        <v>0.3307166666666666</v>
      </c>
      <c r="AC289" s="57">
        <v>0.35211666666666669</v>
      </c>
      <c r="AD289" s="57">
        <v>0.36653333333333332</v>
      </c>
      <c r="AE289" s="57">
        <v>0.39816666666666672</v>
      </c>
    </row>
    <row r="290" spans="1:46" x14ac:dyDescent="0.25">
      <c r="A290" s="8">
        <v>0.125</v>
      </c>
      <c r="B290">
        <v>0.15329999999999999</v>
      </c>
      <c r="C290">
        <v>0.13389999999999999</v>
      </c>
      <c r="D290">
        <v>0.14879999999999999</v>
      </c>
      <c r="E290">
        <v>0.12479999999999999</v>
      </c>
      <c r="F290">
        <v>0.12889999999999999</v>
      </c>
      <c r="G290">
        <v>0.15809999999999999</v>
      </c>
      <c r="I290" s="8">
        <v>0.125</v>
      </c>
      <c r="J290">
        <v>0.1303</v>
      </c>
      <c r="K290">
        <v>0.13370000000000001</v>
      </c>
      <c r="L290">
        <v>0.23219999999999999</v>
      </c>
      <c r="M290">
        <v>0.2397</v>
      </c>
      <c r="N290">
        <v>0.32969999999999999</v>
      </c>
      <c r="O290">
        <v>0.3266</v>
      </c>
      <c r="Q290" s="8">
        <v>0.125</v>
      </c>
      <c r="R290">
        <f t="shared" si="36"/>
        <v>-2.2999999999999993E-2</v>
      </c>
      <c r="S290">
        <f t="shared" si="36"/>
        <v>-1.9999999999997797E-4</v>
      </c>
      <c r="T290">
        <f t="shared" si="36"/>
        <v>8.3400000000000002E-2</v>
      </c>
      <c r="U290">
        <f t="shared" si="36"/>
        <v>0.1149</v>
      </c>
      <c r="V290">
        <f t="shared" si="36"/>
        <v>0.20080000000000001</v>
      </c>
      <c r="W290">
        <f t="shared" si="36"/>
        <v>0.16850000000000001</v>
      </c>
      <c r="Y290" s="8">
        <v>0.03</v>
      </c>
      <c r="Z290" s="57">
        <v>-5.1249999999999983E-2</v>
      </c>
      <c r="AA290" s="58">
        <v>-1.0466666666666661E-2</v>
      </c>
      <c r="AB290" s="57">
        <v>0.32091666666666668</v>
      </c>
      <c r="AC290" s="57">
        <v>0.38473333333333337</v>
      </c>
      <c r="AD290" s="57">
        <v>0.41396666666666659</v>
      </c>
      <c r="AE290" s="57">
        <v>0.34773333333333339</v>
      </c>
    </row>
    <row r="291" spans="1:46" x14ac:dyDescent="0.25">
      <c r="A291" s="8">
        <v>0.06</v>
      </c>
      <c r="B291">
        <v>0.12939999999999999</v>
      </c>
      <c r="C291">
        <v>0.1079</v>
      </c>
      <c r="D291">
        <v>0.1183</v>
      </c>
      <c r="E291">
        <v>0.1152</v>
      </c>
      <c r="F291">
        <v>0.10680000000000001</v>
      </c>
      <c r="G291">
        <v>0.1216</v>
      </c>
      <c r="I291" s="8">
        <v>0.06</v>
      </c>
      <c r="J291">
        <v>0.1288</v>
      </c>
      <c r="K291">
        <v>0.1086</v>
      </c>
      <c r="L291">
        <v>0.47</v>
      </c>
      <c r="M291">
        <v>0.49890000000000001</v>
      </c>
      <c r="N291">
        <v>0.56640000000000001</v>
      </c>
      <c r="O291">
        <v>0.43509999999999999</v>
      </c>
      <c r="Q291" s="8">
        <v>0.06</v>
      </c>
      <c r="R291">
        <f t="shared" si="36"/>
        <v>-5.9999999999998943E-4</v>
      </c>
      <c r="S291">
        <f t="shared" si="36"/>
        <v>7.0000000000000617E-4</v>
      </c>
      <c r="T291">
        <f t="shared" si="36"/>
        <v>0.35169999999999996</v>
      </c>
      <c r="U291">
        <f t="shared" si="36"/>
        <v>0.38370000000000004</v>
      </c>
      <c r="V291">
        <f t="shared" si="36"/>
        <v>0.45960000000000001</v>
      </c>
      <c r="W291">
        <f t="shared" si="36"/>
        <v>0.3135</v>
      </c>
      <c r="Y291" s="8">
        <v>0.01</v>
      </c>
      <c r="Z291" s="57">
        <v>3.4916666666666686E-2</v>
      </c>
      <c r="AA291" s="57">
        <v>0.17610000000000001</v>
      </c>
      <c r="AB291" s="57">
        <v>0.26605000000000001</v>
      </c>
      <c r="AC291" s="57">
        <v>0.3718833333333334</v>
      </c>
      <c r="AD291" s="57">
        <v>0.41700000000000004</v>
      </c>
      <c r="AE291" s="57">
        <v>0.39413333333333328</v>
      </c>
    </row>
    <row r="292" spans="1:46" x14ac:dyDescent="0.25">
      <c r="A292" s="8">
        <v>0.03</v>
      </c>
      <c r="B292">
        <v>0.13650000000000001</v>
      </c>
      <c r="C292">
        <v>0.66090000000000004</v>
      </c>
      <c r="D292">
        <v>0.1173</v>
      </c>
      <c r="E292">
        <v>0.10970000000000001</v>
      </c>
      <c r="F292">
        <v>0.11409999999999999</v>
      </c>
      <c r="G292">
        <v>0.10730000000000001</v>
      </c>
      <c r="I292" s="8">
        <v>0.03</v>
      </c>
      <c r="J292">
        <v>0.13469999999999999</v>
      </c>
      <c r="K292">
        <v>0.28000000000000003</v>
      </c>
      <c r="L292">
        <v>0.4819</v>
      </c>
      <c r="M292">
        <v>0.51149999999999995</v>
      </c>
      <c r="N292">
        <v>0.54579999999999995</v>
      </c>
      <c r="O292">
        <v>0.39190000000000003</v>
      </c>
      <c r="Q292" s="8">
        <v>0.03</v>
      </c>
      <c r="R292">
        <f t="shared" si="36"/>
        <v>-1.8000000000000238E-3</v>
      </c>
      <c r="S292">
        <f t="shared" si="36"/>
        <v>-0.38090000000000002</v>
      </c>
      <c r="T292">
        <f t="shared" si="36"/>
        <v>0.36459999999999998</v>
      </c>
      <c r="U292">
        <f t="shared" si="36"/>
        <v>0.40179999999999993</v>
      </c>
      <c r="V292">
        <f t="shared" si="36"/>
        <v>0.43169999999999997</v>
      </c>
      <c r="W292">
        <f t="shared" si="36"/>
        <v>0.28460000000000002</v>
      </c>
      <c r="Y292" s="8">
        <v>5.0000000000000001E-3</v>
      </c>
      <c r="Z292" s="57">
        <v>-3.6200000000000003E-2</v>
      </c>
      <c r="AA292" s="57">
        <v>0.18666666666666665</v>
      </c>
      <c r="AB292" s="57">
        <v>0.36456666666666665</v>
      </c>
      <c r="AC292" s="57">
        <v>0.42826666666666674</v>
      </c>
      <c r="AD292" s="57">
        <v>0.41850000000000004</v>
      </c>
      <c r="AE292" s="57">
        <v>0.30183333333333334</v>
      </c>
    </row>
    <row r="293" spans="1:46" x14ac:dyDescent="0.25">
      <c r="A293" s="8">
        <v>0.01</v>
      </c>
      <c r="B293">
        <v>0.1216</v>
      </c>
      <c r="C293">
        <v>0.11550000000000001</v>
      </c>
      <c r="D293">
        <v>0.1119</v>
      </c>
      <c r="E293">
        <v>0.1152</v>
      </c>
      <c r="F293">
        <v>0.10979999999999999</v>
      </c>
      <c r="G293">
        <v>0.1125</v>
      </c>
      <c r="I293" s="8">
        <v>0.01</v>
      </c>
      <c r="J293">
        <v>0.1226</v>
      </c>
      <c r="K293">
        <v>0.44390000000000002</v>
      </c>
      <c r="L293">
        <v>0.46650000000000003</v>
      </c>
      <c r="M293">
        <v>0.51910000000000001</v>
      </c>
      <c r="N293">
        <v>0.57709999999999995</v>
      </c>
      <c r="O293">
        <v>0.40379999999999999</v>
      </c>
      <c r="Q293" s="8">
        <v>0.01</v>
      </c>
      <c r="R293">
        <f t="shared" si="36"/>
        <v>1.0000000000000009E-3</v>
      </c>
      <c r="S293">
        <f t="shared" si="36"/>
        <v>0.32840000000000003</v>
      </c>
      <c r="T293">
        <f t="shared" si="36"/>
        <v>0.35460000000000003</v>
      </c>
      <c r="U293">
        <f t="shared" si="36"/>
        <v>0.40390000000000004</v>
      </c>
      <c r="V293">
        <f t="shared" si="36"/>
        <v>0.46729999999999994</v>
      </c>
      <c r="W293">
        <f t="shared" si="36"/>
        <v>0.2913</v>
      </c>
      <c r="Y293" s="8">
        <v>2.5000000000000001E-3</v>
      </c>
      <c r="Z293" s="57">
        <v>-8.3666666666666611E-3</v>
      </c>
      <c r="AA293" s="57">
        <v>0.18899999999999997</v>
      </c>
      <c r="AB293" s="57">
        <v>0.3705</v>
      </c>
      <c r="AC293" s="57">
        <v>0.52343333333333331</v>
      </c>
      <c r="AD293" s="57">
        <v>0.45196666666666668</v>
      </c>
      <c r="AE293" s="57">
        <v>0.34506666666666669</v>
      </c>
    </row>
    <row r="294" spans="1:46" x14ac:dyDescent="0.25">
      <c r="A294" s="8">
        <v>5.0000000000000001E-3</v>
      </c>
      <c r="B294">
        <v>0.121</v>
      </c>
      <c r="C294">
        <v>0.1386</v>
      </c>
      <c r="D294">
        <v>0.14560000000000001</v>
      </c>
      <c r="E294">
        <v>0.1283</v>
      </c>
      <c r="F294">
        <v>0.1075</v>
      </c>
      <c r="G294">
        <v>0.1174</v>
      </c>
      <c r="I294" s="8">
        <v>5.0000000000000001E-3</v>
      </c>
      <c r="J294">
        <v>0.1207</v>
      </c>
      <c r="K294">
        <v>0.43459999999999999</v>
      </c>
      <c r="L294">
        <v>0.51849999999999996</v>
      </c>
      <c r="M294">
        <v>0.58250000000000002</v>
      </c>
      <c r="N294">
        <v>0.53869999999999996</v>
      </c>
      <c r="O294">
        <v>0.3175</v>
      </c>
      <c r="Q294" s="8">
        <v>5.0000000000000001E-3</v>
      </c>
      <c r="R294">
        <f t="shared" si="36"/>
        <v>-2.9999999999999472E-4</v>
      </c>
      <c r="S294">
        <f t="shared" si="36"/>
        <v>0.29599999999999999</v>
      </c>
      <c r="T294">
        <f t="shared" si="36"/>
        <v>0.37289999999999995</v>
      </c>
      <c r="U294">
        <f t="shared" si="36"/>
        <v>0.45420000000000005</v>
      </c>
      <c r="V294">
        <f t="shared" si="36"/>
        <v>0.43119999999999997</v>
      </c>
      <c r="W294">
        <f t="shared" si="36"/>
        <v>0.2001</v>
      </c>
      <c r="Y294" s="8">
        <v>0</v>
      </c>
      <c r="Z294" s="57">
        <v>-8.5066666666666679E-2</v>
      </c>
      <c r="AA294" s="57">
        <v>4.8833333333333319E-2</v>
      </c>
      <c r="AB294" s="57">
        <v>0.34803333333333336</v>
      </c>
      <c r="AC294" s="57">
        <v>0.35908333333333325</v>
      </c>
      <c r="AD294" s="57">
        <v>0.40571666666666673</v>
      </c>
      <c r="AE294" s="57">
        <v>0.37651666666666667</v>
      </c>
    </row>
    <row r="295" spans="1:46" x14ac:dyDescent="0.25">
      <c r="A295" s="8">
        <v>2.5000000000000001E-3</v>
      </c>
      <c r="B295">
        <v>0.1389</v>
      </c>
      <c r="C295">
        <v>0.1326</v>
      </c>
      <c r="D295">
        <v>0.1235</v>
      </c>
      <c r="E295">
        <v>0.12609999999999999</v>
      </c>
      <c r="F295">
        <v>0.1183</v>
      </c>
      <c r="G295">
        <v>0.1123</v>
      </c>
      <c r="I295" s="8">
        <v>2.5000000000000001E-3</v>
      </c>
      <c r="J295">
        <v>0.1321</v>
      </c>
      <c r="K295">
        <v>0.26319999999999999</v>
      </c>
      <c r="L295">
        <v>0.51029999999999998</v>
      </c>
      <c r="M295">
        <v>0.58909999999999996</v>
      </c>
      <c r="N295">
        <v>0.62060000000000004</v>
      </c>
      <c r="O295">
        <v>0.45340000000000003</v>
      </c>
      <c r="Q295" s="8">
        <v>2.5000000000000001E-3</v>
      </c>
      <c r="R295">
        <f t="shared" si="36"/>
        <v>-6.8000000000000005E-3</v>
      </c>
      <c r="S295">
        <f t="shared" si="36"/>
        <v>0.13059999999999999</v>
      </c>
      <c r="T295">
        <f t="shared" si="36"/>
        <v>0.38679999999999998</v>
      </c>
      <c r="U295">
        <f t="shared" si="36"/>
        <v>0.46299999999999997</v>
      </c>
      <c r="V295">
        <f t="shared" si="36"/>
        <v>0.50230000000000008</v>
      </c>
      <c r="W295">
        <f t="shared" si="36"/>
        <v>0.34110000000000001</v>
      </c>
    </row>
    <row r="296" spans="1:46" x14ac:dyDescent="0.25">
      <c r="A296" s="8">
        <v>0</v>
      </c>
      <c r="B296">
        <v>0.14299999999999999</v>
      </c>
      <c r="C296">
        <v>0.14330000000000001</v>
      </c>
      <c r="D296">
        <v>0.15390000000000001</v>
      </c>
      <c r="E296">
        <v>0.14949999999999999</v>
      </c>
      <c r="F296">
        <v>0.14430000000000001</v>
      </c>
      <c r="G296">
        <v>0.155</v>
      </c>
      <c r="I296" s="8">
        <v>0</v>
      </c>
      <c r="J296">
        <v>0.14369999999999999</v>
      </c>
      <c r="K296">
        <v>0.26819999999999999</v>
      </c>
      <c r="L296">
        <v>0.4889</v>
      </c>
      <c r="M296">
        <v>0.55449999999999999</v>
      </c>
      <c r="N296">
        <v>0.57050000000000001</v>
      </c>
      <c r="O296">
        <v>0.3931</v>
      </c>
      <c r="Q296" s="8">
        <v>0</v>
      </c>
      <c r="R296">
        <f t="shared" si="36"/>
        <v>7.0000000000000617E-4</v>
      </c>
      <c r="S296">
        <f t="shared" si="36"/>
        <v>0.12489999999999998</v>
      </c>
      <c r="T296">
        <f t="shared" si="36"/>
        <v>0.33499999999999996</v>
      </c>
      <c r="U296">
        <f t="shared" si="36"/>
        <v>0.40500000000000003</v>
      </c>
      <c r="V296">
        <f t="shared" si="36"/>
        <v>0.42620000000000002</v>
      </c>
      <c r="W296">
        <f t="shared" si="36"/>
        <v>0.23810000000000001</v>
      </c>
      <c r="Y296" s="8"/>
      <c r="Z296" s="8"/>
      <c r="AA296" s="8"/>
      <c r="AB296" s="8"/>
      <c r="AC296" s="8"/>
      <c r="AD296" s="8"/>
      <c r="AE296" s="8" t="s">
        <v>52</v>
      </c>
    </row>
    <row r="297" spans="1:46" x14ac:dyDescent="0.25">
      <c r="A297" s="7"/>
      <c r="B297" s="7"/>
      <c r="C297" s="7"/>
      <c r="D297" s="7"/>
      <c r="E297" s="7"/>
      <c r="F297" s="7"/>
      <c r="G297" s="7"/>
      <c r="I297" s="7"/>
      <c r="J297" s="7"/>
      <c r="K297" s="7"/>
      <c r="L297" s="7"/>
      <c r="M297" s="7"/>
      <c r="N297" s="7"/>
      <c r="O297" s="7"/>
      <c r="Q297" s="7"/>
      <c r="R297" s="7"/>
      <c r="S297" s="7"/>
      <c r="T297" s="7"/>
      <c r="U297" s="7"/>
      <c r="V297" s="7"/>
      <c r="W297" s="7"/>
      <c r="X297" s="7"/>
      <c r="Y297" s="8" t="s">
        <v>56</v>
      </c>
      <c r="Z297" s="8">
        <v>0</v>
      </c>
      <c r="AA297" s="8">
        <v>2.5000000000000001E-3</v>
      </c>
      <c r="AB297" s="8">
        <v>5.0000000000000001E-3</v>
      </c>
      <c r="AC297" s="8">
        <v>0.01</v>
      </c>
      <c r="AD297" s="8">
        <v>0.03</v>
      </c>
      <c r="AE297" s="8">
        <v>0.06</v>
      </c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</row>
    <row r="298" spans="1:46" x14ac:dyDescent="0.25">
      <c r="A298" s="8"/>
      <c r="B298" s="8" t="s">
        <v>52</v>
      </c>
      <c r="C298" s="8"/>
      <c r="D298" s="8"/>
      <c r="E298" s="8"/>
      <c r="F298" s="8"/>
      <c r="G298" s="8"/>
      <c r="I298" s="8"/>
      <c r="J298" s="8" t="s">
        <v>52</v>
      </c>
      <c r="K298" s="8"/>
      <c r="L298" s="8"/>
      <c r="M298" s="8"/>
      <c r="N298" s="8"/>
      <c r="O298" s="8"/>
      <c r="Q298" s="8"/>
      <c r="R298" s="8" t="s">
        <v>52</v>
      </c>
      <c r="S298" s="8"/>
      <c r="T298" s="8"/>
      <c r="U298" s="8"/>
      <c r="V298" s="8"/>
      <c r="W298" s="8"/>
      <c r="Y298" s="8">
        <v>1</v>
      </c>
      <c r="Z298" s="57">
        <v>4.4466666666666661E-2</v>
      </c>
      <c r="AA298" s="57">
        <v>0.2632666666666667</v>
      </c>
      <c r="AB298" s="57">
        <v>0.20566666666666666</v>
      </c>
      <c r="AC298" s="57">
        <v>-2.3800000000000002E-2</v>
      </c>
      <c r="AD298" s="57">
        <v>-4.816666666666667E-2</v>
      </c>
      <c r="AE298" s="57">
        <v>-1.4899999999999988E-2</v>
      </c>
    </row>
    <row r="299" spans="1:46" x14ac:dyDescent="0.25">
      <c r="A299" s="8" t="s">
        <v>56</v>
      </c>
      <c r="B299" s="8">
        <v>0.06</v>
      </c>
      <c r="C299" s="8">
        <v>0.03</v>
      </c>
      <c r="D299" s="8">
        <v>0.01</v>
      </c>
      <c r="E299" s="8">
        <v>5.0000000000000001E-3</v>
      </c>
      <c r="F299" s="8">
        <v>2.5000000000000001E-3</v>
      </c>
      <c r="G299" s="8">
        <v>0</v>
      </c>
      <c r="I299" s="8" t="s">
        <v>56</v>
      </c>
      <c r="J299" s="8">
        <v>0.06</v>
      </c>
      <c r="K299" s="8">
        <v>0.03</v>
      </c>
      <c r="L299" s="8">
        <v>0.01</v>
      </c>
      <c r="M299" s="8">
        <v>5.0000000000000001E-3</v>
      </c>
      <c r="N299" s="8">
        <v>2.5000000000000001E-3</v>
      </c>
      <c r="O299" s="8">
        <v>0</v>
      </c>
      <c r="Q299" s="8" t="s">
        <v>56</v>
      </c>
      <c r="R299" s="8">
        <v>0.06</v>
      </c>
      <c r="S299" s="8">
        <v>0.03</v>
      </c>
      <c r="T299" s="8">
        <v>0.01</v>
      </c>
      <c r="U299" s="8">
        <v>5.0000000000000001E-3</v>
      </c>
      <c r="V299" s="8">
        <v>2.5000000000000001E-3</v>
      </c>
      <c r="W299" s="8">
        <v>0</v>
      </c>
      <c r="Y299" s="8">
        <v>0.5</v>
      </c>
      <c r="Z299" s="57">
        <v>0.36003333333333337</v>
      </c>
      <c r="AA299" s="57">
        <v>0.21330000000000005</v>
      </c>
      <c r="AB299" s="57">
        <v>0.21103333333333332</v>
      </c>
      <c r="AC299" s="57">
        <v>0.12013333333333336</v>
      </c>
      <c r="AD299" s="57">
        <v>-5.0600000000000006E-2</v>
      </c>
      <c r="AE299" s="57">
        <v>-2.9600000000000015E-2</v>
      </c>
    </row>
    <row r="300" spans="1:46" x14ac:dyDescent="0.25">
      <c r="A300" s="8">
        <v>1</v>
      </c>
      <c r="B300">
        <v>0.54579999999999995</v>
      </c>
      <c r="C300">
        <v>0.50900000000000001</v>
      </c>
      <c r="D300">
        <v>0.47699999999999998</v>
      </c>
      <c r="E300">
        <v>0.33350000000000002</v>
      </c>
      <c r="F300">
        <v>0.2084</v>
      </c>
      <c r="G300">
        <v>0.14149999999999999</v>
      </c>
      <c r="I300" s="8">
        <v>1</v>
      </c>
      <c r="J300">
        <v>0.53339999999999999</v>
      </c>
      <c r="K300">
        <v>0.37959999999999999</v>
      </c>
      <c r="L300">
        <v>0.4294</v>
      </c>
      <c r="M300">
        <v>0.46529999999999999</v>
      </c>
      <c r="N300">
        <v>0.80110000000000003</v>
      </c>
      <c r="O300">
        <v>0.1477</v>
      </c>
      <c r="Q300" s="8">
        <v>1</v>
      </c>
      <c r="R300">
        <f t="shared" ref="R300:W307" si="37">J300-B300</f>
        <v>-1.2399999999999967E-2</v>
      </c>
      <c r="S300">
        <f t="shared" si="37"/>
        <v>-0.12940000000000002</v>
      </c>
      <c r="T300">
        <f t="shared" si="37"/>
        <v>-4.7599999999999976E-2</v>
      </c>
      <c r="U300">
        <f t="shared" si="37"/>
        <v>0.13179999999999997</v>
      </c>
      <c r="V300">
        <f t="shared" si="37"/>
        <v>0.5927</v>
      </c>
      <c r="W300">
        <f t="shared" si="37"/>
        <v>6.2000000000000111E-3</v>
      </c>
      <c r="Y300" s="8">
        <v>0.25</v>
      </c>
      <c r="Z300" s="57">
        <v>0.25531666666666669</v>
      </c>
      <c r="AA300" s="57">
        <v>0.29104999999999998</v>
      </c>
      <c r="AB300" s="57">
        <v>0.26918333333333333</v>
      </c>
      <c r="AC300" s="57">
        <v>0.2213333333333333</v>
      </c>
      <c r="AD300" s="57">
        <v>1.1366666666666672E-2</v>
      </c>
      <c r="AE300" s="57">
        <v>-1.9833333333333338E-2</v>
      </c>
    </row>
    <row r="301" spans="1:46" x14ac:dyDescent="0.25">
      <c r="A301" s="8">
        <v>0.5</v>
      </c>
      <c r="B301">
        <v>0.98350000000000004</v>
      </c>
      <c r="C301">
        <v>0.64080000000000004</v>
      </c>
      <c r="D301">
        <v>0.58760000000000001</v>
      </c>
      <c r="E301">
        <v>0.40860000000000002</v>
      </c>
      <c r="F301">
        <v>0.2797</v>
      </c>
      <c r="G301">
        <v>0.21279999999999999</v>
      </c>
      <c r="I301" s="8">
        <v>0.5</v>
      </c>
      <c r="J301">
        <v>0.90720000000000001</v>
      </c>
      <c r="K301">
        <v>0.4929</v>
      </c>
      <c r="L301">
        <v>0.58540000000000003</v>
      </c>
      <c r="M301">
        <v>0.63449999999999995</v>
      </c>
      <c r="N301">
        <v>0.5615</v>
      </c>
      <c r="O301">
        <v>0.36380000000000001</v>
      </c>
      <c r="Q301" s="8">
        <v>0.5</v>
      </c>
      <c r="R301">
        <f t="shared" si="37"/>
        <v>-7.6300000000000034E-2</v>
      </c>
      <c r="S301">
        <f t="shared" si="37"/>
        <v>-0.14790000000000003</v>
      </c>
      <c r="T301">
        <f t="shared" si="37"/>
        <v>-2.1999999999999797E-3</v>
      </c>
      <c r="U301">
        <f t="shared" si="37"/>
        <v>0.22589999999999993</v>
      </c>
      <c r="V301">
        <f t="shared" si="37"/>
        <v>0.28179999999999999</v>
      </c>
      <c r="W301">
        <f t="shared" si="37"/>
        <v>0.15100000000000002</v>
      </c>
      <c r="Y301" s="8">
        <v>0.125</v>
      </c>
      <c r="Z301" s="57">
        <v>0.28283333333333333</v>
      </c>
      <c r="AA301" s="57">
        <v>0.28193333333333331</v>
      </c>
      <c r="AB301" s="57">
        <v>0.19718333333333329</v>
      </c>
      <c r="AC301" s="57">
        <v>0.13441666666666666</v>
      </c>
      <c r="AD301" s="57">
        <v>1.6900000000000016E-2</v>
      </c>
      <c r="AE301" s="57">
        <v>1.2866666666666656E-2</v>
      </c>
    </row>
    <row r="302" spans="1:46" x14ac:dyDescent="0.25">
      <c r="A302" s="8">
        <v>0.25</v>
      </c>
      <c r="B302">
        <v>0.6875</v>
      </c>
      <c r="C302">
        <v>0.40689999999999998</v>
      </c>
      <c r="D302">
        <v>0.42070000000000002</v>
      </c>
      <c r="E302">
        <v>0.36799999999999999</v>
      </c>
      <c r="F302">
        <v>0.22819999999999999</v>
      </c>
      <c r="G302">
        <v>0.2039</v>
      </c>
      <c r="I302" s="8">
        <v>0.25</v>
      </c>
      <c r="J302">
        <v>0.53410000000000002</v>
      </c>
      <c r="K302">
        <v>0.3029</v>
      </c>
      <c r="L302">
        <v>0.75339999999999996</v>
      </c>
      <c r="M302">
        <v>0.76319999999999999</v>
      </c>
      <c r="N302">
        <v>0.67900000000000005</v>
      </c>
      <c r="O302">
        <v>0.63839999999999997</v>
      </c>
      <c r="Q302" s="8">
        <v>0.25</v>
      </c>
      <c r="R302">
        <f t="shared" si="37"/>
        <v>-0.15339999999999998</v>
      </c>
      <c r="S302">
        <f t="shared" si="37"/>
        <v>-0.10399999999999998</v>
      </c>
      <c r="T302">
        <f t="shared" si="37"/>
        <v>0.33269999999999994</v>
      </c>
      <c r="U302">
        <f t="shared" si="37"/>
        <v>0.3952</v>
      </c>
      <c r="V302">
        <f t="shared" si="37"/>
        <v>0.45080000000000009</v>
      </c>
      <c r="W302">
        <f t="shared" si="37"/>
        <v>0.4345</v>
      </c>
      <c r="Y302" s="8">
        <v>0.06</v>
      </c>
      <c r="Z302" s="57">
        <v>0.39816666666666672</v>
      </c>
      <c r="AA302" s="57">
        <v>0.36653333333333332</v>
      </c>
      <c r="AB302" s="57">
        <v>0.35211666666666669</v>
      </c>
      <c r="AC302" s="57">
        <v>0.3307166666666666</v>
      </c>
      <c r="AD302" s="57">
        <v>5.3983333333333328E-2</v>
      </c>
      <c r="AE302" s="57">
        <v>-4.494999999999999E-2</v>
      </c>
    </row>
    <row r="303" spans="1:46" x14ac:dyDescent="0.25">
      <c r="A303" s="8">
        <v>0.125</v>
      </c>
      <c r="B303">
        <v>0.79720000000000002</v>
      </c>
      <c r="C303">
        <v>0.70189999999999997</v>
      </c>
      <c r="D303">
        <v>0.53300000000000003</v>
      </c>
      <c r="E303">
        <v>0.44009999999999999</v>
      </c>
      <c r="F303">
        <v>0.27700000000000002</v>
      </c>
      <c r="G303">
        <v>0.22650000000000001</v>
      </c>
      <c r="I303" s="8">
        <v>0.125</v>
      </c>
      <c r="J303">
        <v>0.59919999999999995</v>
      </c>
      <c r="K303">
        <v>0.59130000000000005</v>
      </c>
      <c r="L303">
        <v>0.74150000000000005</v>
      </c>
      <c r="M303">
        <v>0.77129999999999999</v>
      </c>
      <c r="N303">
        <v>0.70709999999999995</v>
      </c>
      <c r="O303">
        <v>0.70309999999999995</v>
      </c>
      <c r="Q303" s="8">
        <v>0.125</v>
      </c>
      <c r="R303">
        <f t="shared" si="37"/>
        <v>-0.19800000000000006</v>
      </c>
      <c r="S303">
        <f t="shared" si="37"/>
        <v>-0.11059999999999992</v>
      </c>
      <c r="T303">
        <f t="shared" si="37"/>
        <v>0.20850000000000002</v>
      </c>
      <c r="U303">
        <f t="shared" si="37"/>
        <v>0.33119999999999999</v>
      </c>
      <c r="V303">
        <f t="shared" si="37"/>
        <v>0.43009999999999993</v>
      </c>
      <c r="W303">
        <f t="shared" si="37"/>
        <v>0.47659999999999991</v>
      </c>
      <c r="Y303" s="8">
        <v>0.03</v>
      </c>
      <c r="Z303" s="57">
        <v>0.34773333333333339</v>
      </c>
      <c r="AA303" s="57">
        <v>0.41396666666666659</v>
      </c>
      <c r="AB303" s="57">
        <v>0.38473333333333337</v>
      </c>
      <c r="AC303" s="57">
        <v>0.32091666666666668</v>
      </c>
      <c r="AD303" s="58">
        <v>-1.0466666666666661E-2</v>
      </c>
      <c r="AE303" s="57">
        <v>-5.1249999999999983E-2</v>
      </c>
    </row>
    <row r="304" spans="1:46" x14ac:dyDescent="0.25">
      <c r="A304" s="8">
        <v>0.06</v>
      </c>
      <c r="B304">
        <v>0.57979999999999998</v>
      </c>
      <c r="C304">
        <v>0.47599999999999998</v>
      </c>
      <c r="D304">
        <v>0.40310000000000001</v>
      </c>
      <c r="E304">
        <v>0.2671</v>
      </c>
      <c r="F304">
        <v>0.2339</v>
      </c>
      <c r="G304">
        <v>0.18959999999999999</v>
      </c>
      <c r="I304" s="8">
        <v>0.06</v>
      </c>
      <c r="J304">
        <v>0.40489999999999998</v>
      </c>
      <c r="K304">
        <v>0.62209999999999999</v>
      </c>
      <c r="L304">
        <v>0.82330000000000003</v>
      </c>
      <c r="M304">
        <v>0.72540000000000004</v>
      </c>
      <c r="N304">
        <v>0.70679999999999998</v>
      </c>
      <c r="O304">
        <v>0.84619999999999995</v>
      </c>
      <c r="Q304" s="8">
        <v>0.06</v>
      </c>
      <c r="R304">
        <f t="shared" si="37"/>
        <v>-0.1749</v>
      </c>
      <c r="S304">
        <f t="shared" si="37"/>
        <v>0.14610000000000001</v>
      </c>
      <c r="T304">
        <f t="shared" si="37"/>
        <v>0.42020000000000002</v>
      </c>
      <c r="U304">
        <f t="shared" si="37"/>
        <v>0.45830000000000004</v>
      </c>
      <c r="V304">
        <f t="shared" si="37"/>
        <v>0.47289999999999999</v>
      </c>
      <c r="W304">
        <f t="shared" si="37"/>
        <v>0.65659999999999996</v>
      </c>
      <c r="Y304" s="8">
        <v>0.01</v>
      </c>
      <c r="Z304" s="57">
        <v>0.39413333333333328</v>
      </c>
      <c r="AA304" s="57">
        <v>0.41700000000000004</v>
      </c>
      <c r="AB304" s="57">
        <v>0.3718833333333334</v>
      </c>
      <c r="AC304" s="57">
        <v>0.26605000000000001</v>
      </c>
      <c r="AD304" s="57">
        <v>0.17610000000000001</v>
      </c>
      <c r="AE304" s="57">
        <v>3.4916666666666686E-2</v>
      </c>
    </row>
    <row r="305" spans="1:46" x14ac:dyDescent="0.25">
      <c r="A305" s="8">
        <v>0.03</v>
      </c>
      <c r="B305">
        <v>0.68059999999999998</v>
      </c>
      <c r="C305">
        <v>0.63829999999999998</v>
      </c>
      <c r="D305">
        <v>0.48620000000000002</v>
      </c>
      <c r="E305">
        <v>0.30370000000000003</v>
      </c>
      <c r="F305">
        <v>0.28160000000000002</v>
      </c>
      <c r="G305">
        <v>0.21859999999999999</v>
      </c>
      <c r="I305" s="8">
        <v>0.03</v>
      </c>
      <c r="J305">
        <v>0.44190000000000002</v>
      </c>
      <c r="K305">
        <v>0.6048</v>
      </c>
      <c r="L305">
        <v>0.62050000000000005</v>
      </c>
      <c r="M305">
        <v>0.72899999999999998</v>
      </c>
      <c r="N305">
        <v>0.80689999999999995</v>
      </c>
      <c r="O305">
        <v>0.54730000000000001</v>
      </c>
      <c r="Q305" s="8">
        <v>0.03</v>
      </c>
      <c r="R305">
        <f t="shared" si="37"/>
        <v>-0.23869999999999997</v>
      </c>
      <c r="S305">
        <f t="shared" si="37"/>
        <v>-3.3499999999999974E-2</v>
      </c>
      <c r="T305">
        <f t="shared" si="37"/>
        <v>0.13430000000000003</v>
      </c>
      <c r="U305">
        <f t="shared" si="37"/>
        <v>0.42529999999999996</v>
      </c>
      <c r="V305">
        <f t="shared" si="37"/>
        <v>0.52529999999999988</v>
      </c>
      <c r="W305">
        <f t="shared" si="37"/>
        <v>0.32869999999999999</v>
      </c>
      <c r="Y305" s="8">
        <v>5.0000000000000001E-3</v>
      </c>
      <c r="Z305" s="57">
        <v>0.30183333333333334</v>
      </c>
      <c r="AA305" s="57">
        <v>0.41850000000000004</v>
      </c>
      <c r="AB305" s="57">
        <v>0.42826666666666674</v>
      </c>
      <c r="AC305" s="57">
        <v>0.36456666666666665</v>
      </c>
      <c r="AD305" s="57">
        <v>0.18666666666666665</v>
      </c>
      <c r="AE305" s="57">
        <v>-3.6200000000000003E-2</v>
      </c>
    </row>
    <row r="306" spans="1:46" x14ac:dyDescent="0.25">
      <c r="A306" s="8">
        <v>0.01</v>
      </c>
      <c r="B306">
        <v>1.1415</v>
      </c>
      <c r="C306">
        <v>0.94889999999999997</v>
      </c>
      <c r="D306">
        <v>0.69720000000000004</v>
      </c>
      <c r="E306">
        <v>0.67169999999999996</v>
      </c>
      <c r="F306">
        <v>0.57969999999999999</v>
      </c>
      <c r="G306">
        <v>0.3226</v>
      </c>
      <c r="I306" s="8">
        <v>0.01</v>
      </c>
      <c r="J306">
        <v>1.0522</v>
      </c>
      <c r="K306">
        <v>0.74099999999999999</v>
      </c>
      <c r="L306">
        <v>0.73860000000000003</v>
      </c>
      <c r="M306">
        <v>0.94010000000000005</v>
      </c>
      <c r="N306">
        <v>0.92659999999999998</v>
      </c>
      <c r="O306">
        <v>0.6633</v>
      </c>
      <c r="Q306" s="8">
        <v>0.01</v>
      </c>
      <c r="R306">
        <f t="shared" si="37"/>
        <v>-8.9299999999999935E-2</v>
      </c>
      <c r="S306">
        <f t="shared" si="37"/>
        <v>-0.20789999999999997</v>
      </c>
      <c r="T306">
        <f t="shared" si="37"/>
        <v>4.1399999999999992E-2</v>
      </c>
      <c r="U306">
        <f t="shared" si="37"/>
        <v>0.26840000000000008</v>
      </c>
      <c r="V306">
        <f t="shared" si="37"/>
        <v>0.34689999999999999</v>
      </c>
      <c r="W306">
        <f t="shared" si="37"/>
        <v>0.3407</v>
      </c>
      <c r="Y306" s="8">
        <v>2.5000000000000001E-3</v>
      </c>
      <c r="Z306" s="57">
        <v>0.34506666666666669</v>
      </c>
      <c r="AA306" s="57">
        <v>0.45196666666666668</v>
      </c>
      <c r="AB306" s="57">
        <v>0.52343333333333331</v>
      </c>
      <c r="AC306" s="57">
        <v>0.3705</v>
      </c>
      <c r="AD306" s="57">
        <v>0.18899999999999997</v>
      </c>
      <c r="AE306" s="57">
        <v>-8.3666666666666611E-3</v>
      </c>
    </row>
    <row r="307" spans="1:46" x14ac:dyDescent="0.25">
      <c r="A307" s="8">
        <v>0</v>
      </c>
      <c r="B307">
        <v>1.2859</v>
      </c>
      <c r="C307">
        <v>1.3755999999999999</v>
      </c>
      <c r="D307">
        <v>0.69620000000000004</v>
      </c>
      <c r="E307">
        <v>1.0780000000000001</v>
      </c>
      <c r="F307">
        <v>0.78300000000000003</v>
      </c>
      <c r="G307">
        <v>0.61470000000000002</v>
      </c>
      <c r="I307" s="8">
        <v>0</v>
      </c>
      <c r="J307">
        <v>0.91300000000000003</v>
      </c>
      <c r="K307">
        <v>1.1659999999999999</v>
      </c>
      <c r="L307">
        <v>0.9264</v>
      </c>
      <c r="M307">
        <v>1.0755999999999999</v>
      </c>
      <c r="N307">
        <v>0.98460000000000003</v>
      </c>
      <c r="O307">
        <v>0.99490000000000001</v>
      </c>
      <c r="Q307" s="8">
        <v>0</v>
      </c>
      <c r="R307">
        <f t="shared" si="37"/>
        <v>-0.37290000000000001</v>
      </c>
      <c r="S307">
        <f t="shared" si="37"/>
        <v>-0.20960000000000001</v>
      </c>
      <c r="T307">
        <f t="shared" si="37"/>
        <v>0.23019999999999996</v>
      </c>
      <c r="U307">
        <f t="shared" si="37"/>
        <v>-2.4000000000001798E-3</v>
      </c>
      <c r="V307">
        <f t="shared" si="37"/>
        <v>0.2016</v>
      </c>
      <c r="W307">
        <f t="shared" si="37"/>
        <v>0.38019999999999998</v>
      </c>
      <c r="Y307" s="8">
        <v>0</v>
      </c>
      <c r="Z307" s="57">
        <v>0.37651666666666667</v>
      </c>
      <c r="AA307" s="57">
        <v>0.40571666666666673</v>
      </c>
      <c r="AB307" s="57">
        <v>0.35908333333333325</v>
      </c>
      <c r="AC307" s="57">
        <v>0.34803333333333336</v>
      </c>
      <c r="AD307" s="57">
        <v>4.8833333333333319E-2</v>
      </c>
      <c r="AE307" s="57">
        <v>-8.5066666666666679E-2</v>
      </c>
    </row>
    <row r="308" spans="1:46" x14ac:dyDescent="0.25">
      <c r="A308" s="7"/>
      <c r="B308" s="7"/>
      <c r="C308" s="7"/>
      <c r="D308" s="7"/>
      <c r="E308" s="7"/>
      <c r="F308" s="7"/>
      <c r="G308" s="7"/>
      <c r="I308" s="7"/>
      <c r="J308" s="7"/>
      <c r="K308" s="7"/>
      <c r="L308" s="7"/>
      <c r="M308" s="7"/>
      <c r="N308" s="7"/>
      <c r="O308" s="7"/>
      <c r="Q308" s="7"/>
      <c r="R308" s="7"/>
      <c r="S308" s="7"/>
      <c r="T308" s="7"/>
      <c r="U308" s="7"/>
      <c r="V308" s="7"/>
      <c r="W308" s="7"/>
      <c r="X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</row>
    <row r="309" spans="1:46" x14ac:dyDescent="0.25">
      <c r="A309" s="8"/>
      <c r="B309" s="8" t="s">
        <v>52</v>
      </c>
      <c r="C309" s="8"/>
      <c r="D309" s="8"/>
      <c r="E309" s="8"/>
      <c r="F309" s="8"/>
      <c r="G309" s="8"/>
      <c r="I309" s="8"/>
      <c r="J309" s="8" t="s">
        <v>52</v>
      </c>
      <c r="K309" s="8"/>
      <c r="L309" s="8"/>
      <c r="M309" s="8"/>
      <c r="N309" s="8"/>
      <c r="O309" s="8"/>
      <c r="Q309" s="8"/>
      <c r="R309" s="8" t="s">
        <v>52</v>
      </c>
      <c r="S309" s="8"/>
      <c r="T309" s="8"/>
      <c r="U309" s="8"/>
      <c r="V309" s="8"/>
      <c r="W309" s="8"/>
      <c r="Y309" s="8"/>
      <c r="Z309" s="75" t="s">
        <v>61</v>
      </c>
      <c r="AA309" s="75"/>
      <c r="AB309" s="75"/>
      <c r="AC309" s="75"/>
      <c r="AD309" s="75"/>
      <c r="AE309" s="75"/>
    </row>
    <row r="310" spans="1:46" x14ac:dyDescent="0.25">
      <c r="A310" s="8" t="s">
        <v>56</v>
      </c>
      <c r="B310" s="8">
        <v>0.06</v>
      </c>
      <c r="C310" s="8">
        <v>0.03</v>
      </c>
      <c r="D310" s="8">
        <v>0.01</v>
      </c>
      <c r="E310" s="8">
        <v>5.0000000000000001E-3</v>
      </c>
      <c r="F310" s="8">
        <v>2.5000000000000001E-3</v>
      </c>
      <c r="G310" s="8">
        <v>0</v>
      </c>
      <c r="I310" s="8" t="s">
        <v>56</v>
      </c>
      <c r="J310" s="8">
        <v>0.06</v>
      </c>
      <c r="K310" s="8">
        <v>0.03</v>
      </c>
      <c r="L310" s="8">
        <v>0.01</v>
      </c>
      <c r="M310" s="8">
        <v>5.0000000000000001E-3</v>
      </c>
      <c r="N310" s="8">
        <v>2.5000000000000001E-3</v>
      </c>
      <c r="O310" s="8">
        <v>0</v>
      </c>
      <c r="Q310" s="8" t="s">
        <v>56</v>
      </c>
      <c r="R310" s="8">
        <v>0.06</v>
      </c>
      <c r="S310" s="8">
        <v>0.03</v>
      </c>
      <c r="T310" s="8">
        <v>0.01</v>
      </c>
      <c r="U310" s="8">
        <v>5.0000000000000001E-3</v>
      </c>
      <c r="V310" s="8">
        <v>2.5000000000000001E-3</v>
      </c>
      <c r="W310" s="8">
        <v>0</v>
      </c>
      <c r="Y310" s="8" t="s">
        <v>60</v>
      </c>
      <c r="Z310" s="8">
        <v>0</v>
      </c>
      <c r="AA310" s="8">
        <v>2.5000000000000001E-3</v>
      </c>
      <c r="AB310" s="8">
        <v>5.0000000000000001E-3</v>
      </c>
      <c r="AC310" s="8">
        <v>0.01</v>
      </c>
      <c r="AD310" s="8">
        <v>0.03</v>
      </c>
      <c r="AE310" s="8">
        <v>0.06</v>
      </c>
    </row>
    <row r="311" spans="1:46" x14ac:dyDescent="0.25">
      <c r="A311" s="8">
        <v>1</v>
      </c>
      <c r="B311">
        <v>0.1895</v>
      </c>
      <c r="C311">
        <v>0.20280000000000001</v>
      </c>
      <c r="D311">
        <v>0.14710000000000001</v>
      </c>
      <c r="E311">
        <v>0.15090000000000001</v>
      </c>
      <c r="F311">
        <v>0.16300000000000001</v>
      </c>
      <c r="G311">
        <v>0.17780000000000001</v>
      </c>
      <c r="I311" s="8">
        <v>1</v>
      </c>
      <c r="J311">
        <v>0.17419999999999999</v>
      </c>
      <c r="K311">
        <v>0.19800000000000001</v>
      </c>
      <c r="L311">
        <v>0.14649999999999999</v>
      </c>
      <c r="M311">
        <v>0.56510000000000005</v>
      </c>
      <c r="N311">
        <v>0.3695</v>
      </c>
      <c r="O311">
        <v>0.3826</v>
      </c>
      <c r="Q311" s="8">
        <v>1</v>
      </c>
      <c r="R311">
        <f t="shared" ref="R311:W318" si="38">J311-B311</f>
        <v>-1.5300000000000008E-2</v>
      </c>
      <c r="S311">
        <f t="shared" si="38"/>
        <v>-4.7999999999999987E-3</v>
      </c>
      <c r="T311">
        <f t="shared" si="38"/>
        <v>-6.0000000000001719E-4</v>
      </c>
      <c r="U311">
        <f t="shared" si="38"/>
        <v>0.41420000000000001</v>
      </c>
      <c r="V311">
        <f t="shared" si="38"/>
        <v>0.20649999999999999</v>
      </c>
      <c r="W311">
        <f t="shared" si="38"/>
        <v>0.20479999999999998</v>
      </c>
      <c r="Y311" s="8">
        <v>0</v>
      </c>
      <c r="Z311" s="57">
        <v>0.37651666666666667</v>
      </c>
      <c r="AA311" s="57">
        <v>0.40571666666666673</v>
      </c>
      <c r="AB311" s="57">
        <v>0.35908333333333325</v>
      </c>
      <c r="AC311" s="57">
        <v>0.34803333333333336</v>
      </c>
      <c r="AD311" s="57">
        <v>4.8833333333333319E-2</v>
      </c>
      <c r="AE311" s="57">
        <v>-8.5066666666666679E-2</v>
      </c>
    </row>
    <row r="312" spans="1:46" x14ac:dyDescent="0.25">
      <c r="A312" s="8">
        <v>0.5</v>
      </c>
      <c r="B312">
        <v>0.2036</v>
      </c>
      <c r="C312">
        <v>0.18459999999999999</v>
      </c>
      <c r="D312">
        <v>0.14949999999999999</v>
      </c>
      <c r="E312">
        <v>0.17100000000000001</v>
      </c>
      <c r="F312">
        <v>0.25409999999999999</v>
      </c>
      <c r="G312">
        <v>0.1767</v>
      </c>
      <c r="I312" s="8">
        <v>0.5</v>
      </c>
      <c r="J312">
        <v>0.20430000000000001</v>
      </c>
      <c r="K312">
        <v>0.18099999999999999</v>
      </c>
      <c r="L312">
        <v>0.52739999999999998</v>
      </c>
      <c r="M312">
        <v>0.42670000000000002</v>
      </c>
      <c r="N312">
        <v>0.49199999999999999</v>
      </c>
      <c r="O312">
        <v>0.73140000000000005</v>
      </c>
      <c r="Q312" s="8">
        <v>0.5</v>
      </c>
      <c r="R312">
        <f t="shared" si="38"/>
        <v>7.0000000000000617E-4</v>
      </c>
      <c r="S312">
        <f t="shared" si="38"/>
        <v>-3.5999999999999921E-3</v>
      </c>
      <c r="T312">
        <f t="shared" si="38"/>
        <v>0.37790000000000001</v>
      </c>
      <c r="U312">
        <f t="shared" si="38"/>
        <v>0.25570000000000004</v>
      </c>
      <c r="V312">
        <f t="shared" si="38"/>
        <v>0.2379</v>
      </c>
      <c r="W312">
        <f t="shared" si="38"/>
        <v>0.55470000000000008</v>
      </c>
      <c r="Y312" s="8">
        <v>2.5000000000000001E-3</v>
      </c>
      <c r="Z312" s="57">
        <v>0.34506666666666669</v>
      </c>
      <c r="AA312" s="57">
        <v>0.45196666666666668</v>
      </c>
      <c r="AB312" s="57">
        <v>0.52343333333333331</v>
      </c>
      <c r="AC312" s="57">
        <v>0.3705</v>
      </c>
      <c r="AD312" s="57">
        <v>0.18899999999999997</v>
      </c>
      <c r="AE312" s="57">
        <v>-8.3666666666666611E-3</v>
      </c>
    </row>
    <row r="313" spans="1:46" x14ac:dyDescent="0.25">
      <c r="A313" s="8">
        <v>0.25</v>
      </c>
      <c r="B313">
        <v>0.20660000000000001</v>
      </c>
      <c r="C313">
        <v>0.1696</v>
      </c>
      <c r="D313">
        <v>0.18410000000000001</v>
      </c>
      <c r="E313">
        <v>0.16059999999999999</v>
      </c>
      <c r="F313">
        <v>0.13450000000000001</v>
      </c>
      <c r="G313">
        <v>0.16569999999999999</v>
      </c>
      <c r="I313" s="8">
        <v>0.25</v>
      </c>
      <c r="J313">
        <v>0.20669999999999999</v>
      </c>
      <c r="K313">
        <v>0.16789999999999999</v>
      </c>
      <c r="L313">
        <v>0.41039999999999999</v>
      </c>
      <c r="M313">
        <v>0.4768</v>
      </c>
      <c r="N313">
        <v>0.496</v>
      </c>
      <c r="O313">
        <v>0.52700000000000002</v>
      </c>
      <c r="Q313" s="8">
        <v>0.25</v>
      </c>
      <c r="R313">
        <f t="shared" si="38"/>
        <v>9.9999999999988987E-5</v>
      </c>
      <c r="S313">
        <f t="shared" si="38"/>
        <v>-1.7000000000000071E-3</v>
      </c>
      <c r="T313">
        <f t="shared" si="38"/>
        <v>0.22629999999999997</v>
      </c>
      <c r="U313">
        <f t="shared" si="38"/>
        <v>0.31620000000000004</v>
      </c>
      <c r="V313">
        <f t="shared" si="38"/>
        <v>0.36149999999999999</v>
      </c>
      <c r="W313">
        <f t="shared" si="38"/>
        <v>0.36130000000000007</v>
      </c>
      <c r="Y313" s="8">
        <v>5.0000000000000001E-3</v>
      </c>
      <c r="Z313" s="57">
        <v>0.30183333333333334</v>
      </c>
      <c r="AA313" s="57">
        <v>0.41850000000000004</v>
      </c>
      <c r="AB313" s="57">
        <v>0.42826666666666674</v>
      </c>
      <c r="AC313" s="57">
        <v>0.36456666666666665</v>
      </c>
      <c r="AD313" s="57">
        <v>0.18666666666666665</v>
      </c>
      <c r="AE313" s="57">
        <v>-3.6200000000000003E-2</v>
      </c>
    </row>
    <row r="314" spans="1:46" x14ac:dyDescent="0.25">
      <c r="A314" s="8">
        <v>0.125</v>
      </c>
      <c r="B314">
        <v>0.22869999999999999</v>
      </c>
      <c r="C314">
        <v>0.24399999999999999</v>
      </c>
      <c r="D314">
        <v>0.21310000000000001</v>
      </c>
      <c r="E314">
        <v>0.17460000000000001</v>
      </c>
      <c r="F314">
        <v>0.15379999999999999</v>
      </c>
      <c r="G314">
        <v>0.21809999999999999</v>
      </c>
      <c r="I314" s="8">
        <v>0.125</v>
      </c>
      <c r="J314">
        <v>0.2228</v>
      </c>
      <c r="K314">
        <v>0.23699999999999999</v>
      </c>
      <c r="L314">
        <v>0.44169999999999998</v>
      </c>
      <c r="M314">
        <v>0.48520000000000002</v>
      </c>
      <c r="N314">
        <v>0.51549999999999996</v>
      </c>
      <c r="O314">
        <v>0.70420000000000005</v>
      </c>
      <c r="Q314" s="8">
        <v>0.125</v>
      </c>
      <c r="R314">
        <f t="shared" si="38"/>
        <v>-5.8999999999999886E-3</v>
      </c>
      <c r="S314">
        <f t="shared" si="38"/>
        <v>-7.0000000000000062E-3</v>
      </c>
      <c r="T314">
        <f t="shared" si="38"/>
        <v>0.22859999999999997</v>
      </c>
      <c r="U314">
        <f t="shared" si="38"/>
        <v>0.31059999999999999</v>
      </c>
      <c r="V314">
        <f t="shared" si="38"/>
        <v>0.36169999999999997</v>
      </c>
      <c r="W314">
        <f t="shared" si="38"/>
        <v>0.48610000000000009</v>
      </c>
      <c r="Y314" s="8">
        <v>0.01</v>
      </c>
      <c r="Z314" s="57">
        <v>0.39413333333333328</v>
      </c>
      <c r="AA314" s="57">
        <v>0.41700000000000004</v>
      </c>
      <c r="AB314" s="57">
        <v>0.3718833333333334</v>
      </c>
      <c r="AC314" s="57">
        <v>0.26605000000000001</v>
      </c>
      <c r="AD314" s="57">
        <v>0.17610000000000001</v>
      </c>
      <c r="AE314" s="57">
        <v>3.4916666666666686E-2</v>
      </c>
    </row>
    <row r="315" spans="1:46" x14ac:dyDescent="0.25">
      <c r="A315" s="8">
        <v>0.06</v>
      </c>
      <c r="B315">
        <v>0.1898</v>
      </c>
      <c r="C315">
        <v>0.21149999999999999</v>
      </c>
      <c r="D315">
        <v>0.25090000000000001</v>
      </c>
      <c r="E315">
        <v>0.14499999999999999</v>
      </c>
      <c r="F315">
        <v>0.16320000000000001</v>
      </c>
      <c r="G315">
        <v>0.15629999999999999</v>
      </c>
      <c r="I315" s="8">
        <v>0.06</v>
      </c>
      <c r="J315">
        <v>0.16880000000000001</v>
      </c>
      <c r="K315">
        <v>0.20349999999999999</v>
      </c>
      <c r="L315">
        <v>0.51539999999999997</v>
      </c>
      <c r="M315">
        <v>0.5232</v>
      </c>
      <c r="N315">
        <v>0.53539999999999999</v>
      </c>
      <c r="O315">
        <v>0.54730000000000001</v>
      </c>
      <c r="Q315" s="8">
        <v>0.06</v>
      </c>
      <c r="R315">
        <f t="shared" si="38"/>
        <v>-2.0999999999999991E-2</v>
      </c>
      <c r="S315">
        <f t="shared" si="38"/>
        <v>-8.0000000000000071E-3</v>
      </c>
      <c r="T315">
        <f t="shared" si="38"/>
        <v>0.26449999999999996</v>
      </c>
      <c r="U315">
        <f t="shared" si="38"/>
        <v>0.37819999999999998</v>
      </c>
      <c r="V315">
        <f t="shared" si="38"/>
        <v>0.37219999999999998</v>
      </c>
      <c r="W315">
        <f t="shared" si="38"/>
        <v>0.39100000000000001</v>
      </c>
      <c r="Y315" s="8">
        <v>0.03</v>
      </c>
      <c r="Z315" s="57">
        <v>0.34773333333333339</v>
      </c>
      <c r="AA315" s="57">
        <v>0.41396666666666659</v>
      </c>
      <c r="AB315" s="57">
        <v>0.38473333333333337</v>
      </c>
      <c r="AC315" s="57">
        <v>0.32091666666666668</v>
      </c>
      <c r="AD315" s="58">
        <v>-1.0466666666666661E-2</v>
      </c>
      <c r="AE315" s="57">
        <v>-5.1249999999999983E-2</v>
      </c>
    </row>
    <row r="316" spans="1:46" x14ac:dyDescent="0.25">
      <c r="A316" s="8">
        <v>0.03</v>
      </c>
      <c r="B316">
        <v>0.1978</v>
      </c>
      <c r="C316">
        <v>0.2046</v>
      </c>
      <c r="D316">
        <v>0.1958</v>
      </c>
      <c r="E316">
        <v>0.17330000000000001</v>
      </c>
      <c r="F316">
        <v>0.1867</v>
      </c>
      <c r="G316">
        <v>0.20610000000000001</v>
      </c>
      <c r="I316" s="8">
        <v>0.03</v>
      </c>
      <c r="J316">
        <v>0.19520000000000001</v>
      </c>
      <c r="K316">
        <v>0.20230000000000001</v>
      </c>
      <c r="L316">
        <v>0.63719999999999999</v>
      </c>
      <c r="M316">
        <v>0.55900000000000005</v>
      </c>
      <c r="N316">
        <v>0.61780000000000002</v>
      </c>
      <c r="O316">
        <v>0.55679999999999996</v>
      </c>
      <c r="Q316" s="8">
        <v>0.03</v>
      </c>
      <c r="R316">
        <f t="shared" si="38"/>
        <v>-2.5999999999999912E-3</v>
      </c>
      <c r="S316">
        <f t="shared" si="38"/>
        <v>-2.2999999999999965E-3</v>
      </c>
      <c r="T316">
        <f t="shared" si="38"/>
        <v>0.44140000000000001</v>
      </c>
      <c r="U316">
        <f t="shared" si="38"/>
        <v>0.38570000000000004</v>
      </c>
      <c r="V316">
        <f t="shared" si="38"/>
        <v>0.43110000000000004</v>
      </c>
      <c r="W316">
        <f t="shared" si="38"/>
        <v>0.35069999999999996</v>
      </c>
      <c r="Y316" s="8">
        <v>0.06</v>
      </c>
      <c r="Z316" s="57">
        <v>0.39816666666666672</v>
      </c>
      <c r="AA316" s="57">
        <v>0.36653333333333332</v>
      </c>
      <c r="AB316" s="57">
        <v>0.35211666666666669</v>
      </c>
      <c r="AC316" s="57">
        <v>0.3307166666666666</v>
      </c>
      <c r="AD316" s="57">
        <v>5.3983333333333328E-2</v>
      </c>
      <c r="AE316" s="57">
        <v>-4.494999999999999E-2</v>
      </c>
    </row>
    <row r="317" spans="1:46" x14ac:dyDescent="0.25">
      <c r="A317" s="8">
        <v>0.01</v>
      </c>
      <c r="B317">
        <v>0.31909999999999999</v>
      </c>
      <c r="C317">
        <v>0.37290000000000001</v>
      </c>
      <c r="D317">
        <v>0.2944</v>
      </c>
      <c r="E317">
        <v>0.21029999999999999</v>
      </c>
      <c r="F317">
        <v>0.16259999999999999</v>
      </c>
      <c r="G317">
        <v>0.3453</v>
      </c>
      <c r="I317" s="8">
        <v>0.01</v>
      </c>
      <c r="J317">
        <v>0.2477</v>
      </c>
      <c r="K317">
        <v>0.56840000000000002</v>
      </c>
      <c r="L317">
        <v>0.49299999999999999</v>
      </c>
      <c r="M317">
        <v>0.58840000000000003</v>
      </c>
      <c r="N317">
        <v>0.66420000000000001</v>
      </c>
      <c r="O317">
        <v>0.87919999999999998</v>
      </c>
      <c r="Q317" s="8">
        <v>0.01</v>
      </c>
      <c r="R317">
        <f t="shared" si="38"/>
        <v>-7.1399999999999991E-2</v>
      </c>
      <c r="S317">
        <f t="shared" si="38"/>
        <v>0.19550000000000001</v>
      </c>
      <c r="T317">
        <f t="shared" si="38"/>
        <v>0.1986</v>
      </c>
      <c r="U317">
        <f t="shared" si="38"/>
        <v>0.37810000000000005</v>
      </c>
      <c r="V317">
        <f t="shared" si="38"/>
        <v>0.50160000000000005</v>
      </c>
      <c r="W317">
        <f t="shared" si="38"/>
        <v>0.53390000000000004</v>
      </c>
      <c r="Y317" s="8">
        <v>0.06</v>
      </c>
      <c r="Z317" s="57">
        <v>0.39816666666666672</v>
      </c>
      <c r="AA317" s="57">
        <v>0.36653333333333332</v>
      </c>
      <c r="AB317" s="57">
        <v>0.35211666666666669</v>
      </c>
      <c r="AC317" s="57">
        <v>0.3307166666666666</v>
      </c>
      <c r="AD317" s="57">
        <v>5.3983333333333328E-2</v>
      </c>
      <c r="AE317" s="57">
        <v>-4.494999999999999E-2</v>
      </c>
    </row>
    <row r="318" spans="1:46" x14ac:dyDescent="0.25">
      <c r="A318" s="8">
        <v>0</v>
      </c>
      <c r="B318">
        <v>0.51659999999999995</v>
      </c>
      <c r="C318">
        <v>0.32600000000000001</v>
      </c>
      <c r="D318">
        <v>0.30769999999999997</v>
      </c>
      <c r="E318">
        <v>0.2802</v>
      </c>
      <c r="F318">
        <v>0.3196</v>
      </c>
      <c r="G318">
        <v>0.2848</v>
      </c>
      <c r="I318" s="8">
        <v>0</v>
      </c>
      <c r="J318">
        <v>0.44729999999999998</v>
      </c>
      <c r="K318">
        <v>0.27979999999999999</v>
      </c>
      <c r="L318">
        <v>0.85060000000000002</v>
      </c>
      <c r="M318">
        <v>0.79910000000000003</v>
      </c>
      <c r="N318">
        <v>0.85229999999999995</v>
      </c>
      <c r="O318">
        <v>0.80010000000000003</v>
      </c>
      <c r="Q318" s="8">
        <v>0</v>
      </c>
      <c r="R318">
        <f t="shared" si="38"/>
        <v>-6.9299999999999973E-2</v>
      </c>
      <c r="S318">
        <f t="shared" si="38"/>
        <v>-4.6200000000000019E-2</v>
      </c>
      <c r="T318">
        <f t="shared" si="38"/>
        <v>0.54290000000000005</v>
      </c>
      <c r="U318">
        <f t="shared" si="38"/>
        <v>0.51890000000000003</v>
      </c>
      <c r="V318">
        <f t="shared" si="38"/>
        <v>0.53269999999999995</v>
      </c>
      <c r="W318">
        <f t="shared" si="38"/>
        <v>0.51530000000000009</v>
      </c>
      <c r="Y318" s="8">
        <v>0.125</v>
      </c>
      <c r="Z318" s="57">
        <v>0.28283333333333333</v>
      </c>
      <c r="AA318" s="57">
        <v>0.28193333333333331</v>
      </c>
      <c r="AB318" s="57">
        <v>0.19718333333333329</v>
      </c>
      <c r="AC318" s="57">
        <v>0.13441666666666666</v>
      </c>
      <c r="AD318" s="57">
        <v>1.6900000000000016E-2</v>
      </c>
      <c r="AE318" s="57">
        <v>1.2866666666666656E-2</v>
      </c>
    </row>
    <row r="319" spans="1:46" x14ac:dyDescent="0.25">
      <c r="A319" s="7"/>
      <c r="B319" s="7"/>
      <c r="C319" s="7"/>
      <c r="D319" s="7"/>
      <c r="E319" s="7"/>
      <c r="F319" s="7"/>
      <c r="G319" s="7"/>
      <c r="I319" s="7"/>
      <c r="J319" s="7"/>
      <c r="K319" s="7"/>
      <c r="L319" s="7"/>
      <c r="M319" s="7"/>
      <c r="N319" s="7"/>
      <c r="O319" s="7"/>
      <c r="Q319" s="7"/>
      <c r="R319" s="7"/>
      <c r="S319" s="7"/>
      <c r="T319" s="7"/>
      <c r="U319" s="7"/>
      <c r="V319" s="7"/>
      <c r="W319" s="7"/>
      <c r="X319" s="7"/>
      <c r="Y319" s="8">
        <v>0.25</v>
      </c>
      <c r="Z319" s="57">
        <v>0.25531666666666669</v>
      </c>
      <c r="AA319" s="57">
        <v>0.29104999999999998</v>
      </c>
      <c r="AB319" s="57">
        <v>0.26918333333333333</v>
      </c>
      <c r="AC319" s="57">
        <v>0.2213333333333333</v>
      </c>
      <c r="AD319" s="57">
        <v>1.1366666666666672E-2</v>
      </c>
      <c r="AE319" s="57">
        <v>-1.9833333333333338E-2</v>
      </c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</row>
    <row r="320" spans="1:46" x14ac:dyDescent="0.25">
      <c r="A320" s="8"/>
      <c r="B320" s="8" t="s">
        <v>52</v>
      </c>
      <c r="C320" s="8"/>
      <c r="D320" s="8"/>
      <c r="E320" s="8"/>
      <c r="F320" s="8"/>
      <c r="G320" s="8"/>
      <c r="I320" s="8"/>
      <c r="J320" s="8" t="s">
        <v>52</v>
      </c>
      <c r="K320" s="8"/>
      <c r="L320" s="8"/>
      <c r="M320" s="8"/>
      <c r="N320" s="8"/>
      <c r="O320" s="8"/>
      <c r="Q320" s="8"/>
      <c r="R320" s="8" t="s">
        <v>52</v>
      </c>
      <c r="S320" s="8"/>
      <c r="T320" s="8"/>
      <c r="U320" s="8"/>
      <c r="V320" s="8"/>
      <c r="W320" s="8"/>
      <c r="Y320" s="8">
        <v>0.5</v>
      </c>
      <c r="Z320" s="57">
        <v>0.36003333333333337</v>
      </c>
      <c r="AA320" s="57">
        <v>0.21330000000000005</v>
      </c>
      <c r="AB320" s="57">
        <v>0.21103333333333332</v>
      </c>
      <c r="AC320" s="57">
        <v>0.12013333333333336</v>
      </c>
      <c r="AD320" s="57">
        <v>-5.0600000000000006E-2</v>
      </c>
      <c r="AE320" s="57">
        <v>-2.9600000000000015E-2</v>
      </c>
    </row>
    <row r="321" spans="1:31" x14ac:dyDescent="0.25">
      <c r="A321" s="8" t="s">
        <v>56</v>
      </c>
      <c r="B321" s="8">
        <v>0.06</v>
      </c>
      <c r="C321" s="8">
        <v>0.03</v>
      </c>
      <c r="D321" s="8">
        <v>0.01</v>
      </c>
      <c r="E321" s="8">
        <v>5.0000000000000001E-3</v>
      </c>
      <c r="F321" s="8">
        <v>2.5000000000000001E-3</v>
      </c>
      <c r="G321" s="8">
        <v>0</v>
      </c>
      <c r="I321" s="8" t="s">
        <v>56</v>
      </c>
      <c r="J321" s="8">
        <v>0.06</v>
      </c>
      <c r="K321" s="8">
        <v>0.03</v>
      </c>
      <c r="L321" s="8">
        <v>0.01</v>
      </c>
      <c r="M321" s="8">
        <v>5.0000000000000001E-3</v>
      </c>
      <c r="N321" s="8">
        <v>2.5000000000000001E-3</v>
      </c>
      <c r="O321" s="8">
        <v>0</v>
      </c>
      <c r="Q321" s="8" t="s">
        <v>56</v>
      </c>
      <c r="R321" s="8">
        <v>0.06</v>
      </c>
      <c r="S321" s="8">
        <v>0.03</v>
      </c>
      <c r="T321" s="8">
        <v>0.01</v>
      </c>
      <c r="U321" s="8">
        <v>5.0000000000000001E-3</v>
      </c>
      <c r="V321" s="8">
        <v>2.5000000000000001E-3</v>
      </c>
      <c r="W321" s="8">
        <v>0</v>
      </c>
      <c r="Y321" s="8">
        <v>1</v>
      </c>
      <c r="Z321" s="57">
        <v>4.4466666666666661E-2</v>
      </c>
      <c r="AA321" s="57">
        <v>0.2632666666666667</v>
      </c>
      <c r="AB321" s="57">
        <v>0.20566666666666666</v>
      </c>
      <c r="AC321" s="57">
        <v>-2.3800000000000002E-2</v>
      </c>
      <c r="AD321" s="57">
        <v>-4.816666666666667E-2</v>
      </c>
      <c r="AE321" s="57">
        <v>-1.4899999999999988E-2</v>
      </c>
    </row>
    <row r="322" spans="1:31" x14ac:dyDescent="0.25">
      <c r="A322" s="8">
        <v>1</v>
      </c>
      <c r="B322">
        <v>0.17349999999999999</v>
      </c>
      <c r="C322">
        <v>0.19650000000000001</v>
      </c>
      <c r="D322">
        <v>0.14510000000000001</v>
      </c>
      <c r="E322">
        <v>0.13900000000000001</v>
      </c>
      <c r="F322">
        <v>0.1769</v>
      </c>
      <c r="G322">
        <v>0.2457</v>
      </c>
      <c r="I322" s="8">
        <v>1</v>
      </c>
      <c r="J322">
        <v>0.1565</v>
      </c>
      <c r="K322">
        <v>0.1862</v>
      </c>
      <c r="L322">
        <v>0.12189999999999999</v>
      </c>
      <c r="M322">
        <v>0.21</v>
      </c>
      <c r="N322">
        <v>0.16750000000000001</v>
      </c>
      <c r="O322">
        <v>0.1681</v>
      </c>
      <c r="Q322" s="8">
        <v>1</v>
      </c>
      <c r="R322">
        <f t="shared" ref="R322:W329" si="39">J322-B322</f>
        <v>-1.6999999999999987E-2</v>
      </c>
      <c r="S322">
        <f t="shared" si="39"/>
        <v>-1.0300000000000004E-2</v>
      </c>
      <c r="T322">
        <f t="shared" si="39"/>
        <v>-2.3200000000000012E-2</v>
      </c>
      <c r="U322">
        <f t="shared" si="39"/>
        <v>7.099999999999998E-2</v>
      </c>
      <c r="V322">
        <f t="shared" si="39"/>
        <v>-9.3999999999999917E-3</v>
      </c>
      <c r="W322">
        <f t="shared" si="39"/>
        <v>-7.7600000000000002E-2</v>
      </c>
    </row>
    <row r="323" spans="1:31" x14ac:dyDescent="0.25">
      <c r="A323" s="8">
        <v>0.5</v>
      </c>
      <c r="B323">
        <v>0.25180000000000002</v>
      </c>
      <c r="C323">
        <v>0.1769</v>
      </c>
      <c r="D323">
        <v>0.1593</v>
      </c>
      <c r="E323">
        <v>0.1709</v>
      </c>
      <c r="F323">
        <v>0.18759999999999999</v>
      </c>
      <c r="G323">
        <v>0.21129999999999999</v>
      </c>
      <c r="I323" s="8">
        <v>0.5</v>
      </c>
      <c r="J323">
        <v>0.23860000000000001</v>
      </c>
      <c r="K323">
        <v>0.17660000000000001</v>
      </c>
      <c r="L323">
        <v>0.14399999999999999</v>
      </c>
      <c r="M323">
        <v>0.32240000000000002</v>
      </c>
      <c r="N323">
        <v>0.30780000000000002</v>
      </c>
      <c r="O323">
        <v>0.5857</v>
      </c>
      <c r="Q323" s="8">
        <v>0.5</v>
      </c>
      <c r="R323">
        <f t="shared" si="39"/>
        <v>-1.3200000000000017E-2</v>
      </c>
      <c r="S323">
        <f t="shared" si="39"/>
        <v>-2.9999999999999472E-4</v>
      </c>
      <c r="T323">
        <f t="shared" si="39"/>
        <v>-1.5300000000000008E-2</v>
      </c>
      <c r="U323">
        <f t="shared" si="39"/>
        <v>0.15150000000000002</v>
      </c>
      <c r="V323">
        <f t="shared" si="39"/>
        <v>0.12020000000000003</v>
      </c>
      <c r="W323">
        <f t="shared" si="39"/>
        <v>0.37440000000000001</v>
      </c>
    </row>
    <row r="324" spans="1:31" x14ac:dyDescent="0.25">
      <c r="A324" s="8">
        <v>0.25</v>
      </c>
      <c r="B324">
        <v>0.1822</v>
      </c>
      <c r="C324">
        <v>0.13850000000000001</v>
      </c>
      <c r="D324">
        <v>0.1361</v>
      </c>
      <c r="E324">
        <v>0.15509999999999999</v>
      </c>
      <c r="F324">
        <v>0.1426</v>
      </c>
      <c r="G324">
        <v>0.19550000000000001</v>
      </c>
      <c r="I324" s="8">
        <v>0.25</v>
      </c>
      <c r="J324">
        <v>0.1588</v>
      </c>
      <c r="K324">
        <v>0.13539999999999999</v>
      </c>
      <c r="L324">
        <v>0.26929999999999998</v>
      </c>
      <c r="M324">
        <v>0.43790000000000001</v>
      </c>
      <c r="N324">
        <v>0.41110000000000002</v>
      </c>
      <c r="O324">
        <v>0.60760000000000003</v>
      </c>
      <c r="Q324" s="8">
        <v>0.25</v>
      </c>
      <c r="R324">
        <f t="shared" si="39"/>
        <v>-2.3400000000000004E-2</v>
      </c>
      <c r="S324">
        <f t="shared" si="39"/>
        <v>-3.1000000000000194E-3</v>
      </c>
      <c r="T324">
        <f t="shared" si="39"/>
        <v>0.13319999999999999</v>
      </c>
      <c r="U324">
        <f t="shared" si="39"/>
        <v>0.28280000000000005</v>
      </c>
      <c r="V324">
        <f t="shared" si="39"/>
        <v>0.26850000000000002</v>
      </c>
      <c r="W324">
        <f t="shared" si="39"/>
        <v>0.41210000000000002</v>
      </c>
    </row>
    <row r="325" spans="1:31" x14ac:dyDescent="0.25">
      <c r="A325" s="8">
        <v>0.125</v>
      </c>
      <c r="B325">
        <v>0.15890000000000001</v>
      </c>
      <c r="C325">
        <v>0.16889999999999999</v>
      </c>
      <c r="D325">
        <v>0.17269999999999999</v>
      </c>
      <c r="E325">
        <v>0.19020000000000001</v>
      </c>
      <c r="F325">
        <v>0.12690000000000001</v>
      </c>
      <c r="G325">
        <v>0.12759999999999999</v>
      </c>
      <c r="I325" s="8">
        <v>0.125</v>
      </c>
      <c r="J325">
        <v>0.1447</v>
      </c>
      <c r="K325">
        <v>0.14910000000000001</v>
      </c>
      <c r="L325">
        <v>0.31759999999999999</v>
      </c>
      <c r="M325">
        <v>0.34429999999999999</v>
      </c>
      <c r="N325">
        <v>0.39760000000000001</v>
      </c>
      <c r="O325">
        <v>0.37459999999999999</v>
      </c>
      <c r="Q325" s="8">
        <v>0.125</v>
      </c>
      <c r="R325">
        <f t="shared" si="39"/>
        <v>-1.4200000000000018E-2</v>
      </c>
      <c r="S325">
        <f t="shared" si="39"/>
        <v>-1.9799999999999984E-2</v>
      </c>
      <c r="T325">
        <f t="shared" si="39"/>
        <v>0.1449</v>
      </c>
      <c r="U325">
        <f t="shared" si="39"/>
        <v>0.15409999999999999</v>
      </c>
      <c r="V325">
        <f t="shared" si="39"/>
        <v>0.2707</v>
      </c>
      <c r="W325">
        <f t="shared" si="39"/>
        <v>0.247</v>
      </c>
    </row>
    <row r="326" spans="1:31" x14ac:dyDescent="0.25">
      <c r="A326" s="8">
        <v>0.06</v>
      </c>
      <c r="B326">
        <v>0.14549999999999999</v>
      </c>
      <c r="C326">
        <v>0.1467</v>
      </c>
      <c r="D326">
        <v>0.17710000000000001</v>
      </c>
      <c r="E326">
        <v>0.1489</v>
      </c>
      <c r="F326">
        <v>0.1474</v>
      </c>
      <c r="G326">
        <v>0.13550000000000001</v>
      </c>
      <c r="I326" s="8">
        <v>0.06</v>
      </c>
      <c r="J326">
        <v>0.14149999999999999</v>
      </c>
      <c r="K326">
        <v>0.14080000000000001</v>
      </c>
      <c r="L326">
        <v>0.49490000000000001</v>
      </c>
      <c r="M326">
        <v>0.46539999999999998</v>
      </c>
      <c r="N326">
        <v>0.47860000000000003</v>
      </c>
      <c r="O326">
        <v>0.66310000000000002</v>
      </c>
      <c r="Q326" s="8">
        <v>0.06</v>
      </c>
      <c r="R326">
        <f t="shared" si="39"/>
        <v>-4.0000000000000036E-3</v>
      </c>
      <c r="S326">
        <f t="shared" si="39"/>
        <v>-5.8999999999999886E-3</v>
      </c>
      <c r="T326">
        <f t="shared" si="39"/>
        <v>0.31779999999999997</v>
      </c>
      <c r="U326">
        <f t="shared" si="39"/>
        <v>0.3165</v>
      </c>
      <c r="V326">
        <f t="shared" si="39"/>
        <v>0.33120000000000005</v>
      </c>
      <c r="W326">
        <f t="shared" si="39"/>
        <v>0.52760000000000007</v>
      </c>
    </row>
    <row r="327" spans="1:31" x14ac:dyDescent="0.25">
      <c r="A327" s="8">
        <v>0.03</v>
      </c>
      <c r="B327">
        <v>0.1512</v>
      </c>
      <c r="C327">
        <v>0.1595</v>
      </c>
      <c r="D327">
        <v>0.1361</v>
      </c>
      <c r="E327">
        <v>0.1578</v>
      </c>
      <c r="F327">
        <v>0.1338</v>
      </c>
      <c r="G327">
        <v>0.18959999999999999</v>
      </c>
      <c r="I327" s="8">
        <v>0.03</v>
      </c>
      <c r="J327">
        <v>0.14199999999999999</v>
      </c>
      <c r="K327">
        <v>0.15110000000000001</v>
      </c>
      <c r="L327">
        <v>0.34420000000000001</v>
      </c>
      <c r="M327">
        <v>0.59219999999999995</v>
      </c>
      <c r="N327">
        <v>0.60419999999999996</v>
      </c>
      <c r="O327">
        <v>0.60470000000000002</v>
      </c>
      <c r="Q327" s="8">
        <v>0.03</v>
      </c>
      <c r="R327">
        <f t="shared" si="39"/>
        <v>-9.2000000000000137E-3</v>
      </c>
      <c r="S327">
        <f t="shared" si="39"/>
        <v>-8.3999999999999908E-3</v>
      </c>
      <c r="T327">
        <f t="shared" si="39"/>
        <v>0.20810000000000001</v>
      </c>
      <c r="U327">
        <f t="shared" si="39"/>
        <v>0.43439999999999995</v>
      </c>
      <c r="V327">
        <f t="shared" si="39"/>
        <v>0.47039999999999993</v>
      </c>
      <c r="W327">
        <f t="shared" si="39"/>
        <v>0.41510000000000002</v>
      </c>
    </row>
    <row r="328" spans="1:31" x14ac:dyDescent="0.25">
      <c r="A328" s="8">
        <v>0.01</v>
      </c>
      <c r="B328">
        <v>0.22639999999999999</v>
      </c>
      <c r="C328">
        <v>0.18540000000000001</v>
      </c>
      <c r="D328">
        <v>0.18440000000000001</v>
      </c>
      <c r="E328">
        <v>0.17180000000000001</v>
      </c>
      <c r="F328">
        <v>0.16070000000000001</v>
      </c>
      <c r="G328">
        <v>0.19650000000000001</v>
      </c>
      <c r="I328" s="8">
        <v>0.01</v>
      </c>
      <c r="J328">
        <v>0.2016</v>
      </c>
      <c r="K328">
        <v>0.1777</v>
      </c>
      <c r="L328">
        <v>0.48459999999999998</v>
      </c>
      <c r="M328">
        <v>0.65790000000000004</v>
      </c>
      <c r="N328">
        <v>0.63070000000000004</v>
      </c>
      <c r="O328">
        <v>0.78400000000000003</v>
      </c>
      <c r="Q328" s="8">
        <v>0.01</v>
      </c>
      <c r="R328">
        <f t="shared" si="39"/>
        <v>-2.4799999999999989E-2</v>
      </c>
      <c r="S328">
        <f t="shared" si="39"/>
        <v>-7.7000000000000124E-3</v>
      </c>
      <c r="T328">
        <f t="shared" si="39"/>
        <v>0.30019999999999997</v>
      </c>
      <c r="U328">
        <f t="shared" si="39"/>
        <v>0.48610000000000003</v>
      </c>
      <c r="V328">
        <f t="shared" si="39"/>
        <v>0.47000000000000003</v>
      </c>
      <c r="W328">
        <f t="shared" si="39"/>
        <v>0.58750000000000002</v>
      </c>
    </row>
    <row r="329" spans="1:31" x14ac:dyDescent="0.25">
      <c r="A329" s="8">
        <v>0</v>
      </c>
      <c r="B329">
        <v>0.28010000000000002</v>
      </c>
      <c r="C329">
        <v>0.19869999999999999</v>
      </c>
      <c r="D329">
        <v>0.1923</v>
      </c>
      <c r="E329">
        <v>0.23549999999999999</v>
      </c>
      <c r="F329">
        <v>0.2185</v>
      </c>
      <c r="G329">
        <v>0.18920000000000001</v>
      </c>
      <c r="I329" s="8">
        <v>0</v>
      </c>
      <c r="J329">
        <v>0.2445</v>
      </c>
      <c r="K329">
        <v>0.35699999999999998</v>
      </c>
      <c r="L329">
        <v>0.72470000000000001</v>
      </c>
      <c r="M329">
        <v>0.81140000000000001</v>
      </c>
      <c r="N329">
        <v>0.75280000000000002</v>
      </c>
      <c r="O329">
        <v>0.79820000000000002</v>
      </c>
      <c r="Q329" s="8">
        <v>0</v>
      </c>
      <c r="R329">
        <f t="shared" si="39"/>
        <v>-3.5600000000000021E-2</v>
      </c>
      <c r="S329">
        <f t="shared" si="39"/>
        <v>0.1583</v>
      </c>
      <c r="T329">
        <f t="shared" si="39"/>
        <v>0.53239999999999998</v>
      </c>
      <c r="U329">
        <f t="shared" si="39"/>
        <v>0.57590000000000008</v>
      </c>
      <c r="V329">
        <f t="shared" si="39"/>
        <v>0.5343</v>
      </c>
      <c r="W329">
        <f t="shared" si="39"/>
        <v>0.60899999999999999</v>
      </c>
    </row>
  </sheetData>
  <mergeCells count="25">
    <mergeCell ref="AQ7:AS7"/>
    <mergeCell ref="AT7:AV7"/>
    <mergeCell ref="AQ9:AS9"/>
    <mergeCell ref="AT9:AV9"/>
    <mergeCell ref="AQ1:AX1"/>
    <mergeCell ref="AT3:AV3"/>
    <mergeCell ref="AW3:AW4"/>
    <mergeCell ref="AX3:AX4"/>
    <mergeCell ref="AQ5:AS5"/>
    <mergeCell ref="AT5:AV5"/>
    <mergeCell ref="A5:G5"/>
    <mergeCell ref="I5:O5"/>
    <mergeCell ref="Q5:W5"/>
    <mergeCell ref="Y5:AE5"/>
    <mergeCell ref="AQ3:AS3"/>
    <mergeCell ref="Z309:AE309"/>
    <mergeCell ref="A75:G75"/>
    <mergeCell ref="I75:O75"/>
    <mergeCell ref="Q75:W75"/>
    <mergeCell ref="Y75:AE75"/>
    <mergeCell ref="AH7:AM7"/>
    <mergeCell ref="A263:G263"/>
    <mergeCell ref="I263:O263"/>
    <mergeCell ref="Q263:W263"/>
    <mergeCell ref="Y268:AE268"/>
  </mergeCells>
  <conditionalFormatting sqref="R9:W16 AA86:AA90 AJ86:AJ90 R177:W185 Z79:AJ85 Z91:AJ91">
    <cfRule type="cellIs" dxfId="203" priority="177" operator="lessThan">
      <formula>0.05</formula>
    </cfRule>
  </conditionalFormatting>
  <conditionalFormatting sqref="R20:W27">
    <cfRule type="cellIs" dxfId="202" priority="176" operator="lessThan">
      <formula>0.05</formula>
    </cfRule>
  </conditionalFormatting>
  <conditionalFormatting sqref="R31:W38">
    <cfRule type="cellIs" dxfId="201" priority="175" operator="lessThan">
      <formula>0.05</formula>
    </cfRule>
  </conditionalFormatting>
  <conditionalFormatting sqref="R79:W86">
    <cfRule type="cellIs" dxfId="200" priority="174" operator="lessThan">
      <formula>0.05</formula>
    </cfRule>
  </conditionalFormatting>
  <conditionalFormatting sqref="R90:W97">
    <cfRule type="cellIs" dxfId="199" priority="173" operator="lessThan">
      <formula>0.05</formula>
    </cfRule>
  </conditionalFormatting>
  <conditionalFormatting sqref="R101:W108">
    <cfRule type="cellIs" dxfId="198" priority="172" operator="lessThan">
      <formula>0.05</formula>
    </cfRule>
  </conditionalFormatting>
  <conditionalFormatting sqref="R267:W274">
    <cfRule type="cellIs" dxfId="197" priority="171" operator="lessThan">
      <formula>0.05</formula>
    </cfRule>
  </conditionalFormatting>
  <conditionalFormatting sqref="R278:W285">
    <cfRule type="cellIs" dxfId="196" priority="170" operator="lessThan">
      <formula>0.05</formula>
    </cfRule>
  </conditionalFormatting>
  <conditionalFormatting sqref="R289:W296">
    <cfRule type="cellIs" dxfId="195" priority="169" operator="lessThan">
      <formula>0.05</formula>
    </cfRule>
  </conditionalFormatting>
  <conditionalFormatting sqref="R42:W49">
    <cfRule type="cellIs" dxfId="194" priority="168" operator="lessThan">
      <formula>0.05</formula>
    </cfRule>
  </conditionalFormatting>
  <conditionalFormatting sqref="R53:W60">
    <cfRule type="cellIs" dxfId="193" priority="167" operator="lessThan">
      <formula>0.05</formula>
    </cfRule>
  </conditionalFormatting>
  <conditionalFormatting sqref="R64:W72">
    <cfRule type="cellIs" dxfId="192" priority="166" operator="lessThan">
      <formula>0.05</formula>
    </cfRule>
  </conditionalFormatting>
  <conditionalFormatting sqref="R112:W119">
    <cfRule type="cellIs" dxfId="191" priority="165" operator="lessThan">
      <formula>0.05</formula>
    </cfRule>
  </conditionalFormatting>
  <conditionalFormatting sqref="R123:W130">
    <cfRule type="cellIs" dxfId="190" priority="164" operator="lessThan">
      <formula>0.05</formula>
    </cfRule>
  </conditionalFormatting>
  <conditionalFormatting sqref="R322:W329">
    <cfRule type="cellIs" dxfId="189" priority="160" operator="lessThan">
      <formula>0.05</formula>
    </cfRule>
  </conditionalFormatting>
  <conditionalFormatting sqref="R134:W141">
    <cfRule type="cellIs" dxfId="188" priority="163" operator="lessThan">
      <formula>0.05</formula>
    </cfRule>
  </conditionalFormatting>
  <conditionalFormatting sqref="R300:W307">
    <cfRule type="cellIs" dxfId="187" priority="162" operator="lessThan">
      <formula>0.05</formula>
    </cfRule>
  </conditionalFormatting>
  <conditionalFormatting sqref="R311:W318">
    <cfRule type="cellIs" dxfId="186" priority="161" operator="lessThan">
      <formula>0.05</formula>
    </cfRule>
  </conditionalFormatting>
  <conditionalFormatting sqref="R263:W263">
    <cfRule type="cellIs" dxfId="185" priority="159" operator="lessThan">
      <formula>0.05</formula>
    </cfRule>
  </conditionalFormatting>
  <conditionalFormatting sqref="Z9:AE16">
    <cfRule type="cellIs" dxfId="184" priority="158" operator="lessThan">
      <formula>0.05</formula>
    </cfRule>
  </conditionalFormatting>
  <conditionalFormatting sqref="Z272:AE280">
    <cfRule type="cellIs" dxfId="183" priority="157" operator="lessThan">
      <formula>0.05</formula>
    </cfRule>
  </conditionalFormatting>
  <conditionalFormatting sqref="Z281:AE281">
    <cfRule type="cellIs" dxfId="182" priority="156" operator="lessThan">
      <formula>0.05</formula>
    </cfRule>
  </conditionalFormatting>
  <conditionalFormatting sqref="AL16">
    <cfRule type="cellIs" dxfId="181" priority="112" operator="lessThan">
      <formula>0.05</formula>
    </cfRule>
  </conditionalFormatting>
  <conditionalFormatting sqref="AH16">
    <cfRule type="cellIs" dxfId="180" priority="108" operator="lessThan">
      <formula>0.05</formula>
    </cfRule>
  </conditionalFormatting>
  <conditionalFormatting sqref="AM9">
    <cfRule type="cellIs" dxfId="179" priority="155" operator="lessThan">
      <formula>0.05</formula>
    </cfRule>
  </conditionalFormatting>
  <conditionalFormatting sqref="AH9">
    <cfRule type="cellIs" dxfId="178" priority="150" operator="lessThan">
      <formula>0.05</formula>
    </cfRule>
  </conditionalFormatting>
  <conditionalFormatting sqref="AL9">
    <cfRule type="cellIs" dxfId="177" priority="154" operator="lessThan">
      <formula>0.05</formula>
    </cfRule>
  </conditionalFormatting>
  <conditionalFormatting sqref="AK9">
    <cfRule type="cellIs" dxfId="176" priority="153" operator="lessThan">
      <formula>0.05</formula>
    </cfRule>
  </conditionalFormatting>
  <conditionalFormatting sqref="AJ9">
    <cfRule type="cellIs" dxfId="175" priority="152" operator="lessThan">
      <formula>0.05</formula>
    </cfRule>
  </conditionalFormatting>
  <conditionalFormatting sqref="AI9">
    <cfRule type="cellIs" dxfId="174" priority="151" operator="lessThan">
      <formula>0.05</formula>
    </cfRule>
  </conditionalFormatting>
  <conditionalFormatting sqref="AM10">
    <cfRule type="cellIs" dxfId="173" priority="149" operator="lessThan">
      <formula>0.05</formula>
    </cfRule>
  </conditionalFormatting>
  <conditionalFormatting sqref="AH10">
    <cfRule type="cellIs" dxfId="172" priority="144" operator="lessThan">
      <formula>0.05</formula>
    </cfRule>
  </conditionalFormatting>
  <conditionalFormatting sqref="AL10">
    <cfRule type="cellIs" dxfId="171" priority="148" operator="lessThan">
      <formula>0.05</formula>
    </cfRule>
  </conditionalFormatting>
  <conditionalFormatting sqref="AK10">
    <cfRule type="cellIs" dxfId="170" priority="147" operator="lessThan">
      <formula>0.05</formula>
    </cfRule>
  </conditionalFormatting>
  <conditionalFormatting sqref="AJ10">
    <cfRule type="cellIs" dxfId="169" priority="146" operator="lessThan">
      <formula>0.05</formula>
    </cfRule>
  </conditionalFormatting>
  <conditionalFormatting sqref="AI10">
    <cfRule type="cellIs" dxfId="168" priority="145" operator="lessThan">
      <formula>0.05</formula>
    </cfRule>
  </conditionalFormatting>
  <conditionalFormatting sqref="AM11">
    <cfRule type="cellIs" dxfId="167" priority="143" operator="lessThan">
      <formula>0.05</formula>
    </cfRule>
  </conditionalFormatting>
  <conditionalFormatting sqref="AH11">
    <cfRule type="cellIs" dxfId="166" priority="138" operator="lessThan">
      <formula>0.05</formula>
    </cfRule>
  </conditionalFormatting>
  <conditionalFormatting sqref="AL11">
    <cfRule type="cellIs" dxfId="165" priority="142" operator="lessThan">
      <formula>0.05</formula>
    </cfRule>
  </conditionalFormatting>
  <conditionalFormatting sqref="AK11">
    <cfRule type="cellIs" dxfId="164" priority="141" operator="lessThan">
      <formula>0.05</formula>
    </cfRule>
  </conditionalFormatting>
  <conditionalFormatting sqref="AJ11">
    <cfRule type="cellIs" dxfId="163" priority="140" operator="lessThan">
      <formula>0.05</formula>
    </cfRule>
  </conditionalFormatting>
  <conditionalFormatting sqref="AI11">
    <cfRule type="cellIs" dxfId="162" priority="139" operator="lessThan">
      <formula>0.05</formula>
    </cfRule>
  </conditionalFormatting>
  <conditionalFormatting sqref="AM12">
    <cfRule type="cellIs" dxfId="161" priority="137" operator="lessThan">
      <formula>0.05</formula>
    </cfRule>
  </conditionalFormatting>
  <conditionalFormatting sqref="AH12">
    <cfRule type="cellIs" dxfId="160" priority="132" operator="lessThan">
      <formula>0.05</formula>
    </cfRule>
  </conditionalFormatting>
  <conditionalFormatting sqref="AL12">
    <cfRule type="cellIs" dxfId="159" priority="136" operator="lessThan">
      <formula>0.05</formula>
    </cfRule>
  </conditionalFormatting>
  <conditionalFormatting sqref="AK12">
    <cfRule type="cellIs" dxfId="158" priority="135" operator="lessThan">
      <formula>0.05</formula>
    </cfRule>
  </conditionalFormatting>
  <conditionalFormatting sqref="AJ12">
    <cfRule type="cellIs" dxfId="157" priority="134" operator="lessThan">
      <formula>0.05</formula>
    </cfRule>
  </conditionalFormatting>
  <conditionalFormatting sqref="AI12">
    <cfRule type="cellIs" dxfId="156" priority="133" operator="lessThan">
      <formula>0.05</formula>
    </cfRule>
  </conditionalFormatting>
  <conditionalFormatting sqref="AM13">
    <cfRule type="cellIs" dxfId="155" priority="131" operator="lessThan">
      <formula>0.05</formula>
    </cfRule>
  </conditionalFormatting>
  <conditionalFormatting sqref="AH13">
    <cfRule type="cellIs" dxfId="154" priority="126" operator="lessThan">
      <formula>0.05</formula>
    </cfRule>
  </conditionalFormatting>
  <conditionalFormatting sqref="AL13">
    <cfRule type="cellIs" dxfId="153" priority="130" operator="lessThan">
      <formula>0.05</formula>
    </cfRule>
  </conditionalFormatting>
  <conditionalFormatting sqref="AK13">
    <cfRule type="cellIs" dxfId="152" priority="129" operator="lessThan">
      <formula>0.05</formula>
    </cfRule>
  </conditionalFormatting>
  <conditionalFormatting sqref="AJ13">
    <cfRule type="cellIs" dxfId="151" priority="128" operator="lessThan">
      <formula>0.05</formula>
    </cfRule>
  </conditionalFormatting>
  <conditionalFormatting sqref="AI13">
    <cfRule type="cellIs" dxfId="150" priority="127" operator="lessThan">
      <formula>0.05</formula>
    </cfRule>
  </conditionalFormatting>
  <conditionalFormatting sqref="AM14">
    <cfRule type="cellIs" dxfId="149" priority="125" operator="lessThan">
      <formula>0.05</formula>
    </cfRule>
  </conditionalFormatting>
  <conditionalFormatting sqref="AH14">
    <cfRule type="cellIs" dxfId="148" priority="120" operator="lessThan">
      <formula>0.05</formula>
    </cfRule>
  </conditionalFormatting>
  <conditionalFormatting sqref="AL14">
    <cfRule type="cellIs" dxfId="147" priority="124" operator="lessThan">
      <formula>0.05</formula>
    </cfRule>
  </conditionalFormatting>
  <conditionalFormatting sqref="AK14">
    <cfRule type="cellIs" dxfId="146" priority="123" operator="lessThan">
      <formula>0.05</formula>
    </cfRule>
  </conditionalFormatting>
  <conditionalFormatting sqref="AJ14">
    <cfRule type="cellIs" dxfId="145" priority="122" operator="lessThan">
      <formula>0.05</formula>
    </cfRule>
  </conditionalFormatting>
  <conditionalFormatting sqref="AI14">
    <cfRule type="cellIs" dxfId="144" priority="121" operator="lessThan">
      <formula>0.05</formula>
    </cfRule>
  </conditionalFormatting>
  <conditionalFormatting sqref="AM15">
    <cfRule type="cellIs" dxfId="143" priority="119" operator="lessThan">
      <formula>0.05</formula>
    </cfRule>
  </conditionalFormatting>
  <conditionalFormatting sqref="AH15">
    <cfRule type="cellIs" dxfId="142" priority="114" operator="lessThan">
      <formula>0.05</formula>
    </cfRule>
  </conditionalFormatting>
  <conditionalFormatting sqref="AL15">
    <cfRule type="cellIs" dxfId="141" priority="118" operator="lessThan">
      <formula>0.05</formula>
    </cfRule>
  </conditionalFormatting>
  <conditionalFormatting sqref="AK15">
    <cfRule type="cellIs" dxfId="140" priority="117" operator="lessThan">
      <formula>0.05</formula>
    </cfRule>
  </conditionalFormatting>
  <conditionalFormatting sqref="AJ15">
    <cfRule type="cellIs" dxfId="139" priority="116" operator="lessThan">
      <formula>0.05</formula>
    </cfRule>
  </conditionalFormatting>
  <conditionalFormatting sqref="AI15">
    <cfRule type="cellIs" dxfId="138" priority="115" operator="lessThan">
      <formula>0.05</formula>
    </cfRule>
  </conditionalFormatting>
  <conditionalFormatting sqref="AM16">
    <cfRule type="cellIs" dxfId="137" priority="113" operator="lessThan">
      <formula>0.05</formula>
    </cfRule>
  </conditionalFormatting>
  <conditionalFormatting sqref="AI16">
    <cfRule type="cellIs" dxfId="136" priority="109" operator="lessThan">
      <formula>0.05</formula>
    </cfRule>
  </conditionalFormatting>
  <conditionalFormatting sqref="AK16">
    <cfRule type="cellIs" dxfId="135" priority="111" operator="lessThan">
      <formula>0.05</formula>
    </cfRule>
  </conditionalFormatting>
  <conditionalFormatting sqref="AJ16">
    <cfRule type="cellIs" dxfId="134" priority="110" operator="lessThan">
      <formula>0.05</formula>
    </cfRule>
  </conditionalFormatting>
  <conditionalFormatting sqref="R145:W152">
    <cfRule type="cellIs" dxfId="133" priority="106" operator="lessThan">
      <formula>0.05</formula>
    </cfRule>
    <cfRule type="cellIs" dxfId="132" priority="107" operator="lessThan">
      <formula>0.05</formula>
    </cfRule>
  </conditionalFormatting>
  <conditionalFormatting sqref="R166:W174">
    <cfRule type="cellIs" dxfId="131" priority="105" operator="lessThan">
      <formula>0.05</formula>
    </cfRule>
  </conditionalFormatting>
  <conditionalFormatting sqref="R188:W195">
    <cfRule type="cellIs" dxfId="130" priority="104" operator="lessThan">
      <formula>0.05</formula>
    </cfRule>
  </conditionalFormatting>
  <conditionalFormatting sqref="R199:W206">
    <cfRule type="cellIs" dxfId="129" priority="103" operator="lessThan">
      <formula>0.05</formula>
    </cfRule>
  </conditionalFormatting>
  <conditionalFormatting sqref="AT81:AT87">
    <cfRule type="cellIs" dxfId="128" priority="102" operator="lessThan">
      <formula>0.05</formula>
    </cfRule>
  </conditionalFormatting>
  <conditionalFormatting sqref="AT79:AT91">
    <cfRule type="cellIs" dxfId="127" priority="101" operator="lessThan">
      <formula>0.05</formula>
    </cfRule>
  </conditionalFormatting>
  <conditionalFormatting sqref="AS81:AS91">
    <cfRule type="cellIs" dxfId="126" priority="100" operator="lessThan">
      <formula>0.05</formula>
    </cfRule>
  </conditionalFormatting>
  <conditionalFormatting sqref="AS79:AS91">
    <cfRule type="cellIs" dxfId="125" priority="99" operator="lessThan">
      <formula>0.05</formula>
    </cfRule>
  </conditionalFormatting>
  <conditionalFormatting sqref="AR85:AR87">
    <cfRule type="cellIs" dxfId="124" priority="98" operator="lessThan">
      <formula>0.05</formula>
    </cfRule>
  </conditionalFormatting>
  <conditionalFormatting sqref="AR79 AR85:AR91">
    <cfRule type="cellIs" dxfId="123" priority="97" operator="lessThan">
      <formula>0.05</formula>
    </cfRule>
  </conditionalFormatting>
  <conditionalFormatting sqref="AQ85:AQ87">
    <cfRule type="cellIs" dxfId="122" priority="96" operator="lessThan">
      <formula>0.05</formula>
    </cfRule>
  </conditionalFormatting>
  <conditionalFormatting sqref="AQ79 AQ85:AQ91">
    <cfRule type="cellIs" dxfId="121" priority="95" operator="lessThan">
      <formula>0.05</formula>
    </cfRule>
  </conditionalFormatting>
  <conditionalFormatting sqref="AP85:AP87">
    <cfRule type="cellIs" dxfId="120" priority="94" operator="lessThan">
      <formula>0.05</formula>
    </cfRule>
  </conditionalFormatting>
  <conditionalFormatting sqref="AP79 AP85:AP91">
    <cfRule type="cellIs" dxfId="119" priority="93" operator="lessThan">
      <formula>0.05</formula>
    </cfRule>
  </conditionalFormatting>
  <conditionalFormatting sqref="AO85:AO87">
    <cfRule type="cellIs" dxfId="118" priority="92" operator="lessThan">
      <formula>0.05</formula>
    </cfRule>
  </conditionalFormatting>
  <conditionalFormatting sqref="AO79 AO85:AO91">
    <cfRule type="cellIs" dxfId="117" priority="91" operator="lessThan">
      <formula>0.05</formula>
    </cfRule>
  </conditionalFormatting>
  <conditionalFormatting sqref="AN85:AN87">
    <cfRule type="cellIs" dxfId="116" priority="90" operator="lessThan">
      <formula>0.05</formula>
    </cfRule>
  </conditionalFormatting>
  <conditionalFormatting sqref="AN79 AN85:AN91">
    <cfRule type="cellIs" dxfId="115" priority="89" operator="lessThan">
      <formula>0.05</formula>
    </cfRule>
  </conditionalFormatting>
  <conditionalFormatting sqref="AM81:AM91">
    <cfRule type="cellIs" dxfId="114" priority="88" operator="lessThan">
      <formula>0.05</formula>
    </cfRule>
  </conditionalFormatting>
  <conditionalFormatting sqref="AM79:AM91">
    <cfRule type="cellIs" dxfId="113" priority="87" operator="lessThan">
      <formula>0.05</formula>
    </cfRule>
  </conditionalFormatting>
  <conditionalFormatting sqref="Z321">
    <cfRule type="cellIs" dxfId="112" priority="7" operator="lessThan">
      <formula>0.05</formula>
    </cfRule>
  </conditionalFormatting>
  <conditionalFormatting sqref="Z285:AE293">
    <cfRule type="cellIs" dxfId="111" priority="86" operator="lessThan">
      <formula>0.05</formula>
    </cfRule>
  </conditionalFormatting>
  <conditionalFormatting sqref="Z294:AE294">
    <cfRule type="cellIs" dxfId="110" priority="85" operator="lessThan">
      <formula>0.05</formula>
    </cfRule>
  </conditionalFormatting>
  <conditionalFormatting sqref="AE298:AE306">
    <cfRule type="cellIs" dxfId="109" priority="84" operator="lessThan">
      <formula>0.05</formula>
    </cfRule>
  </conditionalFormatting>
  <conditionalFormatting sqref="AE307">
    <cfRule type="cellIs" dxfId="108" priority="83" operator="lessThan">
      <formula>0.05</formula>
    </cfRule>
  </conditionalFormatting>
  <conditionalFormatting sqref="AD298:AD306">
    <cfRule type="cellIs" dxfId="107" priority="82" operator="lessThan">
      <formula>0.05</formula>
    </cfRule>
  </conditionalFormatting>
  <conditionalFormatting sqref="AD307">
    <cfRule type="cellIs" dxfId="106" priority="81" operator="lessThan">
      <formula>0.05</formula>
    </cfRule>
  </conditionalFormatting>
  <conditionalFormatting sqref="AC298:AC306">
    <cfRule type="cellIs" dxfId="105" priority="80" operator="lessThan">
      <formula>0.05</formula>
    </cfRule>
  </conditionalFormatting>
  <conditionalFormatting sqref="AC307">
    <cfRule type="cellIs" dxfId="104" priority="79" operator="lessThan">
      <formula>0.05</formula>
    </cfRule>
  </conditionalFormatting>
  <conditionalFormatting sqref="AB298:AB306">
    <cfRule type="cellIs" dxfId="103" priority="78" operator="lessThan">
      <formula>0.05</formula>
    </cfRule>
  </conditionalFormatting>
  <conditionalFormatting sqref="AB307">
    <cfRule type="cellIs" dxfId="102" priority="77" operator="lessThan">
      <formula>0.05</formula>
    </cfRule>
  </conditionalFormatting>
  <conditionalFormatting sqref="AA298:AA306">
    <cfRule type="cellIs" dxfId="101" priority="76" operator="lessThan">
      <formula>0.05</formula>
    </cfRule>
  </conditionalFormatting>
  <conditionalFormatting sqref="AA307">
    <cfRule type="cellIs" dxfId="100" priority="75" operator="lessThan">
      <formula>0.05</formula>
    </cfRule>
  </conditionalFormatting>
  <conditionalFormatting sqref="Z298:Z306">
    <cfRule type="cellIs" dxfId="99" priority="74" operator="lessThan">
      <formula>0.05</formula>
    </cfRule>
  </conditionalFormatting>
  <conditionalFormatting sqref="Z307">
    <cfRule type="cellIs" dxfId="98" priority="73" operator="lessThan">
      <formula>0.05</formula>
    </cfRule>
  </conditionalFormatting>
  <conditionalFormatting sqref="AE311">
    <cfRule type="cellIs" dxfId="97" priority="72" operator="lessThan">
      <formula>0.05</formula>
    </cfRule>
  </conditionalFormatting>
  <conditionalFormatting sqref="AD311">
    <cfRule type="cellIs" dxfId="96" priority="71" operator="lessThan">
      <formula>0.05</formula>
    </cfRule>
  </conditionalFormatting>
  <conditionalFormatting sqref="AC311">
    <cfRule type="cellIs" dxfId="95" priority="70" operator="lessThan">
      <formula>0.05</formula>
    </cfRule>
  </conditionalFormatting>
  <conditionalFormatting sqref="AB311">
    <cfRule type="cellIs" dxfId="94" priority="69" operator="lessThan">
      <formula>0.05</formula>
    </cfRule>
  </conditionalFormatting>
  <conditionalFormatting sqref="AA311">
    <cfRule type="cellIs" dxfId="93" priority="68" operator="lessThan">
      <formula>0.05</formula>
    </cfRule>
  </conditionalFormatting>
  <conditionalFormatting sqref="Z311">
    <cfRule type="cellIs" dxfId="92" priority="67" operator="lessThan">
      <formula>0.05</formula>
    </cfRule>
  </conditionalFormatting>
  <conditionalFormatting sqref="AE312">
    <cfRule type="cellIs" dxfId="91" priority="66" operator="lessThan">
      <formula>0.05</formula>
    </cfRule>
  </conditionalFormatting>
  <conditionalFormatting sqref="AD312">
    <cfRule type="cellIs" dxfId="90" priority="65" operator="lessThan">
      <formula>0.05</formula>
    </cfRule>
  </conditionalFormatting>
  <conditionalFormatting sqref="AC312">
    <cfRule type="cellIs" dxfId="89" priority="64" operator="lessThan">
      <formula>0.05</formula>
    </cfRule>
  </conditionalFormatting>
  <conditionalFormatting sqref="AB312">
    <cfRule type="cellIs" dxfId="88" priority="63" operator="lessThan">
      <formula>0.05</formula>
    </cfRule>
  </conditionalFormatting>
  <conditionalFormatting sqref="AA312">
    <cfRule type="cellIs" dxfId="87" priority="62" operator="lessThan">
      <formula>0.05</formula>
    </cfRule>
  </conditionalFormatting>
  <conditionalFormatting sqref="Z312">
    <cfRule type="cellIs" dxfId="86" priority="61" operator="lessThan">
      <formula>0.05</formula>
    </cfRule>
  </conditionalFormatting>
  <conditionalFormatting sqref="AE313">
    <cfRule type="cellIs" dxfId="85" priority="60" operator="lessThan">
      <formula>0.05</formula>
    </cfRule>
  </conditionalFormatting>
  <conditionalFormatting sqref="AD313">
    <cfRule type="cellIs" dxfId="84" priority="59" operator="lessThan">
      <formula>0.05</formula>
    </cfRule>
  </conditionalFormatting>
  <conditionalFormatting sqref="AC313">
    <cfRule type="cellIs" dxfId="83" priority="58" operator="lessThan">
      <formula>0.05</formula>
    </cfRule>
  </conditionalFormatting>
  <conditionalFormatting sqref="AB313">
    <cfRule type="cellIs" dxfId="82" priority="57" operator="lessThan">
      <formula>0.05</formula>
    </cfRule>
  </conditionalFormatting>
  <conditionalFormatting sqref="AA313">
    <cfRule type="cellIs" dxfId="81" priority="56" operator="lessThan">
      <formula>0.05</formula>
    </cfRule>
  </conditionalFormatting>
  <conditionalFormatting sqref="Z313">
    <cfRule type="cellIs" dxfId="80" priority="55" operator="lessThan">
      <formula>0.05</formula>
    </cfRule>
  </conditionalFormatting>
  <conditionalFormatting sqref="AE314">
    <cfRule type="cellIs" dxfId="79" priority="54" operator="lessThan">
      <formula>0.05</formula>
    </cfRule>
  </conditionalFormatting>
  <conditionalFormatting sqref="AD314">
    <cfRule type="cellIs" dxfId="78" priority="53" operator="lessThan">
      <formula>0.05</formula>
    </cfRule>
  </conditionalFormatting>
  <conditionalFormatting sqref="AC314">
    <cfRule type="cellIs" dxfId="77" priority="52" operator="lessThan">
      <formula>0.05</formula>
    </cfRule>
  </conditionalFormatting>
  <conditionalFormatting sqref="AB314">
    <cfRule type="cellIs" dxfId="76" priority="51" operator="lessThan">
      <formula>0.05</formula>
    </cfRule>
  </conditionalFormatting>
  <conditionalFormatting sqref="AA314">
    <cfRule type="cellIs" dxfId="75" priority="50" operator="lessThan">
      <formula>0.05</formula>
    </cfRule>
  </conditionalFormatting>
  <conditionalFormatting sqref="Z314">
    <cfRule type="cellIs" dxfId="74" priority="49" operator="lessThan">
      <formula>0.05</formula>
    </cfRule>
  </conditionalFormatting>
  <conditionalFormatting sqref="AE315">
    <cfRule type="cellIs" dxfId="73" priority="48" operator="lessThan">
      <formula>0.05</formula>
    </cfRule>
  </conditionalFormatting>
  <conditionalFormatting sqref="AD315">
    <cfRule type="cellIs" dxfId="72" priority="47" operator="lessThan">
      <formula>0.05</formula>
    </cfRule>
  </conditionalFormatting>
  <conditionalFormatting sqref="AC315">
    <cfRule type="cellIs" dxfId="71" priority="46" operator="lessThan">
      <formula>0.05</formula>
    </cfRule>
  </conditionalFormatting>
  <conditionalFormatting sqref="AB315">
    <cfRule type="cellIs" dxfId="70" priority="45" operator="lessThan">
      <formula>0.05</formula>
    </cfRule>
  </conditionalFormatting>
  <conditionalFormatting sqref="AA315">
    <cfRule type="cellIs" dxfId="69" priority="44" operator="lessThan">
      <formula>0.05</formula>
    </cfRule>
  </conditionalFormatting>
  <conditionalFormatting sqref="Z315">
    <cfRule type="cellIs" dxfId="68" priority="43" operator="lessThan">
      <formula>0.05</formula>
    </cfRule>
  </conditionalFormatting>
  <conditionalFormatting sqref="AE316">
    <cfRule type="cellIs" dxfId="67" priority="42" operator="lessThan">
      <formula>0.05</formula>
    </cfRule>
  </conditionalFormatting>
  <conditionalFormatting sqref="AD316">
    <cfRule type="cellIs" dxfId="66" priority="41" operator="lessThan">
      <formula>0.05</formula>
    </cfRule>
  </conditionalFormatting>
  <conditionalFormatting sqref="AC316">
    <cfRule type="cellIs" dxfId="65" priority="40" operator="lessThan">
      <formula>0.05</formula>
    </cfRule>
  </conditionalFormatting>
  <conditionalFormatting sqref="AB316">
    <cfRule type="cellIs" dxfId="64" priority="39" operator="lessThan">
      <formula>0.05</formula>
    </cfRule>
  </conditionalFormatting>
  <conditionalFormatting sqref="AA316">
    <cfRule type="cellIs" dxfId="63" priority="38" operator="lessThan">
      <formula>0.05</formula>
    </cfRule>
  </conditionalFormatting>
  <conditionalFormatting sqref="Z316">
    <cfRule type="cellIs" dxfId="62" priority="37" operator="lessThan">
      <formula>0.05</formula>
    </cfRule>
  </conditionalFormatting>
  <conditionalFormatting sqref="AE317">
    <cfRule type="cellIs" dxfId="61" priority="36" operator="lessThan">
      <formula>0.05</formula>
    </cfRule>
  </conditionalFormatting>
  <conditionalFormatting sqref="AD317">
    <cfRule type="cellIs" dxfId="60" priority="35" operator="lessThan">
      <formula>0.05</formula>
    </cfRule>
  </conditionalFormatting>
  <conditionalFormatting sqref="AC317">
    <cfRule type="cellIs" dxfId="59" priority="34" operator="lessThan">
      <formula>0.05</formula>
    </cfRule>
  </conditionalFormatting>
  <conditionalFormatting sqref="AB317">
    <cfRule type="cellIs" dxfId="58" priority="33" operator="lessThan">
      <formula>0.05</formula>
    </cfRule>
  </conditionalFormatting>
  <conditionalFormatting sqref="AA317">
    <cfRule type="cellIs" dxfId="57" priority="32" operator="lessThan">
      <formula>0.05</formula>
    </cfRule>
  </conditionalFormatting>
  <conditionalFormatting sqref="Z317">
    <cfRule type="cellIs" dxfId="56" priority="31" operator="lessThan">
      <formula>0.05</formula>
    </cfRule>
  </conditionalFormatting>
  <conditionalFormatting sqref="AE318">
    <cfRule type="cellIs" dxfId="55" priority="30" operator="lessThan">
      <formula>0.05</formula>
    </cfRule>
  </conditionalFormatting>
  <conditionalFormatting sqref="AD318">
    <cfRule type="cellIs" dxfId="54" priority="29" operator="lessThan">
      <formula>0.05</formula>
    </cfRule>
  </conditionalFormatting>
  <conditionalFormatting sqref="AC318">
    <cfRule type="cellIs" dxfId="53" priority="28" operator="lessThan">
      <formula>0.05</formula>
    </cfRule>
  </conditionalFormatting>
  <conditionalFormatting sqref="AB318">
    <cfRule type="cellIs" dxfId="52" priority="27" operator="lessThan">
      <formula>0.05</formula>
    </cfRule>
  </conditionalFormatting>
  <conditionalFormatting sqref="AA318">
    <cfRule type="cellIs" dxfId="51" priority="26" operator="lessThan">
      <formula>0.05</formula>
    </cfRule>
  </conditionalFormatting>
  <conditionalFormatting sqref="Z318">
    <cfRule type="cellIs" dxfId="50" priority="25" operator="lessThan">
      <formula>0.05</formula>
    </cfRule>
  </conditionalFormatting>
  <conditionalFormatting sqref="AE319">
    <cfRule type="cellIs" dxfId="49" priority="24" operator="lessThan">
      <formula>0.05</formula>
    </cfRule>
  </conditionalFormatting>
  <conditionalFormatting sqref="AD319">
    <cfRule type="cellIs" dxfId="48" priority="23" operator="lessThan">
      <formula>0.05</formula>
    </cfRule>
  </conditionalFormatting>
  <conditionalFormatting sqref="AC319">
    <cfRule type="cellIs" dxfId="47" priority="22" operator="lessThan">
      <formula>0.05</formula>
    </cfRule>
  </conditionalFormatting>
  <conditionalFormatting sqref="AB319">
    <cfRule type="cellIs" dxfId="46" priority="21" operator="lessThan">
      <formula>0.05</formula>
    </cfRule>
  </conditionalFormatting>
  <conditionalFormatting sqref="AA319">
    <cfRule type="cellIs" dxfId="45" priority="20" operator="lessThan">
      <formula>0.05</formula>
    </cfRule>
  </conditionalFormatting>
  <conditionalFormatting sqref="Z319">
    <cfRule type="cellIs" dxfId="44" priority="19" operator="lessThan">
      <formula>0.05</formula>
    </cfRule>
  </conditionalFormatting>
  <conditionalFormatting sqref="AE320">
    <cfRule type="cellIs" dxfId="43" priority="18" operator="lessThan">
      <formula>0.05</formula>
    </cfRule>
  </conditionalFormatting>
  <conditionalFormatting sqref="AD320">
    <cfRule type="cellIs" dxfId="42" priority="17" operator="lessThan">
      <formula>0.05</formula>
    </cfRule>
  </conditionalFormatting>
  <conditionalFormatting sqref="AC320">
    <cfRule type="cellIs" dxfId="41" priority="16" operator="lessThan">
      <formula>0.05</formula>
    </cfRule>
  </conditionalFormatting>
  <conditionalFormatting sqref="AB320">
    <cfRule type="cellIs" dxfId="40" priority="15" operator="lessThan">
      <formula>0.05</formula>
    </cfRule>
  </conditionalFormatting>
  <conditionalFormatting sqref="AA320">
    <cfRule type="cellIs" dxfId="39" priority="14" operator="lessThan">
      <formula>0.05</formula>
    </cfRule>
  </conditionalFormatting>
  <conditionalFormatting sqref="Z320">
    <cfRule type="cellIs" dxfId="38" priority="13" operator="lessThan">
      <formula>0.05</formula>
    </cfRule>
  </conditionalFormatting>
  <conditionalFormatting sqref="AE321">
    <cfRule type="cellIs" dxfId="37" priority="12" operator="lessThan">
      <formula>0.05</formula>
    </cfRule>
  </conditionalFormatting>
  <conditionalFormatting sqref="AD321">
    <cfRule type="cellIs" dxfId="36" priority="11" operator="lessThan">
      <formula>0.05</formula>
    </cfRule>
  </conditionalFormatting>
  <conditionalFormatting sqref="AC321">
    <cfRule type="cellIs" dxfId="35" priority="10" operator="lessThan">
      <formula>0.05</formula>
    </cfRule>
  </conditionalFormatting>
  <conditionalFormatting sqref="AB321">
    <cfRule type="cellIs" dxfId="34" priority="9" operator="lessThan">
      <formula>0.05</formula>
    </cfRule>
  </conditionalFormatting>
  <conditionalFormatting sqref="AA321">
    <cfRule type="cellIs" dxfId="33" priority="8" operator="lessThan">
      <formula>0.05</formula>
    </cfRule>
  </conditionalFormatting>
  <conditionalFormatting sqref="R210:W215">
    <cfRule type="cellIs" dxfId="32" priority="6" operator="lessThan">
      <formula>0.05</formula>
    </cfRule>
  </conditionalFormatting>
  <conditionalFormatting sqref="R219:W224">
    <cfRule type="cellIs" dxfId="31" priority="5" operator="lessThan">
      <formula>0.05</formula>
    </cfRule>
  </conditionalFormatting>
  <conditionalFormatting sqref="R228:W233">
    <cfRule type="cellIs" dxfId="30" priority="4" operator="lessThan">
      <formula>0.05</formula>
    </cfRule>
  </conditionalFormatting>
  <conditionalFormatting sqref="R237:W242">
    <cfRule type="cellIs" dxfId="29" priority="3" operator="lessThan">
      <formula>0.05</formula>
    </cfRule>
  </conditionalFormatting>
  <conditionalFormatting sqref="R246:W251">
    <cfRule type="cellIs" dxfId="28" priority="2" operator="lessThan">
      <formula>0.05</formula>
    </cfRule>
  </conditionalFormatting>
  <conditionalFormatting sqref="R255:W260">
    <cfRule type="cellIs" dxfId="27" priority="1" operator="lessThan">
      <formula>0.05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6"/>
  <sheetViews>
    <sheetView zoomScale="70" zoomScaleNormal="70" workbookViewId="0">
      <selection activeCell="AG1" sqref="AG1:AN1"/>
    </sheetView>
  </sheetViews>
  <sheetFormatPr defaultRowHeight="15" x14ac:dyDescent="0.25"/>
  <cols>
    <col min="26" max="26" width="9.42578125" bestFit="1" customWidth="1"/>
    <col min="27" max="27" width="9" bestFit="1" customWidth="1"/>
    <col min="28" max="30" width="9.42578125" bestFit="1" customWidth="1"/>
    <col min="31" max="32" width="9" bestFit="1" customWidth="1"/>
  </cols>
  <sheetData>
    <row r="1" spans="1:42" ht="18" thickBot="1" x14ac:dyDescent="0.35">
      <c r="A1" s="10" t="s">
        <v>66</v>
      </c>
      <c r="H1" s="7"/>
      <c r="P1" s="7"/>
      <c r="AG1" s="77" t="s">
        <v>73</v>
      </c>
      <c r="AH1" s="77"/>
      <c r="AI1" s="77"/>
      <c r="AJ1" s="77"/>
      <c r="AK1" s="77"/>
      <c r="AL1" s="77"/>
      <c r="AM1" s="77"/>
      <c r="AN1" s="77"/>
    </row>
    <row r="2" spans="1:42" ht="18.75" thickTop="1" thickBot="1" x14ac:dyDescent="0.35">
      <c r="A2" s="10"/>
      <c r="H2" s="7"/>
      <c r="P2" s="7"/>
      <c r="AG2" s="73" t="s">
        <v>10</v>
      </c>
      <c r="AH2" s="73"/>
      <c r="AI2" s="73"/>
      <c r="AJ2" s="73" t="s">
        <v>10</v>
      </c>
      <c r="AK2" s="73"/>
      <c r="AL2" s="73"/>
      <c r="AM2" s="73" t="s">
        <v>9</v>
      </c>
      <c r="AN2" s="73" t="s">
        <v>8</v>
      </c>
    </row>
    <row r="3" spans="1:42" ht="18.75" thickTop="1" thickBot="1" x14ac:dyDescent="0.35">
      <c r="A3" s="10" t="s">
        <v>48</v>
      </c>
      <c r="H3" s="7"/>
      <c r="P3" s="7"/>
      <c r="AG3" s="67" t="s">
        <v>7</v>
      </c>
      <c r="AH3" s="67" t="s">
        <v>6</v>
      </c>
      <c r="AI3" s="67" t="s">
        <v>5</v>
      </c>
      <c r="AJ3" s="67" t="s">
        <v>7</v>
      </c>
      <c r="AK3" s="67" t="s">
        <v>6</v>
      </c>
      <c r="AL3" s="67" t="s">
        <v>5</v>
      </c>
      <c r="AM3" s="73"/>
      <c r="AN3" s="73"/>
    </row>
    <row r="4" spans="1:42" ht="16.5" thickTop="1" x14ac:dyDescent="0.25">
      <c r="H4" s="7"/>
      <c r="P4" s="7"/>
      <c r="AG4" s="69" t="s">
        <v>46</v>
      </c>
      <c r="AH4" s="69"/>
      <c r="AI4" s="69"/>
      <c r="AJ4" s="69" t="s">
        <v>44</v>
      </c>
      <c r="AK4" s="69"/>
      <c r="AL4" s="69"/>
      <c r="AM4" s="2"/>
      <c r="AN4" s="2"/>
    </row>
    <row r="5" spans="1:42" ht="15.75" thickBot="1" x14ac:dyDescent="0.3">
      <c r="A5" s="71" t="s">
        <v>19</v>
      </c>
      <c r="B5" s="71"/>
      <c r="C5" s="71"/>
      <c r="D5" s="71"/>
      <c r="E5" s="71"/>
      <c r="F5" s="71"/>
      <c r="G5" s="71"/>
      <c r="H5" s="7"/>
      <c r="I5" s="71" t="s">
        <v>18</v>
      </c>
      <c r="J5" s="71"/>
      <c r="K5" s="71"/>
      <c r="L5" s="71"/>
      <c r="M5" s="71"/>
      <c r="N5" s="71"/>
      <c r="O5" s="71"/>
      <c r="P5" s="7"/>
      <c r="Q5" s="71" t="s">
        <v>17</v>
      </c>
      <c r="R5" s="71"/>
      <c r="S5" s="71"/>
      <c r="T5" s="71"/>
      <c r="U5" s="71"/>
      <c r="V5" s="71"/>
      <c r="W5" s="71"/>
      <c r="Y5" s="71" t="s">
        <v>16</v>
      </c>
      <c r="Z5" s="71"/>
      <c r="AA5" s="71"/>
      <c r="AB5" s="71"/>
      <c r="AC5" s="71"/>
      <c r="AD5" s="71"/>
      <c r="AE5" s="71"/>
      <c r="AG5" s="1">
        <v>3.1E-2</v>
      </c>
      <c r="AH5" s="1">
        <v>3.1E-2</v>
      </c>
      <c r="AI5" s="3">
        <f>AH5/AG5</f>
        <v>1</v>
      </c>
      <c r="AJ5" s="1">
        <v>0.125</v>
      </c>
      <c r="AK5" s="1">
        <v>0.5</v>
      </c>
      <c r="AL5" s="1">
        <f>AK5/AJ5</f>
        <v>4</v>
      </c>
      <c r="AM5" s="3">
        <f>AL5+AI5</f>
        <v>5</v>
      </c>
      <c r="AN5" s="1" t="s">
        <v>11</v>
      </c>
    </row>
    <row r="6" spans="1:42" ht="15.75" x14ac:dyDescent="0.25">
      <c r="AG6" s="69" t="s">
        <v>46</v>
      </c>
      <c r="AH6" s="69"/>
      <c r="AI6" s="69"/>
      <c r="AJ6" s="69" t="s">
        <v>43</v>
      </c>
      <c r="AK6" s="69"/>
      <c r="AL6" s="69"/>
      <c r="AM6" s="2"/>
      <c r="AN6" s="2"/>
      <c r="AO6" s="12"/>
      <c r="AP6" s="12"/>
    </row>
    <row r="7" spans="1:42" x14ac:dyDescent="0.25">
      <c r="A7" s="8"/>
      <c r="B7" s="8" t="s">
        <v>52</v>
      </c>
      <c r="C7" s="8"/>
      <c r="D7" s="8"/>
      <c r="E7" s="8"/>
      <c r="F7" s="8"/>
      <c r="G7" s="8"/>
      <c r="H7" s="7"/>
      <c r="I7" s="8"/>
      <c r="J7" s="8" t="s">
        <v>52</v>
      </c>
      <c r="K7" s="8"/>
      <c r="L7" s="8"/>
      <c r="M7" s="8"/>
      <c r="N7" s="8"/>
      <c r="O7" s="8"/>
      <c r="P7" s="7"/>
      <c r="Q7" s="8"/>
      <c r="R7" s="8" t="s">
        <v>52</v>
      </c>
      <c r="S7" s="8"/>
      <c r="T7" s="8"/>
      <c r="U7" s="8"/>
      <c r="V7" s="8"/>
      <c r="W7" s="8"/>
      <c r="Y7" s="8"/>
      <c r="Z7" s="8" t="s">
        <v>52</v>
      </c>
      <c r="AA7" s="8"/>
      <c r="AB7" s="8"/>
      <c r="AC7" s="8"/>
      <c r="AD7" s="8"/>
      <c r="AE7" s="8"/>
      <c r="AG7" s="1">
        <v>3.1E-2</v>
      </c>
      <c r="AH7" s="1">
        <v>3.1E-2</v>
      </c>
      <c r="AI7" s="1">
        <f>AH7/AG7</f>
        <v>1</v>
      </c>
      <c r="AJ7" s="1">
        <v>1</v>
      </c>
      <c r="AK7" s="1">
        <v>0.25</v>
      </c>
      <c r="AL7" s="1">
        <f>AK7/AJ7</f>
        <v>0.25</v>
      </c>
      <c r="AM7" s="1">
        <f>AL7+AI7</f>
        <v>1.25</v>
      </c>
      <c r="AN7" s="1" t="s">
        <v>4</v>
      </c>
      <c r="AO7" s="12"/>
      <c r="AP7" s="12"/>
    </row>
    <row r="8" spans="1:42" ht="15.75" x14ac:dyDescent="0.25">
      <c r="A8" s="8" t="s">
        <v>51</v>
      </c>
      <c r="B8" s="8">
        <v>0.06</v>
      </c>
      <c r="C8" s="8">
        <v>0.03</v>
      </c>
      <c r="D8" s="8">
        <v>0.01</v>
      </c>
      <c r="E8" s="8">
        <v>5.0000000000000001E-3</v>
      </c>
      <c r="F8" s="8">
        <v>2.5000000000000001E-3</v>
      </c>
      <c r="G8" s="8">
        <v>0</v>
      </c>
      <c r="H8" s="7"/>
      <c r="I8" s="8" t="s">
        <v>51</v>
      </c>
      <c r="J8" s="8">
        <v>0.06</v>
      </c>
      <c r="K8" s="8">
        <v>0.03</v>
      </c>
      <c r="L8" s="8">
        <v>0.01</v>
      </c>
      <c r="M8" s="8">
        <v>5.0000000000000001E-3</v>
      </c>
      <c r="N8" s="8">
        <v>2.5000000000000001E-3</v>
      </c>
      <c r="O8" s="8">
        <v>0</v>
      </c>
      <c r="P8" s="7"/>
      <c r="Q8" s="8" t="s">
        <v>51</v>
      </c>
      <c r="R8" s="8">
        <v>0.06</v>
      </c>
      <c r="S8" s="8">
        <v>0.03</v>
      </c>
      <c r="T8" s="8">
        <v>0.01</v>
      </c>
      <c r="U8" s="8">
        <v>5.0000000000000001E-3</v>
      </c>
      <c r="V8" s="8">
        <v>2.5000000000000001E-3</v>
      </c>
      <c r="W8" s="8">
        <v>0</v>
      </c>
      <c r="Y8" s="8" t="s">
        <v>51</v>
      </c>
      <c r="Z8" s="8">
        <v>0.06</v>
      </c>
      <c r="AA8" s="8">
        <v>0.03</v>
      </c>
      <c r="AB8" s="8">
        <v>0.01</v>
      </c>
      <c r="AC8" s="8">
        <v>5.0000000000000001E-3</v>
      </c>
      <c r="AD8" s="8">
        <v>2.5000000000000001E-3</v>
      </c>
      <c r="AE8" s="8">
        <v>0</v>
      </c>
      <c r="AG8" s="69" t="s">
        <v>43</v>
      </c>
      <c r="AH8" s="69"/>
      <c r="AI8" s="69"/>
      <c r="AJ8" s="69" t="s">
        <v>44</v>
      </c>
      <c r="AK8" s="69"/>
      <c r="AL8" s="69"/>
      <c r="AM8" s="2"/>
      <c r="AN8" s="2"/>
      <c r="AO8" s="12"/>
      <c r="AP8" s="12"/>
    </row>
    <row r="9" spans="1:42" x14ac:dyDescent="0.25">
      <c r="A9" s="8">
        <v>2</v>
      </c>
      <c r="B9">
        <v>0.3574</v>
      </c>
      <c r="C9">
        <v>0.19239999999999999</v>
      </c>
      <c r="D9">
        <v>0.23830000000000001</v>
      </c>
      <c r="E9">
        <v>0.23580000000000001</v>
      </c>
      <c r="F9">
        <v>0.14349999999999999</v>
      </c>
      <c r="G9">
        <v>0.15459999999999999</v>
      </c>
      <c r="H9" s="7"/>
      <c r="I9" s="8">
        <v>2</v>
      </c>
      <c r="J9">
        <v>0.29970000000000002</v>
      </c>
      <c r="K9">
        <v>0.32050000000000001</v>
      </c>
      <c r="L9">
        <v>0.30099999999999999</v>
      </c>
      <c r="M9">
        <v>0.41589999999999999</v>
      </c>
      <c r="N9">
        <v>0.26929999999999998</v>
      </c>
      <c r="O9">
        <v>0.23280000000000001</v>
      </c>
      <c r="P9" s="7"/>
      <c r="Q9" s="8">
        <v>2</v>
      </c>
      <c r="R9">
        <f t="shared" ref="R9:W16" si="0">J9-B9</f>
        <v>-5.7699999999999974E-2</v>
      </c>
      <c r="S9">
        <f t="shared" si="0"/>
        <v>0.12810000000000002</v>
      </c>
      <c r="T9">
        <f t="shared" si="0"/>
        <v>6.2699999999999978E-2</v>
      </c>
      <c r="U9">
        <f t="shared" si="0"/>
        <v>0.18009999999999998</v>
      </c>
      <c r="V9">
        <f t="shared" si="0"/>
        <v>0.1258</v>
      </c>
      <c r="W9">
        <f t="shared" si="0"/>
        <v>7.8200000000000019E-2</v>
      </c>
      <c r="Y9" s="8">
        <v>8</v>
      </c>
      <c r="Z9" s="57">
        <f t="shared" ref="Z9:AE10" si="1">AVERAGE(R58,R69,R80)</f>
        <v>1.4566666666666664E-2</v>
      </c>
      <c r="AA9" s="57">
        <f t="shared" si="1"/>
        <v>2.7333333333333285E-3</v>
      </c>
      <c r="AB9" s="57">
        <f t="shared" si="1"/>
        <v>3.4666666666666643E-3</v>
      </c>
      <c r="AC9" s="57">
        <f t="shared" si="1"/>
        <v>9.2666666666666644E-3</v>
      </c>
      <c r="AD9" s="57">
        <f t="shared" si="1"/>
        <v>1.3333333333333327E-2</v>
      </c>
      <c r="AE9" s="57">
        <f t="shared" si="1"/>
        <v>-9.7666666666666822E-3</v>
      </c>
      <c r="AG9" s="1">
        <v>1</v>
      </c>
      <c r="AH9" s="1">
        <v>2</v>
      </c>
      <c r="AI9" s="1">
        <f>AH9/AG9</f>
        <v>2</v>
      </c>
      <c r="AJ9" s="1">
        <v>0.125</v>
      </c>
      <c r="AK9" s="1">
        <v>4</v>
      </c>
      <c r="AL9" s="1">
        <f>AK9/AJ9</f>
        <v>32</v>
      </c>
      <c r="AM9" s="1">
        <f>AL9+AI9</f>
        <v>34</v>
      </c>
      <c r="AN9" s="1" t="s">
        <v>11</v>
      </c>
      <c r="AO9" s="12"/>
      <c r="AP9" s="12"/>
    </row>
    <row r="10" spans="1:42" x14ac:dyDescent="0.25">
      <c r="A10" s="8">
        <v>1</v>
      </c>
      <c r="B10">
        <v>0.6028</v>
      </c>
      <c r="C10">
        <v>0.25369999999999998</v>
      </c>
      <c r="D10">
        <v>0.29699999999999999</v>
      </c>
      <c r="E10">
        <v>0.2979</v>
      </c>
      <c r="F10">
        <v>0.16439999999999999</v>
      </c>
      <c r="G10">
        <v>0.16020000000000001</v>
      </c>
      <c r="H10" s="7"/>
      <c r="I10" s="8">
        <v>1</v>
      </c>
      <c r="J10">
        <v>0.62209999999999999</v>
      </c>
      <c r="K10">
        <v>0.47189999999999999</v>
      </c>
      <c r="L10">
        <v>0.37190000000000001</v>
      </c>
      <c r="M10">
        <v>0.43680000000000002</v>
      </c>
      <c r="N10">
        <v>0.41649999999999998</v>
      </c>
      <c r="O10">
        <v>0.27610000000000001</v>
      </c>
      <c r="P10" s="7"/>
      <c r="Q10" s="8">
        <v>1</v>
      </c>
      <c r="R10">
        <f t="shared" si="0"/>
        <v>1.9299999999999984E-2</v>
      </c>
      <c r="S10">
        <f t="shared" si="0"/>
        <v>0.21820000000000001</v>
      </c>
      <c r="T10">
        <f t="shared" si="0"/>
        <v>7.4900000000000022E-2</v>
      </c>
      <c r="U10">
        <f t="shared" si="0"/>
        <v>0.13890000000000002</v>
      </c>
      <c r="V10">
        <f t="shared" si="0"/>
        <v>0.25209999999999999</v>
      </c>
      <c r="W10">
        <f t="shared" si="0"/>
        <v>0.1159</v>
      </c>
      <c r="Y10" s="8">
        <v>4</v>
      </c>
      <c r="Z10" s="57">
        <f t="shared" si="1"/>
        <v>-2.1466666666666662E-2</v>
      </c>
      <c r="AA10" s="57">
        <f t="shared" si="1"/>
        <v>3.3433333333333343E-2</v>
      </c>
      <c r="AB10" s="57">
        <f t="shared" si="1"/>
        <v>9.000000000000008E-3</v>
      </c>
      <c r="AC10" s="57">
        <f t="shared" si="1"/>
        <v>-6.2000000000000015E-3</v>
      </c>
      <c r="AD10" s="57">
        <f t="shared" si="1"/>
        <v>-8.7999999999999936E-3</v>
      </c>
      <c r="AE10" s="57">
        <f t="shared" si="1"/>
        <v>6.7666666666666613E-3</v>
      </c>
      <c r="AG10" s="12"/>
      <c r="AH10" s="30"/>
      <c r="AI10" s="30"/>
      <c r="AJ10" s="30"/>
      <c r="AK10" s="30"/>
      <c r="AL10" s="30"/>
      <c r="AM10" s="30"/>
      <c r="AN10" s="12"/>
      <c r="AO10" s="12"/>
      <c r="AP10" s="12"/>
    </row>
    <row r="11" spans="1:42" x14ac:dyDescent="0.25">
      <c r="A11" s="8">
        <v>0.5</v>
      </c>
      <c r="B11">
        <v>0.377</v>
      </c>
      <c r="C11">
        <v>0.27589999999999998</v>
      </c>
      <c r="D11">
        <v>0.21909999999999999</v>
      </c>
      <c r="E11">
        <v>0.1706</v>
      </c>
      <c r="F11">
        <v>0.13880000000000001</v>
      </c>
      <c r="G11">
        <v>0.14449999999999999</v>
      </c>
      <c r="H11" s="7"/>
      <c r="I11" s="8">
        <v>0.5</v>
      </c>
      <c r="J11">
        <v>0.39040000000000002</v>
      </c>
      <c r="K11">
        <v>0.38030000000000003</v>
      </c>
      <c r="L11">
        <v>0.46970000000000001</v>
      </c>
      <c r="M11">
        <v>0.44230000000000003</v>
      </c>
      <c r="N11">
        <v>0.35859999999999997</v>
      </c>
      <c r="O11">
        <v>0.3553</v>
      </c>
      <c r="P11" s="7"/>
      <c r="Q11" s="8">
        <v>0.5</v>
      </c>
      <c r="R11">
        <f t="shared" si="0"/>
        <v>1.3400000000000023E-2</v>
      </c>
      <c r="S11">
        <f t="shared" si="0"/>
        <v>0.10440000000000005</v>
      </c>
      <c r="T11">
        <f t="shared" si="0"/>
        <v>0.25060000000000004</v>
      </c>
      <c r="U11">
        <f t="shared" si="0"/>
        <v>0.27170000000000005</v>
      </c>
      <c r="V11">
        <f t="shared" si="0"/>
        <v>0.21979999999999997</v>
      </c>
      <c r="W11">
        <f t="shared" si="0"/>
        <v>0.21080000000000002</v>
      </c>
      <c r="Y11" s="8">
        <v>2</v>
      </c>
      <c r="Z11" s="57">
        <f t="shared" ref="Z11:AE15" si="2">AVERAGE(R9,R20,R60,R71,R82,R31,R40,R49)</f>
        <v>-8.5499999999999951E-3</v>
      </c>
      <c r="AA11" s="57">
        <f t="shared" si="2"/>
        <v>3.0312500000000006E-2</v>
      </c>
      <c r="AB11" s="57">
        <f t="shared" si="2"/>
        <v>6.3824999999999993E-2</v>
      </c>
      <c r="AC11" s="57">
        <f t="shared" si="2"/>
        <v>0.12081250000000002</v>
      </c>
      <c r="AD11" s="57">
        <f t="shared" si="2"/>
        <v>0.14527499999999999</v>
      </c>
      <c r="AE11" s="57">
        <f t="shared" si="2"/>
        <v>9.9812500000000012E-2</v>
      </c>
      <c r="AG11" s="12"/>
      <c r="AH11" s="30"/>
      <c r="AI11" s="30"/>
      <c r="AJ11" s="30"/>
      <c r="AK11" s="30"/>
      <c r="AL11" s="30"/>
      <c r="AM11" s="30"/>
      <c r="AN11" s="12"/>
      <c r="AO11" s="12"/>
      <c r="AP11" s="12"/>
    </row>
    <row r="12" spans="1:42" x14ac:dyDescent="0.25">
      <c r="A12" s="8">
        <v>0.25</v>
      </c>
      <c r="B12">
        <v>0.3362</v>
      </c>
      <c r="C12">
        <v>0.29330000000000001</v>
      </c>
      <c r="D12">
        <v>0.21929999999999999</v>
      </c>
      <c r="E12">
        <v>0.26750000000000002</v>
      </c>
      <c r="F12">
        <v>0.1578</v>
      </c>
      <c r="G12">
        <v>0.15310000000000001</v>
      </c>
      <c r="H12" s="7"/>
      <c r="I12" s="8">
        <v>0.25</v>
      </c>
      <c r="J12">
        <v>0.46550000000000002</v>
      </c>
      <c r="K12">
        <v>0.46889999999999998</v>
      </c>
      <c r="L12">
        <v>0.49790000000000001</v>
      </c>
      <c r="M12">
        <v>0.54479999999999995</v>
      </c>
      <c r="N12">
        <v>0.4854</v>
      </c>
      <c r="O12">
        <v>0.40460000000000002</v>
      </c>
      <c r="P12" s="7"/>
      <c r="Q12" s="8">
        <v>0.25</v>
      </c>
      <c r="R12">
        <f t="shared" si="0"/>
        <v>0.12930000000000003</v>
      </c>
      <c r="S12">
        <f t="shared" si="0"/>
        <v>0.17559999999999998</v>
      </c>
      <c r="T12">
        <f t="shared" si="0"/>
        <v>0.27860000000000001</v>
      </c>
      <c r="U12">
        <f t="shared" si="0"/>
        <v>0.27729999999999994</v>
      </c>
      <c r="V12">
        <f t="shared" si="0"/>
        <v>0.3276</v>
      </c>
      <c r="W12">
        <f t="shared" si="0"/>
        <v>0.2515</v>
      </c>
      <c r="Y12" s="8">
        <v>1</v>
      </c>
      <c r="Z12" s="57">
        <f t="shared" si="2"/>
        <v>-1.1337500000000011E-2</v>
      </c>
      <c r="AA12" s="57">
        <f t="shared" si="2"/>
        <v>5.5924999999999989E-2</v>
      </c>
      <c r="AB12" s="57">
        <f t="shared" si="2"/>
        <v>7.8525000000000011E-2</v>
      </c>
      <c r="AC12" s="57">
        <f t="shared" si="2"/>
        <v>0.14105000000000001</v>
      </c>
      <c r="AD12" s="57">
        <f t="shared" si="2"/>
        <v>0.20975000000000002</v>
      </c>
      <c r="AE12" s="57">
        <f t="shared" si="2"/>
        <v>0.14371249999999999</v>
      </c>
      <c r="AG12" s="78" t="s">
        <v>49</v>
      </c>
      <c r="AH12" s="30"/>
      <c r="AI12" s="30"/>
      <c r="AJ12" s="30"/>
      <c r="AK12" s="30"/>
      <c r="AL12" s="30"/>
      <c r="AM12" s="30"/>
      <c r="AN12" s="12"/>
      <c r="AO12" s="12"/>
      <c r="AP12" s="12"/>
    </row>
    <row r="13" spans="1:42" x14ac:dyDescent="0.25">
      <c r="A13" s="8">
        <v>0.125</v>
      </c>
      <c r="B13">
        <v>0.1923</v>
      </c>
      <c r="C13">
        <v>0.21970000000000001</v>
      </c>
      <c r="D13">
        <v>0.153</v>
      </c>
      <c r="E13">
        <v>0.1643</v>
      </c>
      <c r="F13">
        <v>0.158</v>
      </c>
      <c r="G13">
        <v>0.14680000000000001</v>
      </c>
      <c r="H13" s="7"/>
      <c r="I13" s="8">
        <v>0.125</v>
      </c>
      <c r="J13">
        <v>0.43869999999999998</v>
      </c>
      <c r="K13">
        <v>0.44819999999999999</v>
      </c>
      <c r="L13">
        <v>0.55640000000000001</v>
      </c>
      <c r="M13">
        <v>0.38700000000000001</v>
      </c>
      <c r="N13">
        <v>0.33139999999999997</v>
      </c>
      <c r="O13">
        <v>0.3629</v>
      </c>
      <c r="P13" s="7"/>
      <c r="Q13" s="8">
        <v>0.125</v>
      </c>
      <c r="R13">
        <f t="shared" si="0"/>
        <v>0.24639999999999998</v>
      </c>
      <c r="S13">
        <f t="shared" si="0"/>
        <v>0.22849999999999998</v>
      </c>
      <c r="T13">
        <f t="shared" si="0"/>
        <v>0.40339999999999998</v>
      </c>
      <c r="U13">
        <f t="shared" si="0"/>
        <v>0.22270000000000001</v>
      </c>
      <c r="V13">
        <f t="shared" si="0"/>
        <v>0.17339999999999997</v>
      </c>
      <c r="W13">
        <f t="shared" si="0"/>
        <v>0.21609999999999999</v>
      </c>
      <c r="Y13" s="8">
        <v>0.5</v>
      </c>
      <c r="Z13" s="57">
        <f t="shared" si="2"/>
        <v>2.0287500000000007E-2</v>
      </c>
      <c r="AA13" s="57">
        <f t="shared" si="2"/>
        <v>6.0012500000000003E-2</v>
      </c>
      <c r="AB13" s="57">
        <f t="shared" si="2"/>
        <v>8.4075000000000011E-2</v>
      </c>
      <c r="AC13" s="57">
        <f t="shared" si="2"/>
        <v>0.2029</v>
      </c>
      <c r="AD13" s="57">
        <f t="shared" si="2"/>
        <v>0.20146249999999999</v>
      </c>
      <c r="AE13" s="57">
        <f t="shared" si="2"/>
        <v>0.20242499999999999</v>
      </c>
      <c r="AG13" s="12"/>
      <c r="AH13" s="30"/>
      <c r="AI13" s="30"/>
      <c r="AJ13" s="30"/>
      <c r="AK13" s="30"/>
      <c r="AL13" s="30"/>
      <c r="AM13" s="30"/>
      <c r="AN13" s="12"/>
      <c r="AO13" s="12"/>
      <c r="AP13" s="12"/>
    </row>
    <row r="14" spans="1:42" x14ac:dyDescent="0.25">
      <c r="A14" s="8">
        <v>0.06</v>
      </c>
      <c r="B14">
        <v>0.33189999999999997</v>
      </c>
      <c r="C14">
        <v>0.30120000000000002</v>
      </c>
      <c r="D14">
        <v>0.26140000000000002</v>
      </c>
      <c r="E14">
        <v>0.19889999999999999</v>
      </c>
      <c r="F14">
        <v>0.1532</v>
      </c>
      <c r="G14">
        <v>0.16089999999999999</v>
      </c>
      <c r="H14" s="7"/>
      <c r="I14" s="8">
        <v>0.06</v>
      </c>
      <c r="J14">
        <v>0.47539999999999999</v>
      </c>
      <c r="K14">
        <v>0.52300000000000002</v>
      </c>
      <c r="L14">
        <v>0.44869999999999999</v>
      </c>
      <c r="M14">
        <v>0.44350000000000001</v>
      </c>
      <c r="N14">
        <v>0.37590000000000001</v>
      </c>
      <c r="O14">
        <v>0.30930000000000002</v>
      </c>
      <c r="P14" s="7"/>
      <c r="Q14" s="8">
        <v>0.06</v>
      </c>
      <c r="R14">
        <f t="shared" si="0"/>
        <v>0.14350000000000002</v>
      </c>
      <c r="S14">
        <f t="shared" si="0"/>
        <v>0.2218</v>
      </c>
      <c r="T14">
        <f t="shared" si="0"/>
        <v>0.18729999999999997</v>
      </c>
      <c r="U14">
        <f t="shared" si="0"/>
        <v>0.24460000000000001</v>
      </c>
      <c r="V14">
        <f t="shared" si="0"/>
        <v>0.22270000000000001</v>
      </c>
      <c r="W14">
        <f t="shared" si="0"/>
        <v>0.14840000000000003</v>
      </c>
      <c r="Y14" s="8">
        <v>0.25</v>
      </c>
      <c r="Z14" s="57">
        <f t="shared" si="2"/>
        <v>2.2262500000000005E-2</v>
      </c>
      <c r="AA14" s="58">
        <f t="shared" si="2"/>
        <v>4.0124999999999994E-2</v>
      </c>
      <c r="AB14" s="57">
        <f t="shared" si="2"/>
        <v>0.11292500000000001</v>
      </c>
      <c r="AC14" s="57">
        <f t="shared" si="2"/>
        <v>0.20574999999999999</v>
      </c>
      <c r="AD14" s="57">
        <f t="shared" si="2"/>
        <v>0.26456249999999998</v>
      </c>
      <c r="AE14" s="57">
        <f t="shared" si="2"/>
        <v>0.24540000000000001</v>
      </c>
      <c r="AG14" s="12"/>
      <c r="AH14" s="30"/>
      <c r="AI14" s="30"/>
      <c r="AJ14" s="30"/>
      <c r="AK14" s="30"/>
      <c r="AL14" s="30"/>
      <c r="AM14" s="30"/>
      <c r="AN14" s="12"/>
      <c r="AO14" s="12"/>
      <c r="AP14" s="12"/>
    </row>
    <row r="15" spans="1:42" x14ac:dyDescent="0.25">
      <c r="A15" s="8">
        <v>0.03</v>
      </c>
      <c r="B15">
        <v>0.68020000000000003</v>
      </c>
      <c r="C15">
        <v>0.58950000000000002</v>
      </c>
      <c r="D15">
        <v>0.1502</v>
      </c>
      <c r="E15">
        <v>0.20569999999999999</v>
      </c>
      <c r="F15">
        <v>0.27100000000000002</v>
      </c>
      <c r="G15">
        <v>0.15859999999999999</v>
      </c>
      <c r="H15" s="7"/>
      <c r="I15" s="8">
        <v>0.03</v>
      </c>
      <c r="J15">
        <v>0.67520000000000002</v>
      </c>
      <c r="K15">
        <v>0.69620000000000004</v>
      </c>
      <c r="L15">
        <v>0.41799999999999998</v>
      </c>
      <c r="M15">
        <v>0.52890000000000004</v>
      </c>
      <c r="N15">
        <v>0.50629999999999997</v>
      </c>
      <c r="O15">
        <v>0.3891</v>
      </c>
      <c r="P15" s="7"/>
      <c r="Q15" s="8">
        <v>0.03</v>
      </c>
      <c r="R15">
        <f t="shared" si="0"/>
        <v>-5.0000000000000044E-3</v>
      </c>
      <c r="S15">
        <f t="shared" si="0"/>
        <v>0.10670000000000002</v>
      </c>
      <c r="T15">
        <f t="shared" si="0"/>
        <v>0.26779999999999998</v>
      </c>
      <c r="U15">
        <f t="shared" si="0"/>
        <v>0.32320000000000004</v>
      </c>
      <c r="V15">
        <f t="shared" si="0"/>
        <v>0.23529999999999995</v>
      </c>
      <c r="W15">
        <f t="shared" si="0"/>
        <v>0.23050000000000001</v>
      </c>
      <c r="Y15" s="8">
        <v>0.125</v>
      </c>
      <c r="Z15" s="57">
        <f t="shared" si="2"/>
        <v>3.5799999999999998E-2</v>
      </c>
      <c r="AA15" s="57">
        <f t="shared" si="2"/>
        <v>5.2887500000000004E-2</v>
      </c>
      <c r="AB15" s="57">
        <f t="shared" si="2"/>
        <v>0.21637499999999998</v>
      </c>
      <c r="AC15" s="57">
        <f t="shared" si="2"/>
        <v>0.28744999999999998</v>
      </c>
      <c r="AD15" s="57">
        <f t="shared" si="2"/>
        <v>0.32342499999999996</v>
      </c>
      <c r="AE15" s="57">
        <f t="shared" si="2"/>
        <v>0.24733750000000004</v>
      </c>
      <c r="AG15" s="12"/>
      <c r="AH15" s="30"/>
      <c r="AI15" s="30"/>
      <c r="AJ15" s="30"/>
      <c r="AK15" s="30"/>
      <c r="AL15" s="30"/>
      <c r="AM15" s="30"/>
      <c r="AN15" s="12"/>
      <c r="AO15" s="12"/>
      <c r="AP15" s="12"/>
    </row>
    <row r="16" spans="1:42" x14ac:dyDescent="0.25">
      <c r="A16" s="8">
        <v>0</v>
      </c>
      <c r="B16">
        <v>0.9546</v>
      </c>
      <c r="C16">
        <v>0.4103</v>
      </c>
      <c r="D16">
        <v>0.61260000000000003</v>
      </c>
      <c r="E16">
        <v>0.2402</v>
      </c>
      <c r="F16">
        <v>0.18290000000000001</v>
      </c>
      <c r="G16">
        <v>0.22309999999999999</v>
      </c>
      <c r="H16" s="7"/>
      <c r="I16" s="8">
        <v>0</v>
      </c>
      <c r="J16">
        <v>0.92110000000000003</v>
      </c>
      <c r="K16">
        <v>0.88439999999999996</v>
      </c>
      <c r="L16">
        <v>0.7359</v>
      </c>
      <c r="M16">
        <v>0.55349999999999999</v>
      </c>
      <c r="N16">
        <v>0.60199999999999998</v>
      </c>
      <c r="O16">
        <v>0.54590000000000005</v>
      </c>
      <c r="P16" s="7"/>
      <c r="Q16" s="8">
        <v>0</v>
      </c>
      <c r="R16">
        <f t="shared" si="0"/>
        <v>-3.3499999999999974E-2</v>
      </c>
      <c r="S16">
        <f t="shared" si="0"/>
        <v>0.47409999999999997</v>
      </c>
      <c r="T16">
        <f t="shared" si="0"/>
        <v>0.12329999999999997</v>
      </c>
      <c r="U16">
        <f t="shared" si="0"/>
        <v>0.31330000000000002</v>
      </c>
      <c r="V16">
        <f t="shared" si="0"/>
        <v>0.41909999999999997</v>
      </c>
      <c r="W16">
        <f t="shared" si="0"/>
        <v>0.32280000000000009</v>
      </c>
      <c r="Y16" s="8">
        <v>0.06</v>
      </c>
      <c r="Z16" s="57">
        <f t="shared" ref="Z16:AE18" si="3">AVERAGE(R14,R25)</f>
        <v>0.11465</v>
      </c>
      <c r="AA16" s="57">
        <f t="shared" si="3"/>
        <v>0.23765000000000003</v>
      </c>
      <c r="AB16" s="57">
        <f t="shared" si="3"/>
        <v>0.30695</v>
      </c>
      <c r="AC16" s="57">
        <f t="shared" si="3"/>
        <v>0.3332</v>
      </c>
      <c r="AD16" s="57">
        <f t="shared" si="3"/>
        <v>0.38214999999999999</v>
      </c>
      <c r="AE16" s="57">
        <f t="shared" si="3"/>
        <v>0.25900000000000001</v>
      </c>
      <c r="AG16" s="12"/>
      <c r="AH16" s="30"/>
      <c r="AI16" s="30"/>
      <c r="AJ16" s="30"/>
      <c r="AK16" s="30"/>
      <c r="AL16" s="30"/>
      <c r="AM16" s="30"/>
      <c r="AN16" s="12"/>
      <c r="AO16" s="12"/>
      <c r="AP16" s="12"/>
    </row>
    <row r="17" spans="1:4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>
        <v>0.03</v>
      </c>
      <c r="Z17" s="57">
        <f t="shared" si="3"/>
        <v>8.5499999999999882E-3</v>
      </c>
      <c r="AA17" s="57">
        <f t="shared" si="3"/>
        <v>0.14684999999999998</v>
      </c>
      <c r="AB17" s="57">
        <f t="shared" si="3"/>
        <v>0.24869999999999998</v>
      </c>
      <c r="AC17" s="57">
        <f t="shared" si="3"/>
        <v>0.25450000000000006</v>
      </c>
      <c r="AD17" s="57">
        <f t="shared" si="3"/>
        <v>0.30994999999999995</v>
      </c>
      <c r="AE17" s="57">
        <f t="shared" si="3"/>
        <v>0.25455</v>
      </c>
      <c r="AF17" s="7"/>
      <c r="AG17" s="12"/>
      <c r="AH17" s="30"/>
      <c r="AI17" s="30"/>
      <c r="AJ17" s="30"/>
      <c r="AK17" s="30"/>
      <c r="AL17" s="30"/>
      <c r="AM17" s="30"/>
      <c r="AN17" s="12"/>
      <c r="AO17" s="12"/>
      <c r="AP17" s="12"/>
      <c r="AQ17" s="7"/>
      <c r="AR17" s="7"/>
      <c r="AS17" s="7"/>
    </row>
    <row r="18" spans="1:45" x14ac:dyDescent="0.25">
      <c r="A18" s="8"/>
      <c r="B18" s="8" t="s">
        <v>52</v>
      </c>
      <c r="C18" s="8"/>
      <c r="D18" s="8"/>
      <c r="E18" s="8"/>
      <c r="F18" s="8"/>
      <c r="G18" s="8"/>
      <c r="H18" s="7"/>
      <c r="I18" s="8"/>
      <c r="J18" s="8" t="s">
        <v>52</v>
      </c>
      <c r="K18" s="8"/>
      <c r="L18" s="8"/>
      <c r="M18" s="8"/>
      <c r="N18" s="8"/>
      <c r="O18" s="8"/>
      <c r="P18" s="7"/>
      <c r="Q18" s="8"/>
      <c r="R18" s="8" t="s">
        <v>52</v>
      </c>
      <c r="S18" s="8"/>
      <c r="T18" s="8"/>
      <c r="U18" s="8"/>
      <c r="V18" s="8"/>
      <c r="W18" s="8"/>
      <c r="Y18" s="8">
        <v>0</v>
      </c>
      <c r="Z18" s="57">
        <f t="shared" si="3"/>
        <v>-8.4499999999999853E-3</v>
      </c>
      <c r="AA18" s="57">
        <f t="shared" si="3"/>
        <v>0.33819999999999995</v>
      </c>
      <c r="AB18" s="57">
        <f t="shared" si="3"/>
        <v>0.16559999999999997</v>
      </c>
      <c r="AC18" s="57">
        <f t="shared" si="3"/>
        <v>0.30249999999999999</v>
      </c>
      <c r="AD18" s="57">
        <f t="shared" si="3"/>
        <v>0.40054999999999996</v>
      </c>
      <c r="AE18" s="57">
        <f t="shared" si="3"/>
        <v>0.32990000000000008</v>
      </c>
      <c r="AG18" s="12"/>
      <c r="AH18" s="30"/>
      <c r="AI18" s="30"/>
      <c r="AJ18" s="30"/>
      <c r="AK18" s="30"/>
      <c r="AL18" s="30"/>
      <c r="AM18" s="30"/>
      <c r="AN18" s="12"/>
      <c r="AO18" s="12"/>
      <c r="AP18" s="12"/>
    </row>
    <row r="19" spans="1:45" x14ac:dyDescent="0.25">
      <c r="A19" s="8" t="s">
        <v>51</v>
      </c>
      <c r="B19" s="8">
        <v>0.06</v>
      </c>
      <c r="C19" s="8">
        <v>0.03</v>
      </c>
      <c r="D19" s="8">
        <v>0.01</v>
      </c>
      <c r="E19" s="8">
        <v>5.0000000000000001E-3</v>
      </c>
      <c r="F19" s="8">
        <v>2.5000000000000001E-3</v>
      </c>
      <c r="G19" s="8">
        <v>0</v>
      </c>
      <c r="H19" s="7"/>
      <c r="I19" s="8" t="s">
        <v>51</v>
      </c>
      <c r="J19" s="8">
        <v>0.06</v>
      </c>
      <c r="K19" s="8">
        <v>0.03</v>
      </c>
      <c r="L19" s="8">
        <v>0.01</v>
      </c>
      <c r="M19" s="8">
        <v>5.0000000000000001E-3</v>
      </c>
      <c r="N19" s="8">
        <v>2.5000000000000001E-3</v>
      </c>
      <c r="O19" s="8">
        <v>0</v>
      </c>
      <c r="P19" s="7"/>
      <c r="Q19" s="8" t="s">
        <v>51</v>
      </c>
      <c r="R19" s="8">
        <v>0.06</v>
      </c>
      <c r="S19" s="8">
        <v>0.03</v>
      </c>
      <c r="T19" s="8">
        <v>0.01</v>
      </c>
      <c r="U19" s="8">
        <v>5.0000000000000001E-3</v>
      </c>
      <c r="V19" s="8">
        <v>2.5000000000000001E-3</v>
      </c>
      <c r="W19" s="8">
        <v>0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5" x14ac:dyDescent="0.25">
      <c r="A20" s="8">
        <v>2</v>
      </c>
      <c r="B20">
        <v>0.14000000000000001</v>
      </c>
      <c r="C20">
        <v>0.18160000000000001</v>
      </c>
      <c r="D20">
        <v>0.13869999999999999</v>
      </c>
      <c r="E20">
        <v>0.1216</v>
      </c>
      <c r="F20">
        <v>0.14760000000000001</v>
      </c>
      <c r="G20">
        <v>0.1517</v>
      </c>
      <c r="H20" s="7"/>
      <c r="I20" s="8">
        <v>2</v>
      </c>
      <c r="J20">
        <v>0.14510000000000001</v>
      </c>
      <c r="K20">
        <v>0.39429999999999998</v>
      </c>
      <c r="L20">
        <v>0.45660000000000001</v>
      </c>
      <c r="M20">
        <v>0.49170000000000003</v>
      </c>
      <c r="N20">
        <v>0.57930000000000004</v>
      </c>
      <c r="O20">
        <v>0.6895</v>
      </c>
      <c r="P20" s="7"/>
      <c r="Q20" s="8">
        <v>2</v>
      </c>
      <c r="R20">
        <f t="shared" ref="R20:W27" si="4">J20-B20</f>
        <v>5.0999999999999934E-3</v>
      </c>
      <c r="S20">
        <f t="shared" si="4"/>
        <v>0.21269999999999997</v>
      </c>
      <c r="T20">
        <f t="shared" si="4"/>
        <v>0.31790000000000002</v>
      </c>
      <c r="U20">
        <f t="shared" si="4"/>
        <v>0.37010000000000004</v>
      </c>
      <c r="V20">
        <f t="shared" si="4"/>
        <v>0.43170000000000003</v>
      </c>
      <c r="W20">
        <f t="shared" si="4"/>
        <v>0.53780000000000006</v>
      </c>
      <c r="Y20" s="7"/>
      <c r="Z20" s="35"/>
      <c r="AA20" s="35"/>
      <c r="AB20" s="35"/>
      <c r="AC20" s="35"/>
      <c r="AD20" s="35"/>
      <c r="AE20" s="35"/>
      <c r="AF20" s="7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5" x14ac:dyDescent="0.25">
      <c r="A21" s="8">
        <v>1</v>
      </c>
      <c r="B21">
        <v>0.15440000000000001</v>
      </c>
      <c r="C21">
        <v>0.1777</v>
      </c>
      <c r="D21">
        <v>0.14649999999999999</v>
      </c>
      <c r="E21">
        <v>0.1522</v>
      </c>
      <c r="F21">
        <v>0.14499999999999999</v>
      </c>
      <c r="G21">
        <v>0.13289999999999999</v>
      </c>
      <c r="H21" s="7"/>
      <c r="I21" s="8">
        <v>1</v>
      </c>
      <c r="J21">
        <v>0.1842</v>
      </c>
      <c r="K21">
        <v>0.32879999999999998</v>
      </c>
      <c r="L21">
        <v>0.38679999999999998</v>
      </c>
      <c r="M21">
        <v>0.46539999999999998</v>
      </c>
      <c r="N21">
        <v>0.66410000000000002</v>
      </c>
      <c r="O21">
        <v>0.76139999999999997</v>
      </c>
      <c r="P21" s="7"/>
      <c r="Q21" s="8">
        <v>1</v>
      </c>
      <c r="R21">
        <f t="shared" si="4"/>
        <v>2.9799999999999993E-2</v>
      </c>
      <c r="S21">
        <f t="shared" si="4"/>
        <v>0.15109999999999998</v>
      </c>
      <c r="T21">
        <f t="shared" si="4"/>
        <v>0.24029999999999999</v>
      </c>
      <c r="U21">
        <f t="shared" si="4"/>
        <v>0.31319999999999998</v>
      </c>
      <c r="V21">
        <f t="shared" si="4"/>
        <v>0.51910000000000001</v>
      </c>
      <c r="W21">
        <f t="shared" si="4"/>
        <v>0.62849999999999995</v>
      </c>
      <c r="Y21" s="7"/>
      <c r="Z21" s="35"/>
      <c r="AA21" s="35"/>
      <c r="AB21" s="35"/>
      <c r="AC21" s="35"/>
      <c r="AD21" s="35"/>
      <c r="AE21" s="35"/>
      <c r="AF21" s="7"/>
      <c r="AG21" s="7"/>
      <c r="AH21" s="7"/>
    </row>
    <row r="22" spans="1:45" x14ac:dyDescent="0.25">
      <c r="A22" s="8">
        <v>0.5</v>
      </c>
      <c r="B22">
        <v>0.1341</v>
      </c>
      <c r="C22">
        <v>0.1207</v>
      </c>
      <c r="D22">
        <v>0.13289999999999999</v>
      </c>
      <c r="E22">
        <v>0.1109</v>
      </c>
      <c r="F22">
        <v>9.8900000000000002E-2</v>
      </c>
      <c r="G22">
        <v>0.11650000000000001</v>
      </c>
      <c r="H22" s="7"/>
      <c r="I22" s="8">
        <v>0.5</v>
      </c>
      <c r="J22">
        <v>0.29730000000000001</v>
      </c>
      <c r="K22">
        <v>0.34360000000000002</v>
      </c>
      <c r="L22">
        <v>0.35659999999999997</v>
      </c>
      <c r="M22">
        <v>0.53669999999999995</v>
      </c>
      <c r="N22">
        <v>0.69850000000000001</v>
      </c>
      <c r="O22">
        <v>0.68069999999999997</v>
      </c>
      <c r="P22" s="7"/>
      <c r="Q22" s="8">
        <v>0.5</v>
      </c>
      <c r="R22">
        <f t="shared" si="4"/>
        <v>0.16320000000000001</v>
      </c>
      <c r="S22">
        <f t="shared" si="4"/>
        <v>0.22290000000000001</v>
      </c>
      <c r="T22">
        <f t="shared" si="4"/>
        <v>0.22369999999999998</v>
      </c>
      <c r="U22">
        <f t="shared" si="4"/>
        <v>0.42579999999999996</v>
      </c>
      <c r="V22">
        <f t="shared" si="4"/>
        <v>0.59960000000000002</v>
      </c>
      <c r="W22">
        <f t="shared" si="4"/>
        <v>0.56419999999999992</v>
      </c>
      <c r="Y22" s="7"/>
      <c r="Z22" s="35"/>
      <c r="AA22" s="35"/>
      <c r="AB22" s="35"/>
      <c r="AC22" s="35"/>
      <c r="AD22" s="35"/>
      <c r="AE22" s="35"/>
      <c r="AF22" s="7"/>
      <c r="AG22" s="7"/>
      <c r="AH22" s="7"/>
    </row>
    <row r="23" spans="1:45" x14ac:dyDescent="0.25">
      <c r="A23" s="8">
        <v>0.25</v>
      </c>
      <c r="B23">
        <v>0.1406</v>
      </c>
      <c r="C23">
        <v>0.1434</v>
      </c>
      <c r="D23">
        <v>0.1171</v>
      </c>
      <c r="E23">
        <v>0.13500000000000001</v>
      </c>
      <c r="F23">
        <v>0.1177</v>
      </c>
      <c r="G23">
        <v>0.1244</v>
      </c>
      <c r="H23" s="7"/>
      <c r="I23" s="8">
        <v>0.25</v>
      </c>
      <c r="J23">
        <v>0.19750000000000001</v>
      </c>
      <c r="K23">
        <v>0.32119999999999999</v>
      </c>
      <c r="L23">
        <v>0.40989999999999999</v>
      </c>
      <c r="M23">
        <v>0.48170000000000002</v>
      </c>
      <c r="N23">
        <v>0.57920000000000005</v>
      </c>
      <c r="O23">
        <v>0.63400000000000001</v>
      </c>
      <c r="P23" s="7"/>
      <c r="Q23" s="8">
        <v>0.25</v>
      </c>
      <c r="R23">
        <f t="shared" si="4"/>
        <v>5.6900000000000006E-2</v>
      </c>
      <c r="S23">
        <f t="shared" si="4"/>
        <v>0.17779999999999999</v>
      </c>
      <c r="T23">
        <f t="shared" si="4"/>
        <v>0.2928</v>
      </c>
      <c r="U23">
        <f t="shared" si="4"/>
        <v>0.34670000000000001</v>
      </c>
      <c r="V23">
        <f t="shared" si="4"/>
        <v>0.46150000000000002</v>
      </c>
      <c r="W23">
        <f t="shared" si="4"/>
        <v>0.50960000000000005</v>
      </c>
      <c r="Y23" s="7"/>
      <c r="Z23" s="35"/>
      <c r="AA23" s="35"/>
      <c r="AB23" s="35"/>
      <c r="AC23" s="35"/>
      <c r="AD23" s="35"/>
      <c r="AE23" s="35"/>
      <c r="AF23" s="7"/>
      <c r="AG23" s="7"/>
      <c r="AH23" s="7"/>
    </row>
    <row r="24" spans="1:45" x14ac:dyDescent="0.25">
      <c r="A24" s="8">
        <v>0.125</v>
      </c>
      <c r="B24">
        <v>0.14019999999999999</v>
      </c>
      <c r="C24">
        <v>0.14149999999999999</v>
      </c>
      <c r="D24">
        <v>0.1429</v>
      </c>
      <c r="E24">
        <v>0.1507</v>
      </c>
      <c r="F24">
        <v>0.11890000000000001</v>
      </c>
      <c r="G24">
        <v>0.1229</v>
      </c>
      <c r="H24" s="7"/>
      <c r="I24" s="8">
        <v>0.125</v>
      </c>
      <c r="J24">
        <v>0.25059999999999999</v>
      </c>
      <c r="K24">
        <v>0.3463</v>
      </c>
      <c r="L24">
        <v>0.43</v>
      </c>
      <c r="M24">
        <v>0.53620000000000001</v>
      </c>
      <c r="N24">
        <v>0.66859999999999997</v>
      </c>
      <c r="O24">
        <v>0.38080000000000003</v>
      </c>
      <c r="P24" s="7"/>
      <c r="Q24" s="8">
        <v>0.125</v>
      </c>
      <c r="R24">
        <f t="shared" si="4"/>
        <v>0.1104</v>
      </c>
      <c r="S24">
        <f t="shared" si="4"/>
        <v>0.20480000000000001</v>
      </c>
      <c r="T24">
        <f t="shared" si="4"/>
        <v>0.28710000000000002</v>
      </c>
      <c r="U24">
        <f t="shared" si="4"/>
        <v>0.38550000000000001</v>
      </c>
      <c r="V24">
        <f t="shared" si="4"/>
        <v>0.54969999999999997</v>
      </c>
      <c r="W24">
        <f t="shared" si="4"/>
        <v>0.25790000000000002</v>
      </c>
      <c r="Y24" s="7"/>
      <c r="Z24" s="35"/>
      <c r="AA24" s="30"/>
      <c r="AB24" s="35"/>
      <c r="AC24" s="35"/>
      <c r="AD24" s="35"/>
      <c r="AE24" s="35"/>
      <c r="AF24" s="7"/>
      <c r="AG24" s="7"/>
      <c r="AH24" s="7"/>
    </row>
    <row r="25" spans="1:45" x14ac:dyDescent="0.25">
      <c r="A25" s="8">
        <v>0.06</v>
      </c>
      <c r="B25">
        <v>0.1595</v>
      </c>
      <c r="C25">
        <v>0.12989999999999999</v>
      </c>
      <c r="D25">
        <v>0.1246</v>
      </c>
      <c r="E25">
        <v>0.13189999999999999</v>
      </c>
      <c r="F25">
        <v>0.11509999999999999</v>
      </c>
      <c r="G25">
        <v>0.1318</v>
      </c>
      <c r="H25" s="7"/>
      <c r="I25" s="8">
        <v>0.06</v>
      </c>
      <c r="J25">
        <v>0.24529999999999999</v>
      </c>
      <c r="K25">
        <v>0.38340000000000002</v>
      </c>
      <c r="L25">
        <v>0.55120000000000002</v>
      </c>
      <c r="M25">
        <v>0.55369999999999997</v>
      </c>
      <c r="N25">
        <v>0.65669999999999995</v>
      </c>
      <c r="O25">
        <v>0.50139999999999996</v>
      </c>
      <c r="P25" s="7"/>
      <c r="Q25" s="8">
        <v>0.06</v>
      </c>
      <c r="R25">
        <f t="shared" si="4"/>
        <v>8.5799999999999987E-2</v>
      </c>
      <c r="S25">
        <f t="shared" si="4"/>
        <v>0.25350000000000006</v>
      </c>
      <c r="T25">
        <f t="shared" si="4"/>
        <v>0.42660000000000003</v>
      </c>
      <c r="U25">
        <f t="shared" si="4"/>
        <v>0.42179999999999995</v>
      </c>
      <c r="V25">
        <f t="shared" si="4"/>
        <v>0.54159999999999997</v>
      </c>
      <c r="W25">
        <f t="shared" si="4"/>
        <v>0.36959999999999993</v>
      </c>
      <c r="Y25" s="7"/>
      <c r="Z25" s="35"/>
      <c r="AA25" s="35"/>
      <c r="AB25" s="35"/>
      <c r="AC25" s="35"/>
      <c r="AD25" s="35"/>
      <c r="AE25" s="35"/>
      <c r="AF25" s="7"/>
      <c r="AG25" s="7"/>
      <c r="AH25" s="7"/>
    </row>
    <row r="26" spans="1:45" x14ac:dyDescent="0.25">
      <c r="A26" s="8">
        <v>0.03</v>
      </c>
      <c r="B26">
        <v>0.17760000000000001</v>
      </c>
      <c r="C26">
        <v>0.15440000000000001</v>
      </c>
      <c r="D26">
        <v>0.13850000000000001</v>
      </c>
      <c r="E26">
        <v>0.15379999999999999</v>
      </c>
      <c r="F26">
        <v>0.1409</v>
      </c>
      <c r="G26">
        <v>0.1542</v>
      </c>
      <c r="H26" s="7"/>
      <c r="I26" s="8">
        <v>0.03</v>
      </c>
      <c r="J26">
        <v>0.19969999999999999</v>
      </c>
      <c r="K26">
        <v>0.34139999999999998</v>
      </c>
      <c r="L26">
        <v>0.36809999999999998</v>
      </c>
      <c r="M26">
        <v>0.33960000000000001</v>
      </c>
      <c r="N26">
        <v>0.52549999999999997</v>
      </c>
      <c r="O26">
        <v>0.43280000000000002</v>
      </c>
      <c r="P26" s="7"/>
      <c r="Q26" s="8">
        <v>0.03</v>
      </c>
      <c r="R26">
        <f t="shared" si="4"/>
        <v>2.2099999999999981E-2</v>
      </c>
      <c r="S26">
        <f t="shared" si="4"/>
        <v>0.18699999999999997</v>
      </c>
      <c r="T26">
        <f t="shared" si="4"/>
        <v>0.22959999999999997</v>
      </c>
      <c r="U26">
        <f t="shared" si="4"/>
        <v>0.18580000000000002</v>
      </c>
      <c r="V26">
        <f t="shared" si="4"/>
        <v>0.38459999999999994</v>
      </c>
      <c r="W26">
        <f t="shared" si="4"/>
        <v>0.27860000000000001</v>
      </c>
      <c r="Y26" s="7"/>
      <c r="Z26" s="35"/>
      <c r="AA26" s="35"/>
      <c r="AB26" s="35"/>
      <c r="AC26" s="35"/>
      <c r="AD26" s="35"/>
      <c r="AE26" s="35"/>
      <c r="AF26" s="7"/>
      <c r="AG26" s="7"/>
      <c r="AH26" s="7"/>
    </row>
    <row r="27" spans="1:45" x14ac:dyDescent="0.25">
      <c r="A27" s="8">
        <v>0</v>
      </c>
      <c r="B27">
        <v>0.17080000000000001</v>
      </c>
      <c r="C27">
        <v>0.18440000000000001</v>
      </c>
      <c r="D27">
        <v>0.17280000000000001</v>
      </c>
      <c r="E27">
        <v>0.18049999999999999</v>
      </c>
      <c r="F27">
        <v>0.1812</v>
      </c>
      <c r="G27">
        <v>0.1769</v>
      </c>
      <c r="H27" s="7"/>
      <c r="I27" s="8">
        <v>0</v>
      </c>
      <c r="J27">
        <v>0.18740000000000001</v>
      </c>
      <c r="K27">
        <v>0.38669999999999999</v>
      </c>
      <c r="L27">
        <v>0.38069999999999998</v>
      </c>
      <c r="M27">
        <v>0.47220000000000001</v>
      </c>
      <c r="N27">
        <v>0.56320000000000003</v>
      </c>
      <c r="O27">
        <v>0.51390000000000002</v>
      </c>
      <c r="P27" s="7"/>
      <c r="Q27" s="8">
        <v>0</v>
      </c>
      <c r="R27">
        <f t="shared" si="4"/>
        <v>1.6600000000000004E-2</v>
      </c>
      <c r="S27">
        <f t="shared" si="4"/>
        <v>0.20229999999999998</v>
      </c>
      <c r="T27">
        <f t="shared" si="4"/>
        <v>0.20789999999999997</v>
      </c>
      <c r="U27">
        <f t="shared" si="4"/>
        <v>0.29170000000000001</v>
      </c>
      <c r="V27">
        <f t="shared" si="4"/>
        <v>0.38200000000000001</v>
      </c>
      <c r="W27">
        <f t="shared" si="4"/>
        <v>0.33700000000000002</v>
      </c>
      <c r="Y27" s="7"/>
      <c r="Z27" s="35"/>
      <c r="AA27" s="30"/>
      <c r="AB27" s="35"/>
      <c r="AC27" s="35"/>
      <c r="AD27" s="35"/>
      <c r="AE27" s="35"/>
      <c r="AF27" s="7"/>
      <c r="AG27" s="7"/>
      <c r="AH27" s="7"/>
    </row>
    <row r="28" spans="1:4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35"/>
      <c r="AA28" s="35"/>
      <c r="AB28" s="35"/>
      <c r="AC28" s="35"/>
      <c r="AD28" s="35"/>
      <c r="AE28" s="35"/>
      <c r="AF28" s="7"/>
      <c r="AG28" s="7"/>
      <c r="AH28" s="7"/>
    </row>
    <row r="29" spans="1:45" x14ac:dyDescent="0.25">
      <c r="A29" s="8"/>
      <c r="B29" s="8" t="s">
        <v>52</v>
      </c>
      <c r="C29" s="8"/>
      <c r="D29" s="8"/>
      <c r="E29" s="8"/>
      <c r="F29" s="8"/>
      <c r="G29" s="8"/>
      <c r="H29" s="7"/>
      <c r="I29" s="8"/>
      <c r="J29" s="8" t="s">
        <v>52</v>
      </c>
      <c r="K29" s="8"/>
      <c r="L29" s="8"/>
      <c r="M29" s="8"/>
      <c r="N29" s="8"/>
      <c r="O29" s="8"/>
      <c r="P29" s="7"/>
      <c r="Q29" s="8"/>
      <c r="R29" s="8" t="s">
        <v>52</v>
      </c>
      <c r="S29" s="8"/>
      <c r="T29" s="8"/>
      <c r="U29" s="8"/>
      <c r="V29" s="8"/>
      <c r="W29" s="8"/>
      <c r="Y29" s="7"/>
      <c r="Z29" s="35"/>
      <c r="AA29" s="35"/>
      <c r="AB29" s="35"/>
      <c r="AC29" s="35"/>
      <c r="AD29" s="35"/>
      <c r="AE29" s="35"/>
      <c r="AF29" s="7"/>
      <c r="AG29" s="7"/>
      <c r="AH29" s="7"/>
    </row>
    <row r="30" spans="1:45" x14ac:dyDescent="0.25">
      <c r="A30" s="8" t="s">
        <v>51</v>
      </c>
      <c r="B30" s="8">
        <v>0.06</v>
      </c>
      <c r="C30" s="8">
        <v>0.03</v>
      </c>
      <c r="D30" s="8">
        <v>0.01</v>
      </c>
      <c r="E30" s="8">
        <v>5.0000000000000001E-3</v>
      </c>
      <c r="F30" s="8">
        <v>2.5000000000000001E-3</v>
      </c>
      <c r="G30" s="8">
        <v>0</v>
      </c>
      <c r="H30" s="7"/>
      <c r="I30" s="8" t="s">
        <v>51</v>
      </c>
      <c r="J30" s="8">
        <v>0.06</v>
      </c>
      <c r="K30" s="8">
        <v>0.03</v>
      </c>
      <c r="L30" s="8">
        <v>0.01</v>
      </c>
      <c r="M30" s="8">
        <v>5.0000000000000001E-3</v>
      </c>
      <c r="N30" s="8">
        <v>2.5000000000000001E-3</v>
      </c>
      <c r="O30" s="8">
        <v>0</v>
      </c>
      <c r="P30" s="7"/>
      <c r="Q30" s="8" t="s">
        <v>51</v>
      </c>
      <c r="R30" s="8">
        <v>0.06</v>
      </c>
      <c r="S30" s="8">
        <v>0.03</v>
      </c>
      <c r="T30" s="8">
        <v>0.01</v>
      </c>
      <c r="U30" s="8">
        <v>5.0000000000000001E-3</v>
      </c>
      <c r="V30" s="8">
        <v>2.5000000000000001E-3</v>
      </c>
      <c r="W30" s="8">
        <v>0</v>
      </c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45" x14ac:dyDescent="0.25">
      <c r="A31" s="8">
        <v>2</v>
      </c>
      <c r="B31">
        <v>0.13420000000000001</v>
      </c>
      <c r="C31">
        <v>0.1104</v>
      </c>
      <c r="D31">
        <v>0.1341</v>
      </c>
      <c r="E31">
        <v>0.12989999999999999</v>
      </c>
      <c r="F31">
        <v>0.1182</v>
      </c>
      <c r="G31">
        <v>0.1288</v>
      </c>
      <c r="H31" s="7"/>
      <c r="I31" s="8">
        <v>2</v>
      </c>
      <c r="J31">
        <v>0.1268</v>
      </c>
      <c r="K31">
        <v>0.1032</v>
      </c>
      <c r="L31">
        <v>0.31709999999999999</v>
      </c>
      <c r="M31">
        <v>0.31309999999999999</v>
      </c>
      <c r="N31">
        <v>0.30759999999999998</v>
      </c>
      <c r="O31">
        <v>0.1973</v>
      </c>
      <c r="P31" s="7"/>
      <c r="Q31" s="8">
        <v>2</v>
      </c>
      <c r="R31">
        <f t="shared" ref="R31:W36" si="5">J31-B31</f>
        <v>-7.4000000000000177E-3</v>
      </c>
      <c r="S31">
        <f t="shared" si="5"/>
        <v>-7.1999999999999981E-3</v>
      </c>
      <c r="T31">
        <f t="shared" si="5"/>
        <v>0.183</v>
      </c>
      <c r="U31">
        <f t="shared" si="5"/>
        <v>0.1832</v>
      </c>
      <c r="V31">
        <f t="shared" si="5"/>
        <v>0.18939999999999999</v>
      </c>
      <c r="W31">
        <f t="shared" si="5"/>
        <v>6.8500000000000005E-2</v>
      </c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45" x14ac:dyDescent="0.25">
      <c r="A32" s="8">
        <v>1</v>
      </c>
      <c r="B32">
        <v>0.1298</v>
      </c>
      <c r="C32">
        <v>0.13039999999999999</v>
      </c>
      <c r="D32">
        <v>0.13139999999999999</v>
      </c>
      <c r="E32">
        <v>0.13370000000000001</v>
      </c>
      <c r="F32">
        <v>0.13370000000000001</v>
      </c>
      <c r="G32">
        <v>0.1177</v>
      </c>
      <c r="H32" s="7"/>
      <c r="I32" s="8">
        <v>1</v>
      </c>
      <c r="J32">
        <v>0.1268</v>
      </c>
      <c r="K32">
        <v>0.1255</v>
      </c>
      <c r="L32">
        <v>0.12959999999999999</v>
      </c>
      <c r="M32">
        <v>0.36030000000000001</v>
      </c>
      <c r="N32">
        <v>0.29930000000000001</v>
      </c>
      <c r="O32">
        <v>0.1132</v>
      </c>
      <c r="P32" s="7"/>
      <c r="Q32" s="8">
        <v>1</v>
      </c>
      <c r="R32">
        <f t="shared" si="5"/>
        <v>-3.0000000000000027E-3</v>
      </c>
      <c r="S32">
        <f t="shared" si="5"/>
        <v>-4.8999999999999877E-3</v>
      </c>
      <c r="T32">
        <f t="shared" si="5"/>
        <v>-1.799999999999996E-3</v>
      </c>
      <c r="U32">
        <f t="shared" si="5"/>
        <v>0.2266</v>
      </c>
      <c r="V32">
        <f t="shared" si="5"/>
        <v>0.1656</v>
      </c>
      <c r="W32">
        <f t="shared" si="5"/>
        <v>-4.500000000000004E-3</v>
      </c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45" x14ac:dyDescent="0.25">
      <c r="A33" s="8">
        <v>0.5</v>
      </c>
      <c r="B33">
        <v>0.12740000000000001</v>
      </c>
      <c r="C33">
        <v>0.13039999999999999</v>
      </c>
      <c r="D33">
        <v>0.12709999999999999</v>
      </c>
      <c r="E33">
        <v>0.1326</v>
      </c>
      <c r="F33">
        <v>0.13270000000000001</v>
      </c>
      <c r="G33">
        <v>0.12139999999999999</v>
      </c>
      <c r="H33" s="7"/>
      <c r="I33" s="8">
        <v>0.5</v>
      </c>
      <c r="J33">
        <v>0.12189999999999999</v>
      </c>
      <c r="K33">
        <v>0.32800000000000001</v>
      </c>
      <c r="L33">
        <v>0.12180000000000001</v>
      </c>
      <c r="M33">
        <v>0.30259999999999998</v>
      </c>
      <c r="N33">
        <v>0.3211</v>
      </c>
      <c r="O33">
        <v>0.24529999999999999</v>
      </c>
      <c r="P33" s="7"/>
      <c r="Q33" s="8">
        <v>0.5</v>
      </c>
      <c r="R33">
        <f t="shared" si="5"/>
        <v>-5.5000000000000188E-3</v>
      </c>
      <c r="S33">
        <f t="shared" si="5"/>
        <v>0.19760000000000003</v>
      </c>
      <c r="T33">
        <f t="shared" si="5"/>
        <v>-5.2999999999999853E-3</v>
      </c>
      <c r="U33">
        <f t="shared" si="5"/>
        <v>0.16999999999999998</v>
      </c>
      <c r="V33">
        <f t="shared" si="5"/>
        <v>0.18839999999999998</v>
      </c>
      <c r="W33">
        <f t="shared" si="5"/>
        <v>0.1239</v>
      </c>
      <c r="Y33" s="7"/>
      <c r="Z33" s="35"/>
      <c r="AA33" s="35"/>
      <c r="AB33" s="35"/>
      <c r="AC33" s="35"/>
      <c r="AD33" s="35"/>
      <c r="AE33" s="35"/>
      <c r="AF33" s="7"/>
      <c r="AG33" s="7"/>
      <c r="AH33" s="7"/>
    </row>
    <row r="34" spans="1:45" x14ac:dyDescent="0.25">
      <c r="A34" s="8">
        <v>0.25</v>
      </c>
      <c r="B34">
        <v>0.13159999999999999</v>
      </c>
      <c r="C34">
        <v>0.12540000000000001</v>
      </c>
      <c r="D34">
        <v>0.2097</v>
      </c>
      <c r="E34">
        <v>0.1671</v>
      </c>
      <c r="F34">
        <v>9.98E-2</v>
      </c>
      <c r="G34">
        <v>0.1346</v>
      </c>
      <c r="H34" s="7"/>
      <c r="I34" s="8">
        <v>0.25</v>
      </c>
      <c r="J34">
        <v>0.1358</v>
      </c>
      <c r="K34">
        <v>0.1671</v>
      </c>
      <c r="L34">
        <v>0.20930000000000001</v>
      </c>
      <c r="M34">
        <v>0.39829999999999999</v>
      </c>
      <c r="N34">
        <v>0.31609999999999999</v>
      </c>
      <c r="O34">
        <v>0.28789999999999999</v>
      </c>
      <c r="P34" s="7"/>
      <c r="Q34" s="8">
        <v>0.25</v>
      </c>
      <c r="R34">
        <f t="shared" si="5"/>
        <v>4.2000000000000093E-3</v>
      </c>
      <c r="S34">
        <f t="shared" si="5"/>
        <v>4.1699999999999987E-2</v>
      </c>
      <c r="T34">
        <f t="shared" si="5"/>
        <v>-3.999999999999837E-4</v>
      </c>
      <c r="U34">
        <f t="shared" si="5"/>
        <v>0.23119999999999999</v>
      </c>
      <c r="V34">
        <f t="shared" si="5"/>
        <v>0.21629999999999999</v>
      </c>
      <c r="W34">
        <f t="shared" si="5"/>
        <v>0.15329999999999999</v>
      </c>
      <c r="Y34" s="7"/>
      <c r="Z34" s="35"/>
      <c r="AA34" s="35"/>
      <c r="AB34" s="35"/>
      <c r="AC34" s="35"/>
      <c r="AD34" s="35"/>
      <c r="AE34" s="35"/>
      <c r="AF34" s="7"/>
      <c r="AG34" s="7"/>
      <c r="AH34" s="7"/>
    </row>
    <row r="35" spans="1:45" x14ac:dyDescent="0.25">
      <c r="A35" s="8">
        <v>0.125</v>
      </c>
      <c r="B35">
        <v>0.1328</v>
      </c>
      <c r="C35">
        <v>0.39</v>
      </c>
      <c r="D35">
        <v>0.315</v>
      </c>
      <c r="E35">
        <v>0.2883</v>
      </c>
      <c r="F35">
        <v>0.14230000000000001</v>
      </c>
      <c r="G35">
        <v>0.14710000000000001</v>
      </c>
      <c r="H35" s="7"/>
      <c r="I35" s="8">
        <v>0.125</v>
      </c>
      <c r="J35">
        <v>0.28220000000000001</v>
      </c>
      <c r="K35">
        <v>0.371</v>
      </c>
      <c r="L35">
        <v>0.48820000000000002</v>
      </c>
      <c r="M35">
        <v>0.6804</v>
      </c>
      <c r="N35">
        <v>0.59399999999999997</v>
      </c>
      <c r="O35">
        <v>0.3765</v>
      </c>
      <c r="P35" s="7"/>
      <c r="Q35" s="8">
        <v>0.125</v>
      </c>
      <c r="R35">
        <f t="shared" si="5"/>
        <v>0.14940000000000001</v>
      </c>
      <c r="S35">
        <f t="shared" si="5"/>
        <v>-1.9000000000000017E-2</v>
      </c>
      <c r="T35">
        <f t="shared" si="5"/>
        <v>0.17320000000000002</v>
      </c>
      <c r="U35">
        <f t="shared" si="5"/>
        <v>0.3921</v>
      </c>
      <c r="V35">
        <f t="shared" si="5"/>
        <v>0.45169999999999999</v>
      </c>
      <c r="W35">
        <f t="shared" si="5"/>
        <v>0.22939999999999999</v>
      </c>
      <c r="Y35" s="7"/>
      <c r="Z35" s="35"/>
      <c r="AA35" s="35"/>
      <c r="AB35" s="35"/>
      <c r="AC35" s="35"/>
      <c r="AD35" s="35"/>
      <c r="AE35" s="35"/>
      <c r="AF35" s="7"/>
      <c r="AG35" s="7"/>
      <c r="AH35" s="7"/>
    </row>
    <row r="36" spans="1:45" x14ac:dyDescent="0.25">
      <c r="A36" s="8">
        <v>0</v>
      </c>
      <c r="B36">
        <v>0.55110000000000003</v>
      </c>
      <c r="C36">
        <v>0.30840000000000001</v>
      </c>
      <c r="D36">
        <v>0.51200000000000001</v>
      </c>
      <c r="E36">
        <v>0.64970000000000006</v>
      </c>
      <c r="F36">
        <v>0.36009999999999998</v>
      </c>
      <c r="G36">
        <v>0.1394</v>
      </c>
      <c r="H36" s="7"/>
      <c r="I36" s="8">
        <v>0</v>
      </c>
      <c r="J36">
        <v>0.49059999999999998</v>
      </c>
      <c r="K36">
        <v>0.28660000000000002</v>
      </c>
      <c r="L36">
        <v>0.74939999999999996</v>
      </c>
      <c r="M36">
        <v>0.75580000000000003</v>
      </c>
      <c r="N36">
        <v>0.7097</v>
      </c>
      <c r="O36">
        <v>0.41339999999999999</v>
      </c>
      <c r="P36" s="7"/>
      <c r="Q36" s="8">
        <v>0</v>
      </c>
      <c r="R36">
        <f t="shared" si="5"/>
        <v>-6.0500000000000054E-2</v>
      </c>
      <c r="S36">
        <f t="shared" si="5"/>
        <v>-2.1799999999999986E-2</v>
      </c>
      <c r="T36">
        <f t="shared" si="5"/>
        <v>0.23739999999999994</v>
      </c>
      <c r="U36">
        <f t="shared" si="5"/>
        <v>0.10609999999999997</v>
      </c>
      <c r="V36">
        <f t="shared" si="5"/>
        <v>0.34960000000000002</v>
      </c>
      <c r="W36">
        <f t="shared" si="5"/>
        <v>0.27400000000000002</v>
      </c>
      <c r="Y36" s="7"/>
      <c r="Z36" s="35"/>
      <c r="AA36" s="35"/>
      <c r="AB36" s="35"/>
      <c r="AC36" s="35"/>
      <c r="AD36" s="35"/>
      <c r="AE36" s="35"/>
      <c r="AF36" s="7"/>
      <c r="AG36" s="7"/>
      <c r="AH36" s="7"/>
    </row>
    <row r="37" spans="1:4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35"/>
      <c r="AA37" s="30"/>
      <c r="AB37" s="35"/>
      <c r="AC37" s="35"/>
      <c r="AD37" s="35"/>
      <c r="AE37" s="35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x14ac:dyDescent="0.25">
      <c r="A38" s="8"/>
      <c r="B38" s="8" t="s">
        <v>52</v>
      </c>
      <c r="C38" s="8"/>
      <c r="D38" s="8"/>
      <c r="E38" s="8"/>
      <c r="F38" s="8"/>
      <c r="G38" s="8"/>
      <c r="H38" s="7"/>
      <c r="I38" s="8"/>
      <c r="J38" s="8" t="s">
        <v>52</v>
      </c>
      <c r="K38" s="8"/>
      <c r="L38" s="8"/>
      <c r="M38" s="8"/>
      <c r="N38" s="8"/>
      <c r="O38" s="8"/>
      <c r="P38" s="7"/>
      <c r="Q38" s="8"/>
      <c r="R38" s="8" t="s">
        <v>52</v>
      </c>
      <c r="S38" s="8"/>
      <c r="T38" s="8"/>
      <c r="U38" s="8"/>
      <c r="V38" s="8"/>
      <c r="W38" s="8"/>
      <c r="Y38" s="7"/>
      <c r="Z38" s="35"/>
      <c r="AA38" s="35"/>
      <c r="AB38" s="35"/>
      <c r="AC38" s="35"/>
      <c r="AD38" s="35"/>
      <c r="AE38" s="35"/>
      <c r="AF38" s="7"/>
      <c r="AG38" s="7"/>
      <c r="AH38" s="7"/>
    </row>
    <row r="39" spans="1:45" x14ac:dyDescent="0.25">
      <c r="A39" s="8" t="s">
        <v>51</v>
      </c>
      <c r="B39" s="8">
        <v>0.06</v>
      </c>
      <c r="C39" s="8">
        <v>0.03</v>
      </c>
      <c r="D39" s="8">
        <v>0.01</v>
      </c>
      <c r="E39" s="8">
        <v>5.0000000000000001E-3</v>
      </c>
      <c r="F39" s="8">
        <v>2.5000000000000001E-3</v>
      </c>
      <c r="G39" s="8">
        <v>0</v>
      </c>
      <c r="H39" s="7"/>
      <c r="I39" s="8" t="s">
        <v>51</v>
      </c>
      <c r="J39" s="8">
        <v>0.06</v>
      </c>
      <c r="K39" s="8">
        <v>0.03</v>
      </c>
      <c r="L39" s="8">
        <v>0.01</v>
      </c>
      <c r="M39" s="8">
        <v>5.0000000000000001E-3</v>
      </c>
      <c r="N39" s="8">
        <v>2.5000000000000001E-3</v>
      </c>
      <c r="O39" s="8">
        <v>0</v>
      </c>
      <c r="P39" s="7"/>
      <c r="Q39" s="8" t="s">
        <v>51</v>
      </c>
      <c r="R39" s="8">
        <v>0.06</v>
      </c>
      <c r="S39" s="8">
        <v>0.03</v>
      </c>
      <c r="T39" s="8">
        <v>0.01</v>
      </c>
      <c r="U39" s="8">
        <v>5.0000000000000001E-3</v>
      </c>
      <c r="V39" s="8">
        <v>2.5000000000000001E-3</v>
      </c>
      <c r="W39" s="8">
        <v>0</v>
      </c>
      <c r="Y39" s="7"/>
      <c r="Z39" s="35"/>
      <c r="AA39" s="35"/>
      <c r="AB39" s="35"/>
      <c r="AC39" s="35"/>
      <c r="AD39" s="35"/>
      <c r="AE39" s="35"/>
      <c r="AF39" s="7"/>
      <c r="AG39" s="7"/>
      <c r="AH39" s="7"/>
    </row>
    <row r="40" spans="1:45" x14ac:dyDescent="0.25">
      <c r="A40" s="8">
        <v>2</v>
      </c>
      <c r="B40">
        <v>0.1431</v>
      </c>
      <c r="C40">
        <v>0.1118</v>
      </c>
      <c r="D40">
        <v>0.1275</v>
      </c>
      <c r="E40">
        <v>0.1358</v>
      </c>
      <c r="F40">
        <v>0.1109</v>
      </c>
      <c r="G40">
        <v>0.1268</v>
      </c>
      <c r="H40" s="7"/>
      <c r="I40" s="8">
        <v>2</v>
      </c>
      <c r="J40">
        <v>0.1416</v>
      </c>
      <c r="K40">
        <v>0.10639999999999999</v>
      </c>
      <c r="L40">
        <v>0.124</v>
      </c>
      <c r="M40">
        <v>0.26769999999999999</v>
      </c>
      <c r="N40">
        <v>0.30320000000000003</v>
      </c>
      <c r="O40">
        <v>0.12039999999999999</v>
      </c>
      <c r="P40" s="7"/>
      <c r="Q40" s="8">
        <v>2</v>
      </c>
      <c r="R40">
        <f t="shared" ref="R40:W45" si="6">J40-B40</f>
        <v>-1.5000000000000013E-3</v>
      </c>
      <c r="S40">
        <f t="shared" si="6"/>
        <v>-5.400000000000002E-3</v>
      </c>
      <c r="T40">
        <f t="shared" si="6"/>
        <v>-3.5000000000000031E-3</v>
      </c>
      <c r="U40">
        <f t="shared" si="6"/>
        <v>0.13189999999999999</v>
      </c>
      <c r="V40">
        <f t="shared" si="6"/>
        <v>0.19230000000000003</v>
      </c>
      <c r="W40">
        <f t="shared" si="6"/>
        <v>-6.4000000000000029E-3</v>
      </c>
      <c r="Y40" s="7"/>
      <c r="Z40" s="35"/>
      <c r="AA40" s="30"/>
      <c r="AB40" s="35"/>
      <c r="AC40" s="35"/>
      <c r="AD40" s="35"/>
      <c r="AE40" s="35"/>
      <c r="AF40" s="7"/>
      <c r="AG40" s="7"/>
      <c r="AH40" s="7"/>
    </row>
    <row r="41" spans="1:45" x14ac:dyDescent="0.25">
      <c r="A41" s="8">
        <v>1</v>
      </c>
      <c r="B41">
        <v>0.1336</v>
      </c>
      <c r="C41">
        <v>0.14810000000000001</v>
      </c>
      <c r="D41">
        <v>0.13500000000000001</v>
      </c>
      <c r="E41">
        <v>0.1348</v>
      </c>
      <c r="F41">
        <v>0.12959999999999999</v>
      </c>
      <c r="G41">
        <v>0.12590000000000001</v>
      </c>
      <c r="H41" s="7"/>
      <c r="I41" s="8">
        <v>1</v>
      </c>
      <c r="J41">
        <v>0.1381</v>
      </c>
      <c r="K41">
        <v>0.29949999999999999</v>
      </c>
      <c r="L41">
        <v>0.27779999999999999</v>
      </c>
      <c r="M41">
        <v>0.2762</v>
      </c>
      <c r="N41">
        <v>0.32440000000000002</v>
      </c>
      <c r="O41">
        <v>0.1168</v>
      </c>
      <c r="P41" s="7"/>
      <c r="Q41" s="8">
        <v>1</v>
      </c>
      <c r="R41">
        <f t="shared" si="6"/>
        <v>4.500000000000004E-3</v>
      </c>
      <c r="S41">
        <f t="shared" si="6"/>
        <v>0.15139999999999998</v>
      </c>
      <c r="T41">
        <f t="shared" si="6"/>
        <v>0.14279999999999998</v>
      </c>
      <c r="U41">
        <f t="shared" si="6"/>
        <v>0.1414</v>
      </c>
      <c r="V41">
        <f t="shared" si="6"/>
        <v>0.19480000000000003</v>
      </c>
      <c r="W41">
        <f t="shared" si="6"/>
        <v>-9.1000000000000109E-3</v>
      </c>
      <c r="Y41" s="7"/>
      <c r="Z41" s="35"/>
      <c r="AA41" s="35"/>
      <c r="AB41" s="35"/>
      <c r="AC41" s="35"/>
      <c r="AD41" s="35"/>
      <c r="AE41" s="35"/>
      <c r="AF41" s="7"/>
      <c r="AG41" s="7"/>
      <c r="AH41" s="7"/>
    </row>
    <row r="42" spans="1:45" x14ac:dyDescent="0.25">
      <c r="A42" s="8">
        <v>0.5</v>
      </c>
      <c r="B42">
        <v>0.13789999999999999</v>
      </c>
      <c r="C42">
        <v>0.1303</v>
      </c>
      <c r="D42">
        <v>0.1371</v>
      </c>
      <c r="E42">
        <v>0.13370000000000001</v>
      </c>
      <c r="F42">
        <v>0.13389999999999999</v>
      </c>
      <c r="G42">
        <v>0.11899999999999999</v>
      </c>
      <c r="H42" s="7"/>
      <c r="I42" s="8">
        <v>0.5</v>
      </c>
      <c r="J42">
        <v>0.1288</v>
      </c>
      <c r="K42">
        <v>0.12559999999999999</v>
      </c>
      <c r="L42">
        <v>0.1333</v>
      </c>
      <c r="M42">
        <v>0.29699999999999999</v>
      </c>
      <c r="N42">
        <v>0.3221</v>
      </c>
      <c r="O42">
        <v>0.3165</v>
      </c>
      <c r="P42" s="7"/>
      <c r="Q42" s="8">
        <v>0.5</v>
      </c>
      <c r="R42">
        <f t="shared" si="6"/>
        <v>-9.099999999999997E-3</v>
      </c>
      <c r="S42">
        <f t="shared" si="6"/>
        <v>-4.7000000000000097E-3</v>
      </c>
      <c r="T42">
        <f t="shared" si="6"/>
        <v>-3.7999999999999978E-3</v>
      </c>
      <c r="U42">
        <f t="shared" si="6"/>
        <v>0.16329999999999997</v>
      </c>
      <c r="V42">
        <f t="shared" si="6"/>
        <v>0.18820000000000001</v>
      </c>
      <c r="W42">
        <f t="shared" si="6"/>
        <v>0.19750000000000001</v>
      </c>
      <c r="Y42" s="7"/>
      <c r="Z42" s="35"/>
      <c r="AA42" s="35"/>
      <c r="AB42" s="35"/>
      <c r="AC42" s="35"/>
      <c r="AD42" s="35"/>
      <c r="AE42" s="35"/>
      <c r="AF42" s="7"/>
      <c r="AG42" s="7"/>
      <c r="AH42" s="7"/>
    </row>
    <row r="43" spans="1:45" x14ac:dyDescent="0.25">
      <c r="A43" s="8">
        <v>0.25</v>
      </c>
      <c r="B43">
        <v>0.14319999999999999</v>
      </c>
      <c r="C43">
        <v>0.1111</v>
      </c>
      <c r="D43">
        <v>0.13159999999999999</v>
      </c>
      <c r="E43">
        <v>0.1246</v>
      </c>
      <c r="F43">
        <v>8.6699999999999999E-2</v>
      </c>
      <c r="G43">
        <v>0.13109999999999999</v>
      </c>
      <c r="H43" s="7"/>
      <c r="I43" s="8">
        <v>0.25</v>
      </c>
      <c r="J43">
        <v>0.13619999999999999</v>
      </c>
      <c r="K43">
        <v>0.10970000000000001</v>
      </c>
      <c r="L43">
        <v>0.13100000000000001</v>
      </c>
      <c r="M43">
        <v>0.12659999999999999</v>
      </c>
      <c r="N43">
        <v>0.31669999999999998</v>
      </c>
      <c r="O43">
        <v>0.4456</v>
      </c>
      <c r="P43" s="7"/>
      <c r="Q43" s="8">
        <v>0.25</v>
      </c>
      <c r="R43">
        <f t="shared" si="6"/>
        <v>-7.0000000000000062E-3</v>
      </c>
      <c r="S43">
        <f t="shared" si="6"/>
        <v>-1.3999999999999985E-3</v>
      </c>
      <c r="T43">
        <f t="shared" si="6"/>
        <v>-5.9999999999998943E-4</v>
      </c>
      <c r="U43">
        <f t="shared" si="6"/>
        <v>1.9999999999999879E-3</v>
      </c>
      <c r="V43">
        <f t="shared" si="6"/>
        <v>0.22999999999999998</v>
      </c>
      <c r="W43">
        <f t="shared" si="6"/>
        <v>0.3145</v>
      </c>
      <c r="Y43" s="7"/>
      <c r="Z43" s="35"/>
      <c r="AA43" s="35"/>
      <c r="AB43" s="35"/>
      <c r="AC43" s="35"/>
      <c r="AD43" s="35"/>
      <c r="AE43" s="35"/>
      <c r="AF43" s="7"/>
      <c r="AG43" s="7"/>
      <c r="AH43" s="7"/>
    </row>
    <row r="44" spans="1:45" x14ac:dyDescent="0.25">
      <c r="A44" s="8">
        <v>0.125</v>
      </c>
      <c r="B44">
        <v>0.15179999999999999</v>
      </c>
      <c r="C44">
        <v>0.1245</v>
      </c>
      <c r="D44">
        <v>0.13439999999999999</v>
      </c>
      <c r="E44">
        <v>0.12859999999999999</v>
      </c>
      <c r="F44">
        <v>0.13619999999999999</v>
      </c>
      <c r="G44">
        <v>0.1237</v>
      </c>
      <c r="H44" s="7"/>
      <c r="I44" s="8">
        <v>0.125</v>
      </c>
      <c r="J44">
        <v>0.151</v>
      </c>
      <c r="K44">
        <v>0.12559999999999999</v>
      </c>
      <c r="L44">
        <v>0.34899999999999998</v>
      </c>
      <c r="M44">
        <v>0.53059999999999996</v>
      </c>
      <c r="N44">
        <v>0.62519999999999998</v>
      </c>
      <c r="O44">
        <v>0.49170000000000003</v>
      </c>
      <c r="P44" s="7"/>
      <c r="Q44" s="8">
        <v>0.125</v>
      </c>
      <c r="R44">
        <f t="shared" si="6"/>
        <v>-7.9999999999999516E-4</v>
      </c>
      <c r="S44">
        <f t="shared" si="6"/>
        <v>1.0999999999999899E-3</v>
      </c>
      <c r="T44">
        <f t="shared" si="6"/>
        <v>0.21459999999999999</v>
      </c>
      <c r="U44">
        <f t="shared" si="6"/>
        <v>0.40199999999999997</v>
      </c>
      <c r="V44">
        <f t="shared" si="6"/>
        <v>0.48899999999999999</v>
      </c>
      <c r="W44">
        <f t="shared" si="6"/>
        <v>0.36799999999999999</v>
      </c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45" x14ac:dyDescent="0.25">
      <c r="A45" s="8">
        <v>0</v>
      </c>
      <c r="B45">
        <v>0.1467</v>
      </c>
      <c r="C45">
        <v>0.14019999999999999</v>
      </c>
      <c r="D45">
        <v>0.1477</v>
      </c>
      <c r="E45">
        <v>0.13220000000000001</v>
      </c>
      <c r="F45">
        <v>0.1176</v>
      </c>
      <c r="G45">
        <v>0.13639999999999999</v>
      </c>
      <c r="H45" s="7"/>
      <c r="I45" s="8">
        <v>0</v>
      </c>
      <c r="J45">
        <v>0.14219999999999999</v>
      </c>
      <c r="K45">
        <v>0.48199999999999998</v>
      </c>
      <c r="L45">
        <v>0.66359999999999997</v>
      </c>
      <c r="M45">
        <v>0.57410000000000005</v>
      </c>
      <c r="N45">
        <v>0.6331</v>
      </c>
      <c r="O45">
        <v>0.57609999999999995</v>
      </c>
      <c r="P45" s="7"/>
      <c r="Q45" s="8">
        <v>0</v>
      </c>
      <c r="R45">
        <f t="shared" si="6"/>
        <v>-4.500000000000004E-3</v>
      </c>
      <c r="S45">
        <f t="shared" si="6"/>
        <v>0.34179999999999999</v>
      </c>
      <c r="T45">
        <f t="shared" si="6"/>
        <v>0.51590000000000003</v>
      </c>
      <c r="U45">
        <f t="shared" si="6"/>
        <v>0.44190000000000007</v>
      </c>
      <c r="V45">
        <f t="shared" si="6"/>
        <v>0.51549999999999996</v>
      </c>
      <c r="W45">
        <f t="shared" si="6"/>
        <v>0.43969999999999998</v>
      </c>
      <c r="Y45" s="7"/>
      <c r="Z45" s="7"/>
      <c r="AA45" s="7"/>
      <c r="AB45" s="7"/>
      <c r="AC45" s="7"/>
      <c r="AD45" s="7"/>
      <c r="AE45" s="7"/>
      <c r="AF45" s="7"/>
      <c r="AG45" s="7"/>
      <c r="AH45" s="7"/>
    </row>
    <row r="46" spans="1:4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 t="s">
        <v>65</v>
      </c>
      <c r="M46" s="7"/>
      <c r="N46" s="7"/>
      <c r="O46" s="7"/>
      <c r="P46" s="7"/>
      <c r="Q46" s="7"/>
      <c r="R46" s="7" t="s">
        <v>64</v>
      </c>
      <c r="S46" s="7"/>
      <c r="T46" s="7"/>
      <c r="U46" s="7"/>
      <c r="V46" s="7"/>
      <c r="W46" s="7"/>
      <c r="X46" s="7"/>
      <c r="Y46" s="7"/>
      <c r="Z46" s="35"/>
      <c r="AA46" s="35"/>
      <c r="AB46" s="35"/>
      <c r="AC46" s="35"/>
      <c r="AD46" s="35"/>
      <c r="AE46" s="35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x14ac:dyDescent="0.25">
      <c r="A47" s="8"/>
      <c r="B47" s="8" t="s">
        <v>52</v>
      </c>
      <c r="C47" s="8"/>
      <c r="D47" s="8"/>
      <c r="E47" s="8"/>
      <c r="F47" s="8"/>
      <c r="G47" s="8"/>
      <c r="H47" s="7"/>
      <c r="I47" s="8"/>
      <c r="J47" s="8"/>
      <c r="K47" s="8"/>
      <c r="L47" s="8" t="s">
        <v>41</v>
      </c>
      <c r="M47" s="8"/>
      <c r="N47" s="8"/>
      <c r="O47" s="8"/>
      <c r="P47" s="7"/>
      <c r="Q47" s="8"/>
      <c r="R47" s="8" t="s">
        <v>52</v>
      </c>
      <c r="S47" s="8"/>
      <c r="T47" s="8"/>
      <c r="U47" s="8"/>
      <c r="V47" s="8"/>
      <c r="W47" s="8"/>
      <c r="Y47" s="7"/>
      <c r="Z47" s="35"/>
      <c r="AA47" s="35"/>
      <c r="AB47" s="35"/>
      <c r="AC47" s="35"/>
      <c r="AD47" s="35"/>
      <c r="AE47" s="35"/>
      <c r="AF47" s="7"/>
      <c r="AG47" s="7"/>
      <c r="AH47" s="7"/>
    </row>
    <row r="48" spans="1:45" x14ac:dyDescent="0.25">
      <c r="A48" s="8" t="s">
        <v>51</v>
      </c>
      <c r="B48" s="8">
        <v>0.06</v>
      </c>
      <c r="C48" s="8">
        <v>0.03</v>
      </c>
      <c r="D48" s="8">
        <v>0.01</v>
      </c>
      <c r="E48" s="8">
        <v>5.0000000000000001E-3</v>
      </c>
      <c r="F48" s="8">
        <v>2.5000000000000001E-3</v>
      </c>
      <c r="G48" s="8">
        <v>0</v>
      </c>
      <c r="H48" s="7"/>
      <c r="I48" s="8" t="s">
        <v>40</v>
      </c>
      <c r="J48" s="8">
        <v>0.06</v>
      </c>
      <c r="K48" s="8">
        <v>0.03</v>
      </c>
      <c r="L48" s="8">
        <v>0.01</v>
      </c>
      <c r="M48" s="8">
        <v>5.0000000000000001E-3</v>
      </c>
      <c r="N48" s="8">
        <v>2.5000000000000001E-3</v>
      </c>
      <c r="O48" s="8">
        <v>0</v>
      </c>
      <c r="P48" s="7"/>
      <c r="Q48" s="8" t="s">
        <v>40</v>
      </c>
      <c r="R48" s="8">
        <v>0.06</v>
      </c>
      <c r="S48" s="8">
        <v>0.03</v>
      </c>
      <c r="T48" s="8">
        <v>0.01</v>
      </c>
      <c r="U48" s="8">
        <v>5.0000000000000001E-3</v>
      </c>
      <c r="V48" s="8">
        <v>2.5000000000000001E-3</v>
      </c>
      <c r="W48" s="8">
        <v>0</v>
      </c>
      <c r="Y48" s="7"/>
      <c r="Z48" s="35"/>
      <c r="AA48" s="35"/>
      <c r="AB48" s="35"/>
      <c r="AC48" s="35"/>
      <c r="AD48" s="35"/>
      <c r="AE48" s="35"/>
      <c r="AF48" s="7"/>
      <c r="AG48" s="7"/>
      <c r="AH48" s="7"/>
    </row>
    <row r="49" spans="1:34" x14ac:dyDescent="0.25">
      <c r="A49" s="8">
        <v>2</v>
      </c>
      <c r="B49">
        <v>0.1389</v>
      </c>
      <c r="C49">
        <v>0.104</v>
      </c>
      <c r="D49">
        <v>0.13100000000000001</v>
      </c>
      <c r="E49">
        <v>0.13689999999999999</v>
      </c>
      <c r="F49">
        <v>9.9599999999999994E-2</v>
      </c>
      <c r="G49">
        <v>0.12839999999999999</v>
      </c>
      <c r="H49" s="7"/>
      <c r="I49" s="8">
        <v>2</v>
      </c>
      <c r="J49">
        <v>0.13930000000000001</v>
      </c>
      <c r="K49">
        <v>0.1053</v>
      </c>
      <c r="L49">
        <v>0.1215</v>
      </c>
      <c r="M49">
        <v>0.29909999999999998</v>
      </c>
      <c r="N49">
        <v>0.32879999999999998</v>
      </c>
      <c r="O49">
        <v>0.11899999999999999</v>
      </c>
      <c r="P49" s="7"/>
      <c r="Q49" s="8">
        <v>2</v>
      </c>
      <c r="R49">
        <f t="shared" ref="R49:W54" si="7">J49-B49</f>
        <v>4.0000000000001146E-4</v>
      </c>
      <c r="S49">
        <f t="shared" si="7"/>
        <v>1.3000000000000095E-3</v>
      </c>
      <c r="T49">
        <f t="shared" si="7"/>
        <v>-9.5000000000000084E-3</v>
      </c>
      <c r="U49">
        <f t="shared" si="7"/>
        <v>0.16219999999999998</v>
      </c>
      <c r="V49">
        <f t="shared" si="7"/>
        <v>0.22919999999999999</v>
      </c>
      <c r="W49">
        <f t="shared" si="7"/>
        <v>-9.3999999999999917E-3</v>
      </c>
      <c r="Y49" s="7"/>
      <c r="Z49" s="35"/>
      <c r="AA49" s="35"/>
      <c r="AB49" s="35"/>
      <c r="AC49" s="35"/>
      <c r="AD49" s="35"/>
      <c r="AE49" s="35"/>
      <c r="AF49" s="7"/>
      <c r="AG49" s="7"/>
      <c r="AH49" s="7"/>
    </row>
    <row r="50" spans="1:34" x14ac:dyDescent="0.25">
      <c r="A50" s="8">
        <v>1</v>
      </c>
      <c r="B50">
        <v>0.13589999999999999</v>
      </c>
      <c r="C50">
        <v>0.12959999999999999</v>
      </c>
      <c r="D50">
        <v>0.14269999999999999</v>
      </c>
      <c r="E50">
        <v>0.1331</v>
      </c>
      <c r="F50">
        <v>0.1191</v>
      </c>
      <c r="G50">
        <v>0.11609999999999999</v>
      </c>
      <c r="H50" s="7"/>
      <c r="I50" s="8">
        <v>1</v>
      </c>
      <c r="J50">
        <v>0.12889999999999999</v>
      </c>
      <c r="K50">
        <v>0.1217</v>
      </c>
      <c r="L50">
        <v>0.2873</v>
      </c>
      <c r="M50">
        <v>0.38109999999999999</v>
      </c>
      <c r="N50">
        <v>0.49730000000000002</v>
      </c>
      <c r="O50">
        <v>0.30259999999999998</v>
      </c>
      <c r="P50" s="7"/>
      <c r="Q50" s="8">
        <v>1</v>
      </c>
      <c r="R50">
        <f t="shared" si="7"/>
        <v>-7.0000000000000062E-3</v>
      </c>
      <c r="S50">
        <f t="shared" si="7"/>
        <v>-7.8999999999999904E-3</v>
      </c>
      <c r="T50">
        <f t="shared" si="7"/>
        <v>0.14460000000000001</v>
      </c>
      <c r="U50">
        <f t="shared" si="7"/>
        <v>0.248</v>
      </c>
      <c r="V50">
        <f t="shared" si="7"/>
        <v>0.37820000000000004</v>
      </c>
      <c r="W50">
        <f t="shared" si="7"/>
        <v>0.1865</v>
      </c>
      <c r="Y50" s="7"/>
      <c r="Z50" s="35"/>
      <c r="AA50" s="35"/>
      <c r="AB50" s="35"/>
      <c r="AC50" s="35"/>
      <c r="AD50" s="30"/>
      <c r="AE50" s="35"/>
      <c r="AF50" s="7"/>
      <c r="AG50" s="7"/>
      <c r="AH50" s="7"/>
    </row>
    <row r="51" spans="1:34" x14ac:dyDescent="0.25">
      <c r="A51" s="8">
        <v>0.5</v>
      </c>
      <c r="B51">
        <v>0.13</v>
      </c>
      <c r="C51">
        <v>0.12859999999999999</v>
      </c>
      <c r="D51">
        <v>0.1234</v>
      </c>
      <c r="E51">
        <v>0.12479999999999999</v>
      </c>
      <c r="F51">
        <v>0.1242</v>
      </c>
      <c r="G51">
        <v>0.1152</v>
      </c>
      <c r="H51" s="7"/>
      <c r="I51" s="8">
        <v>0.5</v>
      </c>
      <c r="J51">
        <v>0.1203</v>
      </c>
      <c r="K51">
        <v>0.12089999999999999</v>
      </c>
      <c r="L51">
        <v>0.12180000000000001</v>
      </c>
      <c r="M51">
        <v>0.40739999999999998</v>
      </c>
      <c r="N51">
        <v>0.34050000000000002</v>
      </c>
      <c r="O51">
        <v>0.4093</v>
      </c>
      <c r="P51" s="7"/>
      <c r="Q51" s="8">
        <v>0.5</v>
      </c>
      <c r="R51">
        <f t="shared" si="7"/>
        <v>-9.7000000000000003E-3</v>
      </c>
      <c r="S51">
        <f t="shared" si="7"/>
        <v>-7.6999999999999985E-3</v>
      </c>
      <c r="T51">
        <f t="shared" si="7"/>
        <v>-1.5999999999999903E-3</v>
      </c>
      <c r="U51">
        <f t="shared" si="7"/>
        <v>0.28259999999999996</v>
      </c>
      <c r="V51">
        <f t="shared" si="7"/>
        <v>0.21630000000000002</v>
      </c>
      <c r="W51">
        <f t="shared" si="7"/>
        <v>0.29410000000000003</v>
      </c>
      <c r="Y51" s="7"/>
      <c r="Z51" s="35"/>
      <c r="AA51" s="35"/>
      <c r="AB51" s="35"/>
      <c r="AC51" s="35"/>
      <c r="AD51" s="35"/>
      <c r="AE51" s="35"/>
      <c r="AF51" s="7"/>
      <c r="AG51" s="7"/>
      <c r="AH51" s="7"/>
    </row>
    <row r="52" spans="1:34" x14ac:dyDescent="0.25">
      <c r="A52" s="8">
        <v>0.25</v>
      </c>
      <c r="B52">
        <v>0.13289999999999999</v>
      </c>
      <c r="C52">
        <v>0.11700000000000001</v>
      </c>
      <c r="D52">
        <v>0.1288</v>
      </c>
      <c r="E52">
        <v>0.11940000000000001</v>
      </c>
      <c r="F52">
        <v>8.3299999999999999E-2</v>
      </c>
      <c r="G52">
        <v>0.1283</v>
      </c>
      <c r="H52" s="7"/>
      <c r="I52" s="8">
        <v>0.25</v>
      </c>
      <c r="J52">
        <v>0.1263</v>
      </c>
      <c r="K52">
        <v>0.1043</v>
      </c>
      <c r="L52">
        <v>0.12740000000000001</v>
      </c>
      <c r="M52">
        <v>0.4612</v>
      </c>
      <c r="N52">
        <v>0.53539999999999999</v>
      </c>
      <c r="O52">
        <v>0.47160000000000002</v>
      </c>
      <c r="P52" s="7"/>
      <c r="Q52" s="8">
        <v>0.25</v>
      </c>
      <c r="R52">
        <f t="shared" si="7"/>
        <v>-6.5999999999999948E-3</v>
      </c>
      <c r="S52">
        <f t="shared" si="7"/>
        <v>-1.2700000000000003E-2</v>
      </c>
      <c r="T52">
        <f t="shared" si="7"/>
        <v>-1.3999999999999846E-3</v>
      </c>
      <c r="U52">
        <f t="shared" si="7"/>
        <v>0.34179999999999999</v>
      </c>
      <c r="V52">
        <f t="shared" si="7"/>
        <v>0.4521</v>
      </c>
      <c r="W52">
        <f t="shared" si="7"/>
        <v>0.34330000000000005</v>
      </c>
      <c r="Y52" s="7"/>
      <c r="Z52" s="35"/>
      <c r="AA52" s="35"/>
      <c r="AB52" s="35"/>
      <c r="AC52" s="35"/>
      <c r="AD52" s="35"/>
      <c r="AE52" s="35"/>
      <c r="AF52" s="7"/>
      <c r="AG52" s="7"/>
      <c r="AH52" s="7"/>
    </row>
    <row r="53" spans="1:34" x14ac:dyDescent="0.25">
      <c r="A53" s="8">
        <v>0.125</v>
      </c>
      <c r="B53">
        <v>0.14199999999999999</v>
      </c>
      <c r="C53">
        <v>0.12859999999999999</v>
      </c>
      <c r="D53">
        <v>0.13469999999999999</v>
      </c>
      <c r="E53">
        <v>0.1234</v>
      </c>
      <c r="F53">
        <v>0.12479999999999999</v>
      </c>
      <c r="G53">
        <v>0.11509999999999999</v>
      </c>
      <c r="H53" s="7"/>
      <c r="I53" s="8">
        <v>0.125</v>
      </c>
      <c r="J53">
        <v>0.13519999999999999</v>
      </c>
      <c r="K53">
        <v>0.1242</v>
      </c>
      <c r="L53">
        <v>0.39360000000000001</v>
      </c>
      <c r="M53">
        <v>0.53620000000000001</v>
      </c>
      <c r="N53">
        <v>0.621</v>
      </c>
      <c r="O53">
        <v>0.50109999999999999</v>
      </c>
      <c r="Q53" s="8">
        <v>0.125</v>
      </c>
      <c r="R53">
        <f t="shared" si="7"/>
        <v>-6.8000000000000005E-3</v>
      </c>
      <c r="S53">
        <f t="shared" si="7"/>
        <v>-4.3999999999999873E-3</v>
      </c>
      <c r="T53">
        <f t="shared" si="7"/>
        <v>0.25890000000000002</v>
      </c>
      <c r="U53">
        <f t="shared" si="7"/>
        <v>0.4128</v>
      </c>
      <c r="V53">
        <f t="shared" si="7"/>
        <v>0.49619999999999997</v>
      </c>
      <c r="W53">
        <f t="shared" si="7"/>
        <v>0.38600000000000001</v>
      </c>
      <c r="Y53" s="7"/>
      <c r="Z53" s="35"/>
      <c r="AA53" s="35"/>
      <c r="AB53" s="35"/>
      <c r="AC53" s="35"/>
      <c r="AD53" s="30"/>
      <c r="AE53" s="35"/>
      <c r="AF53" s="7"/>
      <c r="AG53" s="7"/>
      <c r="AH53" s="7"/>
    </row>
    <row r="54" spans="1:34" x14ac:dyDescent="0.25">
      <c r="A54" s="8">
        <v>0</v>
      </c>
      <c r="B54">
        <v>0.17249999999999999</v>
      </c>
      <c r="C54">
        <v>0.15090000000000001</v>
      </c>
      <c r="D54">
        <v>0.1431</v>
      </c>
      <c r="E54">
        <v>0.14299999999999999</v>
      </c>
      <c r="F54">
        <v>0.1103</v>
      </c>
      <c r="G54">
        <v>0.12920000000000001</v>
      </c>
      <c r="H54" s="7"/>
      <c r="I54" s="8">
        <v>0</v>
      </c>
      <c r="J54">
        <v>0.1237</v>
      </c>
      <c r="K54">
        <v>0.38540000000000002</v>
      </c>
      <c r="L54">
        <v>0.53690000000000004</v>
      </c>
      <c r="M54">
        <v>0.62549999999999994</v>
      </c>
      <c r="N54">
        <v>0.7117</v>
      </c>
      <c r="O54">
        <v>0.59670000000000001</v>
      </c>
      <c r="Q54" s="8">
        <v>0</v>
      </c>
      <c r="R54">
        <f t="shared" si="7"/>
        <v>-4.8799999999999982E-2</v>
      </c>
      <c r="S54">
        <f t="shared" si="7"/>
        <v>0.23450000000000001</v>
      </c>
      <c r="T54">
        <f t="shared" si="7"/>
        <v>0.39380000000000004</v>
      </c>
      <c r="U54">
        <f t="shared" si="7"/>
        <v>0.48249999999999993</v>
      </c>
      <c r="V54">
        <f t="shared" si="7"/>
        <v>0.60140000000000005</v>
      </c>
      <c r="W54">
        <f t="shared" si="7"/>
        <v>0.46750000000000003</v>
      </c>
      <c r="Y54" s="7"/>
      <c r="Z54" s="35"/>
      <c r="AA54" s="35"/>
      <c r="AB54" s="35"/>
      <c r="AC54" s="35"/>
      <c r="AD54" s="35"/>
      <c r="AE54" s="35"/>
      <c r="AF54" s="7"/>
      <c r="AG54" s="7"/>
      <c r="AH54" s="7"/>
    </row>
    <row r="55" spans="1:34" x14ac:dyDescent="0.25">
      <c r="H55" s="7"/>
      <c r="P55" s="7"/>
      <c r="Y55" s="7"/>
      <c r="Z55" s="35"/>
      <c r="AA55" s="35"/>
      <c r="AB55" s="35"/>
      <c r="AC55" s="35"/>
      <c r="AD55" s="35"/>
      <c r="AE55" s="35"/>
      <c r="AF55" s="7"/>
      <c r="AG55" s="7"/>
      <c r="AH55" s="7"/>
    </row>
    <row r="56" spans="1:34" x14ac:dyDescent="0.25">
      <c r="A56" s="8"/>
      <c r="B56" s="8" t="s">
        <v>52</v>
      </c>
      <c r="C56" s="8"/>
      <c r="D56" s="8"/>
      <c r="E56" s="8"/>
      <c r="F56" s="8"/>
      <c r="G56" s="8"/>
      <c r="H56" s="7"/>
      <c r="I56" s="8"/>
      <c r="J56" s="8" t="s">
        <v>52</v>
      </c>
      <c r="K56" s="8"/>
      <c r="L56" s="8"/>
      <c r="M56" s="8"/>
      <c r="N56" s="8"/>
      <c r="O56" s="8"/>
      <c r="P56" s="7"/>
      <c r="Q56" s="8"/>
      <c r="R56" s="8" t="s">
        <v>52</v>
      </c>
      <c r="S56" s="8"/>
      <c r="T56" s="8"/>
      <c r="U56" s="8"/>
      <c r="V56" s="8"/>
      <c r="W56" s="8"/>
      <c r="Y56" s="7"/>
      <c r="Z56" s="35"/>
      <c r="AA56" s="35"/>
      <c r="AB56" s="35"/>
      <c r="AC56" s="35"/>
      <c r="AD56" s="35"/>
      <c r="AE56" s="35"/>
      <c r="AF56" s="7"/>
      <c r="AG56" s="7"/>
      <c r="AH56" s="7"/>
    </row>
    <row r="57" spans="1:34" x14ac:dyDescent="0.25">
      <c r="A57" s="8" t="s">
        <v>51</v>
      </c>
      <c r="B57" s="8">
        <v>0.06</v>
      </c>
      <c r="C57" s="8">
        <v>0.03</v>
      </c>
      <c r="D57" s="8">
        <v>0.01</v>
      </c>
      <c r="E57" s="8">
        <v>5.0000000000000001E-3</v>
      </c>
      <c r="F57" s="8">
        <v>2.5000000000000001E-3</v>
      </c>
      <c r="G57" s="8">
        <v>0</v>
      </c>
      <c r="H57" s="7"/>
      <c r="I57" s="8" t="s">
        <v>51</v>
      </c>
      <c r="J57" s="8">
        <v>0.06</v>
      </c>
      <c r="K57" s="8">
        <v>0.03</v>
      </c>
      <c r="L57" s="8">
        <v>0.01</v>
      </c>
      <c r="M57" s="8">
        <v>5.0000000000000001E-3</v>
      </c>
      <c r="N57" s="8">
        <v>2.5000000000000001E-3</v>
      </c>
      <c r="O57" s="8">
        <v>0</v>
      </c>
      <c r="P57" s="7"/>
      <c r="Q57" s="8" t="s">
        <v>51</v>
      </c>
      <c r="R57" s="8">
        <v>0.06</v>
      </c>
      <c r="S57" s="8">
        <v>0.03</v>
      </c>
      <c r="T57" s="8">
        <v>0.01</v>
      </c>
      <c r="U57" s="8">
        <v>5.0000000000000001E-3</v>
      </c>
      <c r="V57" s="8">
        <v>2.5000000000000001E-3</v>
      </c>
      <c r="W57" s="8">
        <v>0</v>
      </c>
      <c r="Y57" s="7"/>
      <c r="Z57" s="35"/>
      <c r="AA57" s="35"/>
      <c r="AB57" s="35"/>
      <c r="AC57" s="35"/>
      <c r="AD57" s="35"/>
      <c r="AE57" s="35"/>
      <c r="AF57" s="7"/>
      <c r="AG57" s="7"/>
      <c r="AH57" s="7"/>
    </row>
    <row r="58" spans="1:34" x14ac:dyDescent="0.25">
      <c r="A58" s="8">
        <v>8</v>
      </c>
      <c r="B58">
        <v>0.17480000000000001</v>
      </c>
      <c r="C58">
        <v>0.14000000000000001</v>
      </c>
      <c r="D58">
        <v>0.1507</v>
      </c>
      <c r="E58">
        <v>0.19359999999999999</v>
      </c>
      <c r="F58">
        <v>0.13270000000000001</v>
      </c>
      <c r="G58">
        <v>0.1363</v>
      </c>
      <c r="H58" s="7"/>
      <c r="I58" s="8">
        <v>8</v>
      </c>
      <c r="J58">
        <v>0.1767</v>
      </c>
      <c r="K58">
        <v>0.14119999999999999</v>
      </c>
      <c r="L58">
        <v>0.15659999999999999</v>
      </c>
      <c r="M58">
        <v>0.19689999999999999</v>
      </c>
      <c r="N58">
        <v>0.1552</v>
      </c>
      <c r="O58">
        <v>0.13869999999999999</v>
      </c>
      <c r="P58" s="7"/>
      <c r="Q58" s="8">
        <v>8</v>
      </c>
      <c r="R58">
        <f t="shared" ref="R58:W65" si="8">J58-B58</f>
        <v>1.899999999999985E-3</v>
      </c>
      <c r="S58">
        <f t="shared" si="8"/>
        <v>1.1999999999999789E-3</v>
      </c>
      <c r="T58">
        <f t="shared" si="8"/>
        <v>5.8999999999999886E-3</v>
      </c>
      <c r="U58">
        <f t="shared" si="8"/>
        <v>3.2999999999999974E-3</v>
      </c>
      <c r="V58">
        <f t="shared" si="8"/>
        <v>2.2499999999999992E-2</v>
      </c>
      <c r="W58">
        <f t="shared" si="8"/>
        <v>2.3999999999999855E-3</v>
      </c>
      <c r="Y58" s="7"/>
      <c r="Z58" s="35"/>
      <c r="AA58" s="35"/>
      <c r="AB58" s="35"/>
      <c r="AC58" s="35"/>
      <c r="AD58" s="35"/>
      <c r="AE58" s="35"/>
      <c r="AF58" s="7"/>
      <c r="AG58" s="7"/>
      <c r="AH58" s="7"/>
    </row>
    <row r="59" spans="1:34" x14ac:dyDescent="0.25">
      <c r="A59" s="8">
        <v>4</v>
      </c>
      <c r="B59">
        <v>0.53439999999999999</v>
      </c>
      <c r="C59">
        <v>0.23219999999999999</v>
      </c>
      <c r="D59">
        <v>0.20469999999999999</v>
      </c>
      <c r="E59">
        <v>0.22639999999999999</v>
      </c>
      <c r="F59">
        <v>0.1986</v>
      </c>
      <c r="G59">
        <v>0.15340000000000001</v>
      </c>
      <c r="H59" s="7"/>
      <c r="I59" s="8">
        <v>4</v>
      </c>
      <c r="J59">
        <v>0.51519999999999999</v>
      </c>
      <c r="K59">
        <v>0.33810000000000001</v>
      </c>
      <c r="L59">
        <v>0.2442</v>
      </c>
      <c r="M59">
        <v>0.2102</v>
      </c>
      <c r="N59">
        <v>0.17430000000000001</v>
      </c>
      <c r="O59">
        <v>0.1653</v>
      </c>
      <c r="P59" s="7"/>
      <c r="Q59" s="8">
        <v>4</v>
      </c>
      <c r="R59">
        <f t="shared" si="8"/>
        <v>-1.9199999999999995E-2</v>
      </c>
      <c r="S59">
        <f t="shared" si="8"/>
        <v>0.10590000000000002</v>
      </c>
      <c r="T59">
        <f t="shared" si="8"/>
        <v>3.9500000000000007E-2</v>
      </c>
      <c r="U59">
        <f t="shared" si="8"/>
        <v>-1.6199999999999992E-2</v>
      </c>
      <c r="V59">
        <f t="shared" si="8"/>
        <v>-2.4299999999999988E-2</v>
      </c>
      <c r="W59">
        <f t="shared" si="8"/>
        <v>1.1899999999999994E-2</v>
      </c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x14ac:dyDescent="0.25">
      <c r="A60" s="8">
        <v>2</v>
      </c>
      <c r="B60">
        <v>0.30769999999999997</v>
      </c>
      <c r="C60">
        <v>0.28760000000000002</v>
      </c>
      <c r="D60">
        <v>0.2137</v>
      </c>
      <c r="E60">
        <v>0.1593</v>
      </c>
      <c r="F60">
        <v>0.1411</v>
      </c>
      <c r="G60">
        <v>0.15310000000000001</v>
      </c>
      <c r="H60" s="7"/>
      <c r="I60" s="8">
        <v>2</v>
      </c>
      <c r="J60">
        <v>0.32250000000000001</v>
      </c>
      <c r="K60">
        <v>0.21299999999999999</v>
      </c>
      <c r="L60">
        <v>0.1774</v>
      </c>
      <c r="M60">
        <v>0.1487</v>
      </c>
      <c r="N60">
        <v>0.1361</v>
      </c>
      <c r="O60">
        <v>0.24099999999999999</v>
      </c>
      <c r="P60" s="7"/>
      <c r="Q60" s="8">
        <v>2</v>
      </c>
      <c r="R60">
        <f t="shared" si="8"/>
        <v>1.4800000000000035E-2</v>
      </c>
      <c r="S60">
        <f t="shared" si="8"/>
        <v>-7.4600000000000027E-2</v>
      </c>
      <c r="T60">
        <f t="shared" si="8"/>
        <v>-3.6299999999999999E-2</v>
      </c>
      <c r="U60">
        <f t="shared" si="8"/>
        <v>-1.0599999999999998E-2</v>
      </c>
      <c r="V60">
        <f t="shared" si="8"/>
        <v>-5.0000000000000044E-3</v>
      </c>
      <c r="W60">
        <f t="shared" si="8"/>
        <v>8.7899999999999978E-2</v>
      </c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x14ac:dyDescent="0.25">
      <c r="A61" s="8">
        <v>1</v>
      </c>
      <c r="B61">
        <v>0.52100000000000002</v>
      </c>
      <c r="C61">
        <v>0.3412</v>
      </c>
      <c r="D61">
        <v>0.191</v>
      </c>
      <c r="E61">
        <v>0.22370000000000001</v>
      </c>
      <c r="F61">
        <v>0.16500000000000001</v>
      </c>
      <c r="G61">
        <v>0.1618</v>
      </c>
      <c r="H61" s="7"/>
      <c r="I61" s="8">
        <v>1</v>
      </c>
      <c r="J61">
        <v>0.39629999999999999</v>
      </c>
      <c r="K61">
        <v>0.2843</v>
      </c>
      <c r="L61">
        <v>0.22090000000000001</v>
      </c>
      <c r="M61">
        <v>0.19070000000000001</v>
      </c>
      <c r="N61">
        <v>0.28089999999999998</v>
      </c>
      <c r="O61">
        <v>0.28439999999999999</v>
      </c>
      <c r="P61" s="7"/>
      <c r="Q61" s="8">
        <v>1</v>
      </c>
      <c r="R61">
        <f t="shared" si="8"/>
        <v>-0.12470000000000003</v>
      </c>
      <c r="S61">
        <f t="shared" si="8"/>
        <v>-5.6900000000000006E-2</v>
      </c>
      <c r="T61">
        <f t="shared" si="8"/>
        <v>2.990000000000001E-2</v>
      </c>
      <c r="U61">
        <f t="shared" si="8"/>
        <v>-3.3000000000000002E-2</v>
      </c>
      <c r="V61">
        <f t="shared" si="8"/>
        <v>0.11589999999999998</v>
      </c>
      <c r="W61">
        <f t="shared" si="8"/>
        <v>0.12259999999999999</v>
      </c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x14ac:dyDescent="0.25">
      <c r="A62" s="8">
        <v>0.5</v>
      </c>
      <c r="B62">
        <v>0.2228</v>
      </c>
      <c r="C62">
        <v>0.22650000000000001</v>
      </c>
      <c r="D62">
        <v>0.1706</v>
      </c>
      <c r="E62">
        <v>0.1757</v>
      </c>
      <c r="F62">
        <v>0.16539999999999999</v>
      </c>
      <c r="G62">
        <v>0.14779999999999999</v>
      </c>
      <c r="H62" s="7"/>
      <c r="I62" s="8">
        <v>0.5</v>
      </c>
      <c r="J62">
        <v>0.24790000000000001</v>
      </c>
      <c r="K62">
        <v>0.19739999999999999</v>
      </c>
      <c r="L62">
        <v>0.24779999999999999</v>
      </c>
      <c r="M62">
        <v>0.28689999999999999</v>
      </c>
      <c r="N62">
        <v>0.27460000000000001</v>
      </c>
      <c r="O62">
        <v>0.29980000000000001</v>
      </c>
      <c r="P62" s="7"/>
      <c r="Q62" s="8">
        <v>0.5</v>
      </c>
      <c r="R62">
        <f t="shared" si="8"/>
        <v>2.5100000000000011E-2</v>
      </c>
      <c r="S62">
        <f t="shared" si="8"/>
        <v>-2.9100000000000015E-2</v>
      </c>
      <c r="T62">
        <f t="shared" si="8"/>
        <v>7.7199999999999991E-2</v>
      </c>
      <c r="U62">
        <f t="shared" si="8"/>
        <v>0.11119999999999999</v>
      </c>
      <c r="V62">
        <f t="shared" si="8"/>
        <v>0.10920000000000002</v>
      </c>
      <c r="W62">
        <f t="shared" si="8"/>
        <v>0.15200000000000002</v>
      </c>
      <c r="Y62" s="7"/>
      <c r="Z62" s="35"/>
      <c r="AA62" s="35"/>
      <c r="AB62" s="35"/>
      <c r="AC62" s="35"/>
      <c r="AD62" s="35"/>
      <c r="AE62" s="35"/>
      <c r="AF62" s="7"/>
      <c r="AG62" s="7"/>
      <c r="AH62" s="7"/>
    </row>
    <row r="63" spans="1:34" x14ac:dyDescent="0.25">
      <c r="A63" s="8">
        <v>0.25</v>
      </c>
      <c r="B63">
        <v>0.29160000000000003</v>
      </c>
      <c r="C63">
        <v>0.27689999999999998</v>
      </c>
      <c r="D63">
        <v>0.20669999999999999</v>
      </c>
      <c r="E63">
        <v>0.1845</v>
      </c>
      <c r="F63">
        <v>0.15190000000000001</v>
      </c>
      <c r="G63">
        <v>0.16420000000000001</v>
      </c>
      <c r="H63" s="7"/>
      <c r="I63" s="8">
        <v>0.25</v>
      </c>
      <c r="J63">
        <v>0.318</v>
      </c>
      <c r="K63">
        <v>0.22220000000000001</v>
      </c>
      <c r="L63">
        <v>0.31319999999999998</v>
      </c>
      <c r="M63">
        <v>0.33069999999999999</v>
      </c>
      <c r="N63">
        <v>0.31769999999999998</v>
      </c>
      <c r="O63">
        <v>0.30880000000000002</v>
      </c>
      <c r="P63" s="7"/>
      <c r="Q63" s="8">
        <v>0.25</v>
      </c>
      <c r="R63">
        <f t="shared" si="8"/>
        <v>2.6399999999999979E-2</v>
      </c>
      <c r="S63">
        <f t="shared" si="8"/>
        <v>-5.4699999999999971E-2</v>
      </c>
      <c r="T63">
        <f t="shared" si="8"/>
        <v>0.10649999999999998</v>
      </c>
      <c r="U63">
        <f t="shared" si="8"/>
        <v>0.1462</v>
      </c>
      <c r="V63">
        <f t="shared" si="8"/>
        <v>0.16579999999999998</v>
      </c>
      <c r="W63">
        <f t="shared" si="8"/>
        <v>0.14460000000000001</v>
      </c>
      <c r="Y63" s="7"/>
      <c r="Z63" s="35"/>
      <c r="AA63" s="35"/>
      <c r="AB63" s="35"/>
      <c r="AC63" s="35"/>
      <c r="AD63" s="35"/>
      <c r="AE63" s="35"/>
    </row>
    <row r="64" spans="1:34" x14ac:dyDescent="0.25">
      <c r="A64" s="8">
        <v>0.125</v>
      </c>
      <c r="B64">
        <v>0.62250000000000005</v>
      </c>
      <c r="C64">
        <v>0.44700000000000001</v>
      </c>
      <c r="D64">
        <v>0.35580000000000001</v>
      </c>
      <c r="E64">
        <v>0.33710000000000001</v>
      </c>
      <c r="F64">
        <v>0.23530000000000001</v>
      </c>
      <c r="G64">
        <v>0.19170000000000001</v>
      </c>
      <c r="H64" s="7"/>
      <c r="I64" s="8">
        <v>0.125</v>
      </c>
      <c r="J64">
        <v>0.41660000000000003</v>
      </c>
      <c r="K64">
        <v>0.3327</v>
      </c>
      <c r="L64">
        <v>0.46850000000000003</v>
      </c>
      <c r="M64">
        <v>0.49659999999999999</v>
      </c>
      <c r="N64">
        <v>0.39400000000000002</v>
      </c>
      <c r="O64">
        <v>0.35410000000000003</v>
      </c>
      <c r="P64" s="7"/>
      <c r="Q64" s="8">
        <v>0.125</v>
      </c>
      <c r="R64">
        <f t="shared" si="8"/>
        <v>-0.20590000000000003</v>
      </c>
      <c r="S64">
        <f t="shared" si="8"/>
        <v>-0.11430000000000001</v>
      </c>
      <c r="T64">
        <f t="shared" si="8"/>
        <v>0.11270000000000002</v>
      </c>
      <c r="U64">
        <f t="shared" si="8"/>
        <v>0.15949999999999998</v>
      </c>
      <c r="V64">
        <f t="shared" si="8"/>
        <v>0.15870000000000001</v>
      </c>
      <c r="W64">
        <f t="shared" si="8"/>
        <v>0.16240000000000002</v>
      </c>
      <c r="Y64" s="7"/>
      <c r="Z64" s="35"/>
      <c r="AA64" s="35"/>
      <c r="AB64" s="35"/>
      <c r="AC64" s="35"/>
      <c r="AD64" s="35"/>
      <c r="AE64" s="35"/>
    </row>
    <row r="65" spans="1:45" x14ac:dyDescent="0.25">
      <c r="A65" s="8">
        <v>0</v>
      </c>
      <c r="B65">
        <v>0.68410000000000004</v>
      </c>
      <c r="C65">
        <v>0.60560000000000003</v>
      </c>
      <c r="D65">
        <v>0.39040000000000002</v>
      </c>
      <c r="E65">
        <v>0.39829999999999999</v>
      </c>
      <c r="F65">
        <v>0.2843</v>
      </c>
      <c r="G65">
        <v>0.27650000000000002</v>
      </c>
      <c r="H65" s="7"/>
      <c r="I65" s="8">
        <v>0</v>
      </c>
      <c r="J65">
        <v>0.63919999999999999</v>
      </c>
      <c r="K65">
        <v>0.48720000000000002</v>
      </c>
      <c r="L65">
        <v>0.62670000000000003</v>
      </c>
      <c r="M65">
        <v>0.58489999999999998</v>
      </c>
      <c r="N65">
        <v>0.54630000000000001</v>
      </c>
      <c r="O65">
        <v>0.51910000000000001</v>
      </c>
      <c r="P65" s="7"/>
      <c r="Q65" s="8">
        <v>0</v>
      </c>
      <c r="R65">
        <f t="shared" si="8"/>
        <v>-4.4900000000000051E-2</v>
      </c>
      <c r="S65">
        <f t="shared" si="8"/>
        <v>-0.11840000000000001</v>
      </c>
      <c r="T65">
        <f t="shared" si="8"/>
        <v>0.23630000000000001</v>
      </c>
      <c r="U65">
        <f t="shared" si="8"/>
        <v>0.18659999999999999</v>
      </c>
      <c r="V65">
        <f t="shared" si="8"/>
        <v>0.26200000000000001</v>
      </c>
      <c r="W65">
        <f t="shared" si="8"/>
        <v>0.24259999999999998</v>
      </c>
      <c r="Y65" s="7"/>
      <c r="Z65" s="35"/>
      <c r="AA65" s="35"/>
      <c r="AB65" s="35"/>
      <c r="AC65" s="35"/>
      <c r="AD65" s="35"/>
      <c r="AE65" s="35"/>
    </row>
    <row r="66" spans="1:4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35"/>
      <c r="AA66" s="35"/>
      <c r="AB66" s="35"/>
      <c r="AC66" s="35"/>
      <c r="AD66" s="35"/>
      <c r="AE66" s="35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 x14ac:dyDescent="0.25">
      <c r="A67" s="8"/>
      <c r="B67" s="8" t="s">
        <v>52</v>
      </c>
      <c r="C67" s="8"/>
      <c r="D67" s="8"/>
      <c r="E67" s="8"/>
      <c r="F67" s="8"/>
      <c r="G67" s="8"/>
      <c r="H67" s="7"/>
      <c r="I67" s="8"/>
      <c r="J67" s="8" t="s">
        <v>52</v>
      </c>
      <c r="K67" s="8"/>
      <c r="L67" s="8"/>
      <c r="M67" s="8"/>
      <c r="N67" s="8"/>
      <c r="O67" s="8"/>
      <c r="P67" s="7"/>
      <c r="Q67" s="8"/>
      <c r="R67" s="8" t="s">
        <v>52</v>
      </c>
      <c r="S67" s="8"/>
      <c r="T67" s="8"/>
      <c r="U67" s="8"/>
      <c r="V67" s="8"/>
      <c r="W67" s="8"/>
      <c r="Y67" s="7"/>
      <c r="Z67" s="35"/>
      <c r="AA67" s="35"/>
      <c r="AB67" s="35"/>
      <c r="AC67" s="35"/>
      <c r="AD67" s="35"/>
      <c r="AE67" s="35"/>
    </row>
    <row r="68" spans="1:45" x14ac:dyDescent="0.25">
      <c r="A68" s="8" t="s">
        <v>51</v>
      </c>
      <c r="B68" s="8">
        <v>0.06</v>
      </c>
      <c r="C68" s="8">
        <v>0.03</v>
      </c>
      <c r="D68" s="8">
        <v>0.01</v>
      </c>
      <c r="E68" s="8">
        <v>5.0000000000000001E-3</v>
      </c>
      <c r="F68" s="8">
        <v>2.5000000000000001E-3</v>
      </c>
      <c r="G68" s="8">
        <v>0</v>
      </c>
      <c r="H68" s="7"/>
      <c r="I68" s="8" t="s">
        <v>51</v>
      </c>
      <c r="J68" s="8">
        <v>0.06</v>
      </c>
      <c r="K68" s="8">
        <v>0.03</v>
      </c>
      <c r="L68" s="8">
        <v>0.01</v>
      </c>
      <c r="M68" s="8">
        <v>5.0000000000000001E-3</v>
      </c>
      <c r="N68" s="8">
        <v>2.5000000000000001E-3</v>
      </c>
      <c r="O68" s="8">
        <v>0</v>
      </c>
      <c r="P68" s="7"/>
      <c r="Q68" s="8" t="s">
        <v>51</v>
      </c>
      <c r="R68" s="8">
        <v>0.06</v>
      </c>
      <c r="S68" s="8">
        <v>0.03</v>
      </c>
      <c r="T68" s="8">
        <v>0.01</v>
      </c>
      <c r="U68" s="8">
        <v>5.0000000000000001E-3</v>
      </c>
      <c r="V68" s="8">
        <v>2.5000000000000001E-3</v>
      </c>
      <c r="W68" s="8">
        <v>0</v>
      </c>
      <c r="Y68" s="7"/>
      <c r="Z68" s="35"/>
      <c r="AA68" s="35"/>
      <c r="AB68" s="35"/>
      <c r="AC68" s="35"/>
      <c r="AD68" s="35"/>
      <c r="AE68" s="35"/>
    </row>
    <row r="69" spans="1:45" x14ac:dyDescent="0.25">
      <c r="A69" s="8">
        <v>8</v>
      </c>
      <c r="B69">
        <v>0.1303</v>
      </c>
      <c r="C69">
        <v>0.17119999999999999</v>
      </c>
      <c r="D69">
        <v>0.14269999999999999</v>
      </c>
      <c r="E69">
        <v>0.13089999999999999</v>
      </c>
      <c r="F69">
        <v>0.15240000000000001</v>
      </c>
      <c r="G69">
        <v>0.15590000000000001</v>
      </c>
      <c r="H69" s="7"/>
      <c r="I69" s="8">
        <v>8</v>
      </c>
      <c r="J69">
        <v>0.15870000000000001</v>
      </c>
      <c r="K69">
        <v>0.1759</v>
      </c>
      <c r="L69">
        <v>0.1424</v>
      </c>
      <c r="M69">
        <v>0.13200000000000001</v>
      </c>
      <c r="N69">
        <v>0.15859999999999999</v>
      </c>
      <c r="O69">
        <v>0.12989999999999999</v>
      </c>
      <c r="P69" s="7"/>
      <c r="Q69" s="8">
        <v>8</v>
      </c>
      <c r="R69">
        <f t="shared" ref="R69:W76" si="9">J69-B69</f>
        <v>2.8400000000000009E-2</v>
      </c>
      <c r="S69">
        <f t="shared" si="9"/>
        <v>4.7000000000000097E-3</v>
      </c>
      <c r="T69">
        <f t="shared" si="9"/>
        <v>-2.9999999999999472E-4</v>
      </c>
      <c r="U69">
        <f t="shared" si="9"/>
        <v>1.1000000000000176E-3</v>
      </c>
      <c r="V69">
        <f t="shared" si="9"/>
        <v>6.1999999999999833E-3</v>
      </c>
      <c r="W69">
        <f t="shared" si="9"/>
        <v>-2.6000000000000023E-2</v>
      </c>
      <c r="Y69" s="7"/>
      <c r="Z69" s="35"/>
      <c r="AA69" s="35"/>
      <c r="AB69" s="35"/>
      <c r="AC69" s="35"/>
      <c r="AD69" s="35"/>
      <c r="AE69" s="35"/>
    </row>
    <row r="70" spans="1:45" x14ac:dyDescent="0.25">
      <c r="A70" s="8">
        <v>4</v>
      </c>
      <c r="B70">
        <v>0.15529999999999999</v>
      </c>
      <c r="C70">
        <v>0.1739</v>
      </c>
      <c r="D70">
        <v>0.1467</v>
      </c>
      <c r="E70">
        <v>0.14319999999999999</v>
      </c>
      <c r="F70">
        <v>0.1575</v>
      </c>
      <c r="G70">
        <v>0.1507</v>
      </c>
      <c r="H70" s="7"/>
      <c r="I70" s="8">
        <v>4</v>
      </c>
      <c r="J70">
        <v>0.1578</v>
      </c>
      <c r="K70">
        <v>0.17100000000000001</v>
      </c>
      <c r="L70">
        <v>0.14760000000000001</v>
      </c>
      <c r="M70">
        <v>0.14449999999999999</v>
      </c>
      <c r="N70">
        <v>0.15820000000000001</v>
      </c>
      <c r="O70">
        <v>0.1502</v>
      </c>
      <c r="P70" s="7"/>
      <c r="Q70" s="8">
        <v>4</v>
      </c>
      <c r="R70">
        <f t="shared" si="9"/>
        <v>2.5000000000000022E-3</v>
      </c>
      <c r="S70">
        <f t="shared" si="9"/>
        <v>-2.8999999999999859E-3</v>
      </c>
      <c r="T70">
        <f t="shared" si="9"/>
        <v>9.000000000000119E-4</v>
      </c>
      <c r="U70">
        <f t="shared" si="9"/>
        <v>1.2999999999999956E-3</v>
      </c>
      <c r="V70">
        <f t="shared" si="9"/>
        <v>7.0000000000000617E-4</v>
      </c>
      <c r="W70">
        <f t="shared" si="9"/>
        <v>-5.0000000000000044E-4</v>
      </c>
      <c r="Y70" s="7"/>
      <c r="Z70" s="30"/>
      <c r="AA70" s="35"/>
      <c r="AB70" s="35"/>
      <c r="AC70" s="35"/>
      <c r="AD70" s="35"/>
      <c r="AE70" s="35"/>
    </row>
    <row r="71" spans="1:45" x14ac:dyDescent="0.25">
      <c r="A71" s="8">
        <v>2</v>
      </c>
      <c r="B71">
        <v>0.15310000000000001</v>
      </c>
      <c r="C71">
        <v>0.15040000000000001</v>
      </c>
      <c r="D71">
        <v>0.14580000000000001</v>
      </c>
      <c r="E71">
        <v>0.14940000000000001</v>
      </c>
      <c r="F71">
        <v>0.13150000000000001</v>
      </c>
      <c r="G71">
        <v>0.12740000000000001</v>
      </c>
      <c r="H71" s="7"/>
      <c r="I71" s="8">
        <v>2</v>
      </c>
      <c r="J71">
        <v>0.14430000000000001</v>
      </c>
      <c r="K71">
        <v>0.14410000000000001</v>
      </c>
      <c r="L71">
        <v>0.14380000000000001</v>
      </c>
      <c r="M71">
        <v>0.14299999999999999</v>
      </c>
      <c r="N71">
        <v>0.13189999999999999</v>
      </c>
      <c r="O71">
        <v>0.12470000000000001</v>
      </c>
      <c r="P71" s="7"/>
      <c r="Q71" s="8">
        <v>2</v>
      </c>
      <c r="R71">
        <f t="shared" si="9"/>
        <v>-8.8000000000000023E-3</v>
      </c>
      <c r="S71">
        <f t="shared" si="9"/>
        <v>-6.3E-3</v>
      </c>
      <c r="T71">
        <f t="shared" si="9"/>
        <v>-2.0000000000000018E-3</v>
      </c>
      <c r="U71">
        <f t="shared" si="9"/>
        <v>-6.4000000000000168E-3</v>
      </c>
      <c r="V71">
        <f t="shared" si="9"/>
        <v>3.999999999999837E-4</v>
      </c>
      <c r="W71">
        <f t="shared" si="9"/>
        <v>-2.7000000000000079E-3</v>
      </c>
      <c r="Y71" s="7"/>
      <c r="Z71" s="35"/>
      <c r="AA71" s="35"/>
      <c r="AB71" s="35"/>
      <c r="AC71" s="35"/>
      <c r="AD71" s="35"/>
      <c r="AE71" s="35"/>
    </row>
    <row r="72" spans="1:45" x14ac:dyDescent="0.25">
      <c r="A72" s="8">
        <v>1</v>
      </c>
      <c r="B72">
        <v>0.14530000000000001</v>
      </c>
      <c r="C72">
        <v>0.15079999999999999</v>
      </c>
      <c r="D72">
        <v>0.13880000000000001</v>
      </c>
      <c r="E72">
        <v>0.14099999999999999</v>
      </c>
      <c r="F72">
        <v>0.13619999999999999</v>
      </c>
      <c r="G72">
        <v>0.13819999999999999</v>
      </c>
      <c r="H72" s="7"/>
      <c r="I72" s="8">
        <v>1</v>
      </c>
      <c r="J72">
        <v>0.1447</v>
      </c>
      <c r="K72">
        <v>0.15060000000000001</v>
      </c>
      <c r="L72">
        <v>0.1368</v>
      </c>
      <c r="M72">
        <v>0.14249999999999999</v>
      </c>
      <c r="N72">
        <v>0.13639999999999999</v>
      </c>
      <c r="O72">
        <v>0.15640000000000001</v>
      </c>
      <c r="P72" s="7"/>
      <c r="Q72" s="8">
        <v>1</v>
      </c>
      <c r="R72">
        <f t="shared" si="9"/>
        <v>-6.0000000000001719E-4</v>
      </c>
      <c r="S72">
        <f t="shared" si="9"/>
        <v>-1.9999999999997797E-4</v>
      </c>
      <c r="T72">
        <f t="shared" si="9"/>
        <v>-2.0000000000000018E-3</v>
      </c>
      <c r="U72">
        <f t="shared" si="9"/>
        <v>1.5000000000000013E-3</v>
      </c>
      <c r="V72">
        <f t="shared" si="9"/>
        <v>2.0000000000000573E-4</v>
      </c>
      <c r="W72">
        <f t="shared" si="9"/>
        <v>1.8200000000000022E-2</v>
      </c>
      <c r="Y72" s="7"/>
      <c r="Z72" s="7"/>
      <c r="AA72" s="7"/>
      <c r="AB72" s="7"/>
      <c r="AC72" s="7"/>
      <c r="AD72" s="7"/>
      <c r="AE72" s="7"/>
    </row>
    <row r="73" spans="1:45" x14ac:dyDescent="0.25">
      <c r="A73" s="8">
        <v>0.5</v>
      </c>
      <c r="B73">
        <v>0.16250000000000001</v>
      </c>
      <c r="C73">
        <v>0.15540000000000001</v>
      </c>
      <c r="D73">
        <v>0.15179999999999999</v>
      </c>
      <c r="E73">
        <v>0.15529999999999999</v>
      </c>
      <c r="F73">
        <v>0.1837</v>
      </c>
      <c r="G73">
        <v>0.13739999999999999</v>
      </c>
      <c r="H73" s="7"/>
      <c r="I73" s="8">
        <v>0.5</v>
      </c>
      <c r="J73">
        <v>0.15690000000000001</v>
      </c>
      <c r="K73">
        <v>0.15310000000000001</v>
      </c>
      <c r="L73">
        <v>0.15490000000000001</v>
      </c>
      <c r="M73">
        <v>0.20649999999999999</v>
      </c>
      <c r="N73">
        <v>0.19719999999999999</v>
      </c>
      <c r="O73">
        <v>0.19670000000000001</v>
      </c>
      <c r="P73" s="7"/>
      <c r="Q73" s="8">
        <v>0.5</v>
      </c>
      <c r="R73">
        <f t="shared" si="9"/>
        <v>-5.5999999999999939E-3</v>
      </c>
      <c r="S73">
        <f t="shared" si="9"/>
        <v>-2.2999999999999965E-3</v>
      </c>
      <c r="T73">
        <f t="shared" si="9"/>
        <v>3.1000000000000194E-3</v>
      </c>
      <c r="U73">
        <f t="shared" si="9"/>
        <v>5.1199999999999996E-2</v>
      </c>
      <c r="V73">
        <f t="shared" si="9"/>
        <v>1.3499999999999984E-2</v>
      </c>
      <c r="W73">
        <f t="shared" si="9"/>
        <v>5.9300000000000019E-2</v>
      </c>
      <c r="Y73" s="7"/>
      <c r="Z73" s="7"/>
      <c r="AA73" s="7"/>
      <c r="AB73" s="7"/>
      <c r="AC73" s="7"/>
      <c r="AD73" s="7"/>
      <c r="AE73" s="7"/>
    </row>
    <row r="74" spans="1:45" x14ac:dyDescent="0.25">
      <c r="A74" s="8">
        <v>0.25</v>
      </c>
      <c r="B74">
        <v>0.16439999999999999</v>
      </c>
      <c r="C74">
        <v>0.1429</v>
      </c>
      <c r="D74">
        <v>0.15490000000000001</v>
      </c>
      <c r="E74">
        <v>0.1459</v>
      </c>
      <c r="F74">
        <v>0.14610000000000001</v>
      </c>
      <c r="G74">
        <v>0.13869999999999999</v>
      </c>
      <c r="H74" s="7"/>
      <c r="I74" s="8">
        <v>0.25</v>
      </c>
      <c r="J74">
        <v>0.15679999999999999</v>
      </c>
      <c r="K74">
        <v>0.13969999999999999</v>
      </c>
      <c r="L74">
        <v>0.27550000000000002</v>
      </c>
      <c r="M74">
        <v>0.26790000000000003</v>
      </c>
      <c r="N74">
        <v>0.23699999999999999</v>
      </c>
      <c r="O74">
        <v>0.2165</v>
      </c>
      <c r="P74" s="7"/>
      <c r="Q74" s="8">
        <v>0.25</v>
      </c>
      <c r="R74">
        <f t="shared" si="9"/>
        <v>-7.5999999999999956E-3</v>
      </c>
      <c r="S74">
        <f t="shared" si="9"/>
        <v>-3.2000000000000084E-3</v>
      </c>
      <c r="T74">
        <f t="shared" si="9"/>
        <v>0.12060000000000001</v>
      </c>
      <c r="U74">
        <f t="shared" si="9"/>
        <v>0.12200000000000003</v>
      </c>
      <c r="V74">
        <f t="shared" si="9"/>
        <v>9.0899999999999981E-2</v>
      </c>
      <c r="W74">
        <f t="shared" si="9"/>
        <v>7.7800000000000008E-2</v>
      </c>
      <c r="Y74" s="7"/>
      <c r="Z74" s="7"/>
      <c r="AA74" s="7"/>
      <c r="AB74" s="7"/>
      <c r="AC74" s="7"/>
      <c r="AD74" s="7"/>
      <c r="AE74" s="7"/>
    </row>
    <row r="75" spans="1:45" x14ac:dyDescent="0.25">
      <c r="A75" s="8">
        <v>0.125</v>
      </c>
      <c r="B75">
        <v>0.15809999999999999</v>
      </c>
      <c r="C75">
        <v>0.16980000000000001</v>
      </c>
      <c r="D75">
        <v>0.16689999999999999</v>
      </c>
      <c r="E75">
        <v>0.14119999999999999</v>
      </c>
      <c r="F75">
        <v>0.15479999999999999</v>
      </c>
      <c r="G75">
        <v>0.14899999999999999</v>
      </c>
      <c r="H75" s="7"/>
      <c r="I75" s="8">
        <v>0.125</v>
      </c>
      <c r="J75">
        <v>0.1585</v>
      </c>
      <c r="K75">
        <v>0.1709</v>
      </c>
      <c r="L75">
        <v>0.28349999999999997</v>
      </c>
      <c r="M75">
        <v>0.28339999999999999</v>
      </c>
      <c r="N75">
        <v>0.27839999999999998</v>
      </c>
      <c r="O75">
        <v>0.26550000000000001</v>
      </c>
      <c r="P75" s="7"/>
      <c r="Q75" s="8">
        <v>0.125</v>
      </c>
      <c r="R75">
        <f t="shared" si="9"/>
        <v>4.0000000000001146E-4</v>
      </c>
      <c r="S75">
        <f t="shared" si="9"/>
        <v>1.0999999999999899E-3</v>
      </c>
      <c r="T75">
        <f t="shared" si="9"/>
        <v>0.11659999999999998</v>
      </c>
      <c r="U75">
        <f t="shared" si="9"/>
        <v>0.14219999999999999</v>
      </c>
      <c r="V75">
        <f t="shared" si="9"/>
        <v>0.12359999999999999</v>
      </c>
      <c r="W75">
        <f t="shared" si="9"/>
        <v>0.11650000000000002</v>
      </c>
      <c r="Y75" s="7"/>
      <c r="Z75" s="35"/>
      <c r="AA75" s="35"/>
      <c r="AB75" s="35"/>
      <c r="AC75" s="35"/>
      <c r="AD75" s="35"/>
      <c r="AE75" s="35"/>
    </row>
    <row r="76" spans="1:45" x14ac:dyDescent="0.25">
      <c r="A76" s="8">
        <v>0</v>
      </c>
      <c r="B76">
        <v>0.19969999999999999</v>
      </c>
      <c r="C76">
        <v>0.21829999999999999</v>
      </c>
      <c r="D76">
        <v>0.19889999999999999</v>
      </c>
      <c r="E76">
        <v>0.17749999999999999</v>
      </c>
      <c r="F76">
        <v>0.17199999999999999</v>
      </c>
      <c r="G76">
        <v>0.19400000000000001</v>
      </c>
      <c r="H76" s="7"/>
      <c r="I76" s="8">
        <v>0</v>
      </c>
      <c r="J76">
        <v>0.20119999999999999</v>
      </c>
      <c r="K76">
        <v>0.20630000000000001</v>
      </c>
      <c r="L76">
        <v>0.39950000000000002</v>
      </c>
      <c r="M76">
        <v>0.34429999999999999</v>
      </c>
      <c r="N76">
        <v>0.33889999999999998</v>
      </c>
      <c r="O76">
        <v>0.36359999999999998</v>
      </c>
      <c r="P76" s="7"/>
      <c r="Q76" s="8">
        <v>0</v>
      </c>
      <c r="R76">
        <f t="shared" si="9"/>
        <v>1.5000000000000013E-3</v>
      </c>
      <c r="S76">
        <f t="shared" si="9"/>
        <v>-1.1999999999999983E-2</v>
      </c>
      <c r="T76">
        <f t="shared" si="9"/>
        <v>0.20060000000000003</v>
      </c>
      <c r="U76">
        <f t="shared" si="9"/>
        <v>0.1668</v>
      </c>
      <c r="V76">
        <f t="shared" si="9"/>
        <v>0.16689999999999999</v>
      </c>
      <c r="W76">
        <f t="shared" si="9"/>
        <v>0.16959999999999997</v>
      </c>
      <c r="Y76" s="7"/>
      <c r="Z76" s="35"/>
      <c r="AA76" s="35"/>
      <c r="AB76" s="35"/>
      <c r="AC76" s="35"/>
      <c r="AD76" s="35"/>
      <c r="AE76" s="35"/>
    </row>
    <row r="77" spans="1:4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35"/>
      <c r="AA77" s="35"/>
      <c r="AB77" s="35"/>
      <c r="AC77" s="35"/>
      <c r="AD77" s="35"/>
      <c r="AE77" s="35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spans="1:45" x14ac:dyDescent="0.25">
      <c r="A78" s="8"/>
      <c r="B78" s="8" t="s">
        <v>52</v>
      </c>
      <c r="C78" s="8"/>
      <c r="D78" s="8"/>
      <c r="E78" s="8"/>
      <c r="F78" s="8"/>
      <c r="G78" s="8"/>
      <c r="H78" s="7"/>
      <c r="I78" s="8"/>
      <c r="J78" s="8" t="s">
        <v>52</v>
      </c>
      <c r="K78" s="8"/>
      <c r="L78" s="8"/>
      <c r="M78" s="8"/>
      <c r="N78" s="8"/>
      <c r="O78" s="8"/>
      <c r="P78" s="7"/>
      <c r="Q78" s="8"/>
      <c r="R78" s="8" t="s">
        <v>52</v>
      </c>
      <c r="S78" s="8"/>
      <c r="T78" s="8"/>
      <c r="U78" s="8"/>
      <c r="V78" s="8"/>
      <c r="W78" s="8"/>
      <c r="Y78" s="7"/>
      <c r="Z78" s="35"/>
      <c r="AA78" s="35"/>
      <c r="AB78" s="35"/>
      <c r="AC78" s="35"/>
      <c r="AD78" s="35"/>
      <c r="AE78" s="35"/>
    </row>
    <row r="79" spans="1:45" x14ac:dyDescent="0.25">
      <c r="A79" s="8" t="s">
        <v>51</v>
      </c>
      <c r="B79" s="8">
        <v>0.06</v>
      </c>
      <c r="C79" s="8">
        <v>0.03</v>
      </c>
      <c r="D79" s="8">
        <v>0.01</v>
      </c>
      <c r="E79" s="8">
        <v>5.0000000000000001E-3</v>
      </c>
      <c r="F79" s="8">
        <v>2.5000000000000001E-3</v>
      </c>
      <c r="G79" s="8">
        <v>0</v>
      </c>
      <c r="H79" s="7"/>
      <c r="I79" s="8" t="s">
        <v>51</v>
      </c>
      <c r="J79" s="8">
        <v>0.06</v>
      </c>
      <c r="K79" s="8">
        <v>0.03</v>
      </c>
      <c r="L79" s="8">
        <v>0.01</v>
      </c>
      <c r="M79" s="8">
        <v>5.0000000000000001E-3</v>
      </c>
      <c r="N79" s="8">
        <v>2.5000000000000001E-3</v>
      </c>
      <c r="O79" s="8">
        <v>0</v>
      </c>
      <c r="P79" s="7"/>
      <c r="Q79" s="8" t="s">
        <v>51</v>
      </c>
      <c r="R79" s="8">
        <v>0.06</v>
      </c>
      <c r="S79" s="8">
        <v>0.03</v>
      </c>
      <c r="T79" s="8">
        <v>0.01</v>
      </c>
      <c r="U79" s="8">
        <v>5.0000000000000001E-3</v>
      </c>
      <c r="V79" s="8">
        <v>2.5000000000000001E-3</v>
      </c>
      <c r="W79" s="8">
        <v>0</v>
      </c>
      <c r="Y79" s="7"/>
      <c r="Z79" s="35"/>
      <c r="AA79" s="35"/>
      <c r="AB79" s="35"/>
      <c r="AC79" s="35"/>
      <c r="AD79" s="35"/>
      <c r="AE79" s="35"/>
    </row>
    <row r="80" spans="1:45" x14ac:dyDescent="0.25">
      <c r="A80" s="8">
        <v>8</v>
      </c>
      <c r="B80">
        <v>0.14119999999999999</v>
      </c>
      <c r="C80">
        <v>0.1865</v>
      </c>
      <c r="D80">
        <v>0.13589999999999999</v>
      </c>
      <c r="E80">
        <v>0.13120000000000001</v>
      </c>
      <c r="F80">
        <v>0.14349999999999999</v>
      </c>
      <c r="G80">
        <v>0.1522</v>
      </c>
      <c r="H80" s="7"/>
      <c r="I80" s="8">
        <v>8</v>
      </c>
      <c r="J80">
        <v>0.15459999999999999</v>
      </c>
      <c r="K80">
        <v>0.1888</v>
      </c>
      <c r="L80">
        <v>0.14069999999999999</v>
      </c>
      <c r="M80">
        <v>0.15459999999999999</v>
      </c>
      <c r="N80">
        <v>0.15479999999999999</v>
      </c>
      <c r="O80">
        <v>0.14649999999999999</v>
      </c>
      <c r="P80" s="7"/>
      <c r="Q80" s="8">
        <v>8</v>
      </c>
      <c r="R80">
        <f t="shared" ref="R80:W87" si="10">J80-B80</f>
        <v>1.3399999999999995E-2</v>
      </c>
      <c r="S80">
        <f t="shared" si="10"/>
        <v>2.2999999999999965E-3</v>
      </c>
      <c r="T80">
        <f t="shared" si="10"/>
        <v>4.7999999999999987E-3</v>
      </c>
      <c r="U80">
        <f t="shared" si="10"/>
        <v>2.3399999999999976E-2</v>
      </c>
      <c r="V80">
        <f t="shared" si="10"/>
        <v>1.1300000000000004E-2</v>
      </c>
      <c r="W80">
        <f t="shared" si="10"/>
        <v>-5.7000000000000106E-3</v>
      </c>
      <c r="Y80" s="7"/>
      <c r="Z80" s="35"/>
      <c r="AA80" s="35"/>
      <c r="AB80" s="35"/>
      <c r="AC80" s="35"/>
      <c r="AD80" s="35"/>
      <c r="AE80" s="35"/>
    </row>
    <row r="81" spans="1:48" x14ac:dyDescent="0.25">
      <c r="A81" s="8">
        <v>4</v>
      </c>
      <c r="B81">
        <v>0.1958</v>
      </c>
      <c r="C81">
        <v>0.1429</v>
      </c>
      <c r="D81">
        <v>0.14710000000000001</v>
      </c>
      <c r="E81">
        <v>0.1434</v>
      </c>
      <c r="F81">
        <v>0.1527</v>
      </c>
      <c r="G81">
        <v>0.1469</v>
      </c>
      <c r="H81" s="7"/>
      <c r="I81" s="8">
        <v>4</v>
      </c>
      <c r="J81">
        <v>0.14810000000000001</v>
      </c>
      <c r="K81">
        <v>0.14019999999999999</v>
      </c>
      <c r="L81">
        <v>0.13370000000000001</v>
      </c>
      <c r="M81">
        <v>0.13969999999999999</v>
      </c>
      <c r="N81">
        <v>0.14990000000000001</v>
      </c>
      <c r="O81">
        <v>0.15579999999999999</v>
      </c>
      <c r="Q81" s="8">
        <v>4</v>
      </c>
      <c r="R81">
        <f t="shared" si="10"/>
        <v>-4.7699999999999992E-2</v>
      </c>
      <c r="S81">
        <f t="shared" si="10"/>
        <v>-2.7000000000000079E-3</v>
      </c>
      <c r="T81">
        <f t="shared" si="10"/>
        <v>-1.3399999999999995E-2</v>
      </c>
      <c r="U81">
        <f t="shared" si="10"/>
        <v>-3.7000000000000088E-3</v>
      </c>
      <c r="V81">
        <f t="shared" si="10"/>
        <v>-2.7999999999999969E-3</v>
      </c>
      <c r="W81">
        <f t="shared" si="10"/>
        <v>8.8999999999999913E-3</v>
      </c>
      <c r="Y81" s="7"/>
      <c r="Z81" s="35"/>
      <c r="AA81" s="35"/>
      <c r="AB81" s="35"/>
      <c r="AC81" s="35"/>
      <c r="AD81" s="35"/>
      <c r="AE81" s="35"/>
    </row>
    <row r="82" spans="1:48" x14ac:dyDescent="0.25">
      <c r="A82" s="8">
        <v>2</v>
      </c>
      <c r="B82">
        <v>0.15160000000000001</v>
      </c>
      <c r="C82">
        <v>0.12720000000000001</v>
      </c>
      <c r="D82">
        <v>0.12959999999999999</v>
      </c>
      <c r="E82">
        <v>0.16689999999999999</v>
      </c>
      <c r="F82">
        <v>0.1052</v>
      </c>
      <c r="G82">
        <v>0.12839999999999999</v>
      </c>
      <c r="H82" s="7"/>
      <c r="I82" s="8">
        <v>2</v>
      </c>
      <c r="J82">
        <v>0.13830000000000001</v>
      </c>
      <c r="K82">
        <v>0.1211</v>
      </c>
      <c r="L82">
        <v>0.12790000000000001</v>
      </c>
      <c r="M82">
        <v>0.1229</v>
      </c>
      <c r="N82">
        <v>0.1036</v>
      </c>
      <c r="O82">
        <v>0.17299999999999999</v>
      </c>
      <c r="Q82" s="8">
        <v>2</v>
      </c>
      <c r="R82">
        <f t="shared" si="10"/>
        <v>-1.3300000000000006E-2</v>
      </c>
      <c r="S82">
        <f t="shared" si="10"/>
        <v>-6.1000000000000082E-3</v>
      </c>
      <c r="T82">
        <f t="shared" si="10"/>
        <v>-1.6999999999999793E-3</v>
      </c>
      <c r="U82">
        <f t="shared" si="10"/>
        <v>-4.3999999999999997E-2</v>
      </c>
      <c r="V82">
        <f t="shared" si="10"/>
        <v>-1.6000000000000042E-3</v>
      </c>
      <c r="W82">
        <f t="shared" si="10"/>
        <v>4.4600000000000001E-2</v>
      </c>
      <c r="Y82" s="7"/>
      <c r="Z82" s="35"/>
      <c r="AA82" s="35"/>
      <c r="AB82" s="35"/>
      <c r="AC82" s="35"/>
      <c r="AD82" s="35"/>
      <c r="AE82" s="35"/>
    </row>
    <row r="83" spans="1:48" x14ac:dyDescent="0.25">
      <c r="A83" s="8">
        <v>1</v>
      </c>
      <c r="B83">
        <v>0.15190000000000001</v>
      </c>
      <c r="C83">
        <v>0.15359999999999999</v>
      </c>
      <c r="D83">
        <v>0.1298</v>
      </c>
      <c r="E83">
        <v>0.1242</v>
      </c>
      <c r="F83">
        <v>0.1295</v>
      </c>
      <c r="G83">
        <v>0.1709</v>
      </c>
      <c r="H83" s="7"/>
      <c r="I83" s="8">
        <v>1</v>
      </c>
      <c r="J83">
        <v>0.1429</v>
      </c>
      <c r="K83">
        <v>0.1502</v>
      </c>
      <c r="L83">
        <v>0.1293</v>
      </c>
      <c r="M83">
        <v>0.216</v>
      </c>
      <c r="N83">
        <v>0.18160000000000001</v>
      </c>
      <c r="O83">
        <v>0.26250000000000001</v>
      </c>
      <c r="Q83" s="8">
        <v>1</v>
      </c>
      <c r="R83">
        <f t="shared" si="10"/>
        <v>-9.000000000000008E-3</v>
      </c>
      <c r="S83">
        <f t="shared" si="10"/>
        <v>-3.3999999999999864E-3</v>
      </c>
      <c r="T83">
        <f t="shared" si="10"/>
        <v>-5.0000000000000044E-4</v>
      </c>
      <c r="U83">
        <f t="shared" si="10"/>
        <v>9.1799999999999993E-2</v>
      </c>
      <c r="V83">
        <f t="shared" si="10"/>
        <v>5.2100000000000007E-2</v>
      </c>
      <c r="W83">
        <f t="shared" si="10"/>
        <v>9.1600000000000015E-2</v>
      </c>
      <c r="Y83" s="7"/>
      <c r="Z83" s="35"/>
      <c r="AA83" s="35"/>
      <c r="AB83" s="35"/>
      <c r="AC83" s="35"/>
      <c r="AD83" s="35"/>
      <c r="AE83" s="30"/>
    </row>
    <row r="84" spans="1:48" x14ac:dyDescent="0.25">
      <c r="A84" s="8">
        <v>0.5</v>
      </c>
      <c r="B84">
        <v>0.1905</v>
      </c>
      <c r="C84">
        <v>0.13830000000000001</v>
      </c>
      <c r="D84">
        <v>0.15859999999999999</v>
      </c>
      <c r="E84">
        <v>0.12989999999999999</v>
      </c>
      <c r="F84">
        <v>0.1157</v>
      </c>
      <c r="G84">
        <v>0.1356</v>
      </c>
      <c r="H84" s="7"/>
      <c r="I84" s="8">
        <v>0.5</v>
      </c>
      <c r="J84">
        <v>0.18099999999999999</v>
      </c>
      <c r="K84">
        <v>0.13730000000000001</v>
      </c>
      <c r="L84">
        <v>0.2873</v>
      </c>
      <c r="M84">
        <v>0.27729999999999999</v>
      </c>
      <c r="N84">
        <v>0.19239999999999999</v>
      </c>
      <c r="O84">
        <v>0.1532</v>
      </c>
      <c r="Q84" s="8">
        <v>0.5</v>
      </c>
      <c r="R84">
        <f t="shared" si="10"/>
        <v>-9.5000000000000084E-3</v>
      </c>
      <c r="S84">
        <f t="shared" si="10"/>
        <v>-1.0000000000000009E-3</v>
      </c>
      <c r="T84">
        <f t="shared" si="10"/>
        <v>0.12870000000000001</v>
      </c>
      <c r="U84">
        <f t="shared" si="10"/>
        <v>0.1474</v>
      </c>
      <c r="V84">
        <f t="shared" si="10"/>
        <v>7.669999999999999E-2</v>
      </c>
      <c r="W84">
        <f t="shared" si="10"/>
        <v>1.7600000000000005E-2</v>
      </c>
      <c r="Y84" s="7"/>
      <c r="Z84" s="35"/>
      <c r="AA84" s="35"/>
      <c r="AB84" s="35"/>
      <c r="AC84" s="35"/>
      <c r="AD84" s="35"/>
      <c r="AE84" s="35"/>
    </row>
    <row r="85" spans="1:48" x14ac:dyDescent="0.25">
      <c r="A85" s="8">
        <v>0.25</v>
      </c>
      <c r="B85">
        <v>0.16889999999999999</v>
      </c>
      <c r="C85">
        <v>0.14219999999999999</v>
      </c>
      <c r="D85">
        <v>0.14130000000000001</v>
      </c>
      <c r="E85">
        <v>0.14019999999999999</v>
      </c>
      <c r="F85">
        <v>0.12330000000000001</v>
      </c>
      <c r="G85">
        <v>0.1381</v>
      </c>
      <c r="I85" s="8">
        <v>0.25</v>
      </c>
      <c r="J85">
        <v>0.15140000000000001</v>
      </c>
      <c r="K85">
        <v>0.1401</v>
      </c>
      <c r="L85">
        <v>0.24859999999999999</v>
      </c>
      <c r="M85">
        <v>0.31900000000000001</v>
      </c>
      <c r="N85">
        <v>0.29559999999999997</v>
      </c>
      <c r="O85">
        <v>0.30669999999999997</v>
      </c>
      <c r="Q85" s="8">
        <v>0.25</v>
      </c>
      <c r="R85">
        <f t="shared" si="10"/>
        <v>-1.7499999999999988E-2</v>
      </c>
      <c r="S85">
        <f t="shared" si="10"/>
        <v>-2.0999999999999908E-3</v>
      </c>
      <c r="T85">
        <f t="shared" si="10"/>
        <v>0.10729999999999998</v>
      </c>
      <c r="U85">
        <f t="shared" si="10"/>
        <v>0.17880000000000001</v>
      </c>
      <c r="V85">
        <f t="shared" si="10"/>
        <v>0.17229999999999995</v>
      </c>
      <c r="W85">
        <f t="shared" si="10"/>
        <v>0.16859999999999997</v>
      </c>
      <c r="Y85" s="7"/>
      <c r="Z85" s="7"/>
      <c r="AA85" s="7"/>
      <c r="AB85" s="7"/>
      <c r="AC85" s="7"/>
      <c r="AD85" s="7"/>
      <c r="AE85" s="7"/>
    </row>
    <row r="86" spans="1:48" x14ac:dyDescent="0.25">
      <c r="A86" s="8">
        <v>0.125</v>
      </c>
      <c r="B86">
        <v>0.19040000000000001</v>
      </c>
      <c r="C86">
        <v>0.16750000000000001</v>
      </c>
      <c r="D86">
        <v>0.15890000000000001</v>
      </c>
      <c r="E86">
        <v>0.15890000000000001</v>
      </c>
      <c r="F86">
        <v>0.14069999999999999</v>
      </c>
      <c r="G86">
        <v>0.14949999999999999</v>
      </c>
      <c r="I86" s="8">
        <v>0.125</v>
      </c>
      <c r="J86">
        <v>0.1837</v>
      </c>
      <c r="K86">
        <v>0.2928</v>
      </c>
      <c r="L86">
        <v>0.32340000000000002</v>
      </c>
      <c r="M86">
        <v>0.3417</v>
      </c>
      <c r="N86">
        <v>0.2858</v>
      </c>
      <c r="O86">
        <v>0.39190000000000003</v>
      </c>
      <c r="Q86" s="8">
        <v>0.125</v>
      </c>
      <c r="R86">
        <f t="shared" si="10"/>
        <v>-6.7000000000000115E-3</v>
      </c>
      <c r="S86">
        <f t="shared" si="10"/>
        <v>0.12529999999999999</v>
      </c>
      <c r="T86">
        <f t="shared" si="10"/>
        <v>0.16450000000000001</v>
      </c>
      <c r="U86">
        <f t="shared" si="10"/>
        <v>0.18279999999999999</v>
      </c>
      <c r="V86">
        <f t="shared" si="10"/>
        <v>0.14510000000000001</v>
      </c>
      <c r="W86">
        <f t="shared" si="10"/>
        <v>0.24240000000000003</v>
      </c>
    </row>
    <row r="87" spans="1:48" x14ac:dyDescent="0.25">
      <c r="A87" s="8">
        <v>0</v>
      </c>
      <c r="B87">
        <v>0.28599999999999998</v>
      </c>
      <c r="C87">
        <v>0.22459999999999999</v>
      </c>
      <c r="D87">
        <v>0.20549999999999999</v>
      </c>
      <c r="E87">
        <v>0.2601</v>
      </c>
      <c r="F87">
        <v>0.17910000000000001</v>
      </c>
      <c r="G87">
        <v>0.19439999999999999</v>
      </c>
      <c r="I87" s="8">
        <v>0</v>
      </c>
      <c r="J87">
        <v>0.27189999999999998</v>
      </c>
      <c r="K87">
        <v>0.35759999999999997</v>
      </c>
      <c r="L87">
        <v>0.36159999999999998</v>
      </c>
      <c r="M87">
        <v>0.52669999999999995</v>
      </c>
      <c r="N87">
        <v>0.40679999999999999</v>
      </c>
      <c r="O87">
        <v>0.47539999999999999</v>
      </c>
      <c r="Q87" s="8">
        <v>0</v>
      </c>
      <c r="R87">
        <f t="shared" si="10"/>
        <v>-1.4100000000000001E-2</v>
      </c>
      <c r="S87">
        <f t="shared" si="10"/>
        <v>0.13299999999999998</v>
      </c>
      <c r="T87">
        <f t="shared" si="10"/>
        <v>0.15609999999999999</v>
      </c>
      <c r="U87">
        <f t="shared" si="10"/>
        <v>0.26659999999999995</v>
      </c>
      <c r="V87">
        <f t="shared" si="10"/>
        <v>0.22769999999999999</v>
      </c>
      <c r="W87">
        <f t="shared" si="10"/>
        <v>0.28100000000000003</v>
      </c>
    </row>
    <row r="88" spans="1:48" x14ac:dyDescent="0.25">
      <c r="H88" s="7"/>
      <c r="P88" s="7"/>
    </row>
    <row r="90" spans="1:48" ht="18" thickBot="1" x14ac:dyDescent="0.35">
      <c r="A90" s="10" t="s">
        <v>45</v>
      </c>
      <c r="H90" s="7"/>
      <c r="P90" s="7"/>
    </row>
    <row r="91" spans="1:48" ht="15.75" thickTop="1" x14ac:dyDescent="0.25">
      <c r="H91" s="7"/>
      <c r="P91" s="7"/>
    </row>
    <row r="92" spans="1:48" ht="15.75" thickBot="1" x14ac:dyDescent="0.3">
      <c r="A92" s="71" t="s">
        <v>19</v>
      </c>
      <c r="B92" s="71"/>
      <c r="C92" s="71"/>
      <c r="D92" s="71"/>
      <c r="E92" s="71"/>
      <c r="F92" s="71"/>
      <c r="G92" s="71"/>
      <c r="H92" s="7"/>
      <c r="I92" s="71" t="s">
        <v>18</v>
      </c>
      <c r="J92" s="71"/>
      <c r="K92" s="71"/>
      <c r="L92" s="71"/>
      <c r="M92" s="71"/>
      <c r="N92" s="71"/>
      <c r="O92" s="71"/>
      <c r="P92" s="7"/>
      <c r="Q92" s="71" t="s">
        <v>17</v>
      </c>
      <c r="R92" s="71"/>
      <c r="S92" s="71"/>
      <c r="T92" s="71"/>
      <c r="U92" s="71"/>
      <c r="V92" s="71"/>
      <c r="W92" s="71"/>
      <c r="Y92" s="71" t="s">
        <v>16</v>
      </c>
      <c r="Z92" s="71"/>
      <c r="AA92" s="71"/>
      <c r="AB92" s="71"/>
      <c r="AC92" s="71"/>
      <c r="AD92" s="71"/>
      <c r="AE92" s="71"/>
    </row>
    <row r="93" spans="1:48" x14ac:dyDescent="0.25">
      <c r="H93" s="7"/>
      <c r="P93" s="7"/>
      <c r="AM93" s="12"/>
      <c r="AN93" s="12"/>
      <c r="AO93" s="12"/>
      <c r="AP93" s="12"/>
      <c r="AQ93" s="12"/>
      <c r="AR93" s="12"/>
      <c r="AS93" s="12"/>
      <c r="AT93" s="12"/>
      <c r="AU93" s="12"/>
      <c r="AV93" s="12"/>
    </row>
    <row r="94" spans="1:48" x14ac:dyDescent="0.25">
      <c r="H94" s="7"/>
      <c r="P94" s="7"/>
      <c r="AM94" s="12"/>
      <c r="AN94" s="12"/>
      <c r="AO94" s="12"/>
      <c r="AP94" s="12"/>
      <c r="AQ94" s="12"/>
      <c r="AR94" s="12"/>
      <c r="AS94" s="12"/>
      <c r="AT94" s="12"/>
      <c r="AU94" s="12"/>
      <c r="AV94" s="12"/>
    </row>
    <row r="95" spans="1:48" x14ac:dyDescent="0.25">
      <c r="A95" s="8"/>
      <c r="B95" s="8" t="s">
        <v>56</v>
      </c>
      <c r="C95" s="8"/>
      <c r="D95" s="8"/>
      <c r="E95" s="8"/>
      <c r="F95" s="8"/>
      <c r="G95" s="8"/>
      <c r="H95" s="7"/>
      <c r="I95" s="8"/>
      <c r="J95" s="8" t="s">
        <v>56</v>
      </c>
      <c r="K95" s="8"/>
      <c r="L95" s="8"/>
      <c r="M95" s="8"/>
      <c r="N95" s="8"/>
      <c r="O95" s="8"/>
      <c r="P95" s="7"/>
      <c r="Q95" s="8"/>
      <c r="R95" s="8" t="s">
        <v>56</v>
      </c>
      <c r="S95" s="8"/>
      <c r="T95" s="8"/>
      <c r="U95" s="8"/>
      <c r="V95" s="8"/>
      <c r="W95" s="8"/>
      <c r="Y95" s="8"/>
      <c r="Z95" s="66" t="s">
        <v>60</v>
      </c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M95" s="12"/>
      <c r="AN95" s="12"/>
      <c r="AO95" s="12"/>
      <c r="AP95" s="12"/>
      <c r="AQ95" s="12"/>
      <c r="AR95" s="12"/>
      <c r="AS95" s="12"/>
      <c r="AT95" s="12"/>
      <c r="AU95" s="12"/>
      <c r="AV95" s="12"/>
    </row>
    <row r="96" spans="1:48" x14ac:dyDescent="0.25">
      <c r="A96" s="8" t="s">
        <v>51</v>
      </c>
      <c r="B96" s="8">
        <v>1</v>
      </c>
      <c r="C96" s="8">
        <v>0.5</v>
      </c>
      <c r="D96" s="8">
        <v>0.25</v>
      </c>
      <c r="E96" s="8">
        <v>0.125</v>
      </c>
      <c r="F96" s="8">
        <v>0.06</v>
      </c>
      <c r="G96" s="8">
        <v>0</v>
      </c>
      <c r="H96" s="7"/>
      <c r="I96" s="8" t="s">
        <v>51</v>
      </c>
      <c r="J96" s="8">
        <v>1</v>
      </c>
      <c r="K96" s="8">
        <v>0.5</v>
      </c>
      <c r="L96" s="8">
        <v>0.25</v>
      </c>
      <c r="M96" s="8">
        <v>0.125</v>
      </c>
      <c r="N96" s="8">
        <v>0.06</v>
      </c>
      <c r="O96" s="8">
        <v>0</v>
      </c>
      <c r="P96" s="7"/>
      <c r="Q96" s="8" t="s">
        <v>51</v>
      </c>
      <c r="R96" s="8">
        <v>1</v>
      </c>
      <c r="S96" s="8">
        <v>0.5</v>
      </c>
      <c r="T96" s="8">
        <v>0.25</v>
      </c>
      <c r="U96" s="8">
        <v>0.125</v>
      </c>
      <c r="V96" s="8">
        <v>0</v>
      </c>
      <c r="W96" s="8"/>
      <c r="Y96" s="8" t="s">
        <v>62</v>
      </c>
      <c r="Z96" s="8">
        <v>8</v>
      </c>
      <c r="AA96" s="8">
        <v>4</v>
      </c>
      <c r="AB96" s="8">
        <v>2</v>
      </c>
      <c r="AC96" s="8">
        <v>1</v>
      </c>
      <c r="AD96" s="8">
        <v>0.5</v>
      </c>
      <c r="AE96" s="8">
        <v>0.25</v>
      </c>
      <c r="AF96" s="8">
        <v>0.125</v>
      </c>
      <c r="AG96" s="8">
        <v>0.06</v>
      </c>
      <c r="AH96" s="8">
        <v>0.03</v>
      </c>
      <c r="AI96" s="8">
        <v>0.01</v>
      </c>
      <c r="AJ96" s="8">
        <v>6.0000000000000001E-3</v>
      </c>
      <c r="AK96" s="8">
        <v>0</v>
      </c>
      <c r="AM96" s="12"/>
      <c r="AN96" s="12"/>
      <c r="AO96" s="12"/>
      <c r="AP96" s="12"/>
      <c r="AQ96" s="12"/>
      <c r="AR96" s="12"/>
      <c r="AS96" s="12"/>
      <c r="AT96" s="12"/>
      <c r="AU96" s="12"/>
      <c r="AV96" s="12"/>
    </row>
    <row r="97" spans="1:48" x14ac:dyDescent="0.25">
      <c r="A97" s="8">
        <v>2</v>
      </c>
      <c r="B97">
        <v>0.16009999999999999</v>
      </c>
      <c r="C97">
        <v>0.34100000000000003</v>
      </c>
      <c r="D97">
        <v>0.18690000000000001</v>
      </c>
      <c r="E97">
        <v>0.1399</v>
      </c>
      <c r="F97">
        <v>0.13930000000000001</v>
      </c>
      <c r="G97">
        <v>0.1265</v>
      </c>
      <c r="H97" s="7"/>
      <c r="I97" s="8">
        <v>2</v>
      </c>
      <c r="J97">
        <v>0.1555</v>
      </c>
      <c r="K97">
        <v>0.18709999999999999</v>
      </c>
      <c r="L97">
        <v>0.12379999999999999</v>
      </c>
      <c r="M97">
        <v>0.14280000000000001</v>
      </c>
      <c r="N97">
        <v>0.16539999999999999</v>
      </c>
      <c r="O97">
        <v>0.12570000000000001</v>
      </c>
      <c r="P97" s="7"/>
      <c r="Q97" s="8">
        <v>2</v>
      </c>
      <c r="R97">
        <f t="shared" ref="R97:U104" si="11">J97-B97</f>
        <v>-4.599999999999993E-3</v>
      </c>
      <c r="S97">
        <f t="shared" si="11"/>
        <v>-0.15390000000000004</v>
      </c>
      <c r="T97">
        <f t="shared" si="11"/>
        <v>-6.3100000000000017E-2</v>
      </c>
      <c r="U97">
        <f t="shared" si="11"/>
        <v>2.9000000000000137E-3</v>
      </c>
      <c r="V97">
        <f t="shared" ref="V97:V104" si="12">O97-G97</f>
        <v>-7.9999999999999516E-4</v>
      </c>
      <c r="Y97" s="8">
        <v>8</v>
      </c>
      <c r="Z97" s="5">
        <v>-0.48769999999999997</v>
      </c>
      <c r="AA97" s="5">
        <v>-0.26240000000000002</v>
      </c>
      <c r="AB97" s="57">
        <f t="shared" ref="AB97:AD99" si="13">AVERAGE(R130,R141,R152,T163)</f>
        <v>-0.12035</v>
      </c>
      <c r="AC97" s="57">
        <f t="shared" si="13"/>
        <v>-0.123525</v>
      </c>
      <c r="AD97" s="57">
        <f t="shared" si="13"/>
        <v>-9.0049999999999991E-2</v>
      </c>
      <c r="AE97" s="57">
        <f>AVERAGE(U130,U141,U152)</f>
        <v>-1.1000000000000083E-3</v>
      </c>
      <c r="AF97" s="57">
        <f>AVERAGE(V130,V141,V152)</f>
        <v>-1.1200000000000002E-2</v>
      </c>
      <c r="AG97" s="57"/>
      <c r="AH97" s="57"/>
      <c r="AI97" s="57"/>
      <c r="AJ97" s="57"/>
      <c r="AK97" s="57">
        <f>AVERAGE(W130,W141,W152)</f>
        <v>7.0000000000001083E-4</v>
      </c>
      <c r="AL97" s="57"/>
      <c r="AM97" s="12"/>
      <c r="AN97" s="30"/>
      <c r="AO97" s="30"/>
      <c r="AP97" s="30"/>
      <c r="AQ97" s="30"/>
      <c r="AR97" s="30"/>
      <c r="AS97" s="30"/>
      <c r="AT97" s="12"/>
      <c r="AU97" s="12"/>
      <c r="AV97" s="12"/>
    </row>
    <row r="98" spans="1:48" x14ac:dyDescent="0.25">
      <c r="A98" s="8">
        <v>1</v>
      </c>
      <c r="B98">
        <v>0.1787</v>
      </c>
      <c r="C98">
        <v>0.1802</v>
      </c>
      <c r="D98">
        <v>0.13020000000000001</v>
      </c>
      <c r="E98">
        <v>0.15290000000000001</v>
      </c>
      <c r="F98">
        <v>0.16500000000000001</v>
      </c>
      <c r="G98">
        <v>0.13020000000000001</v>
      </c>
      <c r="H98" s="7"/>
      <c r="I98" s="8">
        <v>1</v>
      </c>
      <c r="J98">
        <v>0.1545</v>
      </c>
      <c r="K98">
        <v>0.15029999999999999</v>
      </c>
      <c r="L98">
        <v>0.1333</v>
      </c>
      <c r="M98">
        <v>0.23860000000000001</v>
      </c>
      <c r="N98">
        <v>0.27039999999999997</v>
      </c>
      <c r="O98">
        <v>0.20169999999999999</v>
      </c>
      <c r="P98" s="7"/>
      <c r="Q98" s="8">
        <v>1</v>
      </c>
      <c r="R98">
        <f t="shared" si="11"/>
        <v>-2.4199999999999999E-2</v>
      </c>
      <c r="S98">
        <f t="shared" si="11"/>
        <v>-2.990000000000001E-2</v>
      </c>
      <c r="T98">
        <f t="shared" si="11"/>
        <v>3.0999999999999917E-3</v>
      </c>
      <c r="U98">
        <f t="shared" si="11"/>
        <v>8.5699999999999998E-2</v>
      </c>
      <c r="V98">
        <f t="shared" si="12"/>
        <v>7.149999999999998E-2</v>
      </c>
      <c r="Y98" s="8">
        <v>4</v>
      </c>
      <c r="Z98" s="5">
        <v>-1.84E-2</v>
      </c>
      <c r="AA98" s="5">
        <v>-8.5000000000000075E-3</v>
      </c>
      <c r="AB98" s="57">
        <f t="shared" si="13"/>
        <v>7.0224999999999982E-2</v>
      </c>
      <c r="AC98" s="57">
        <f t="shared" si="13"/>
        <v>-2.2975000000000002E-2</v>
      </c>
      <c r="AD98" s="57">
        <f t="shared" si="13"/>
        <v>-8.7749999999999981E-3</v>
      </c>
      <c r="AE98" s="57">
        <f>AVERAGE(U131,U142,U153)</f>
        <v>2.9999999999998545E-4</v>
      </c>
      <c r="AF98" s="57">
        <f>AVERAGE(V131,V142,V153)</f>
        <v>1.833333333333335E-3</v>
      </c>
      <c r="AG98" s="57"/>
      <c r="AH98" s="57"/>
      <c r="AI98" s="57"/>
      <c r="AJ98" s="57"/>
      <c r="AK98" s="57">
        <f>AVERAGE(W131,W142,W153)</f>
        <v>2.7999999999999969E-3</v>
      </c>
      <c r="AL98" s="57"/>
      <c r="AM98" s="12"/>
      <c r="AN98" s="30"/>
      <c r="AO98" s="30"/>
      <c r="AP98" s="30"/>
      <c r="AQ98" s="30"/>
      <c r="AR98" s="30"/>
      <c r="AS98" s="30"/>
      <c r="AT98" s="12"/>
      <c r="AU98" s="12"/>
      <c r="AV98" s="12"/>
    </row>
    <row r="99" spans="1:48" x14ac:dyDescent="0.25">
      <c r="A99" s="8">
        <v>0.5</v>
      </c>
      <c r="B99">
        <v>0.1555</v>
      </c>
      <c r="C99">
        <v>0.11269999999999999</v>
      </c>
      <c r="D99">
        <v>0.1231</v>
      </c>
      <c r="E99">
        <v>0.1197</v>
      </c>
      <c r="F99">
        <v>0.10780000000000001</v>
      </c>
      <c r="G99">
        <v>0.12859999999999999</v>
      </c>
      <c r="H99" s="7"/>
      <c r="I99" s="8">
        <v>0.5</v>
      </c>
      <c r="J99">
        <v>0.1376</v>
      </c>
      <c r="K99">
        <v>0.1123</v>
      </c>
      <c r="L99">
        <v>0.19520000000000001</v>
      </c>
      <c r="M99">
        <v>0.43490000000000001</v>
      </c>
      <c r="N99">
        <v>0.45779999999999998</v>
      </c>
      <c r="O99">
        <v>0.46479999999999999</v>
      </c>
      <c r="P99" s="7"/>
      <c r="Q99" s="8">
        <v>0.5</v>
      </c>
      <c r="R99">
        <f t="shared" si="11"/>
        <v>-1.7899999999999999E-2</v>
      </c>
      <c r="S99">
        <f t="shared" si="11"/>
        <v>-3.9999999999999758E-4</v>
      </c>
      <c r="T99">
        <f t="shared" si="11"/>
        <v>7.2100000000000011E-2</v>
      </c>
      <c r="U99">
        <f t="shared" si="11"/>
        <v>0.31520000000000004</v>
      </c>
      <c r="V99">
        <f t="shared" si="12"/>
        <v>0.3362</v>
      </c>
      <c r="Y99" s="8">
        <v>2</v>
      </c>
      <c r="Z99" s="5">
        <v>-5.0000000000000044E-3</v>
      </c>
      <c r="AA99" s="14">
        <v>4.400000000000015E-3</v>
      </c>
      <c r="AB99" s="57">
        <f t="shared" si="13"/>
        <v>2.5274999999999992E-2</v>
      </c>
      <c r="AC99" s="57">
        <f t="shared" si="13"/>
        <v>3.4875000000000003E-2</v>
      </c>
      <c r="AD99" s="57">
        <f t="shared" si="13"/>
        <v>-1.1474999999999999E-2</v>
      </c>
      <c r="AE99" s="57">
        <f t="shared" ref="AE99:AF103" si="14">AVERAGE(T97,T108,T119,U132,U143,U154)</f>
        <v>1.0650000000000007E-2</v>
      </c>
      <c r="AF99" s="57">
        <f t="shared" si="14"/>
        <v>3.6350000000000014E-2</v>
      </c>
      <c r="AG99" s="57"/>
      <c r="AH99" s="57"/>
      <c r="AI99" s="57"/>
      <c r="AJ99" s="57"/>
      <c r="AK99" s="57">
        <f>AVERAGE(V97,V108,V119,W132,W143,W154)</f>
        <v>2.3583333333333331E-2</v>
      </c>
      <c r="AL99" s="57"/>
      <c r="AM99" s="12"/>
      <c r="AN99" s="30"/>
      <c r="AO99" s="30"/>
      <c r="AP99" s="30"/>
      <c r="AQ99" s="30"/>
      <c r="AR99" s="30"/>
      <c r="AS99" s="30"/>
      <c r="AT99" s="12"/>
      <c r="AU99" s="12"/>
      <c r="AV99" s="12"/>
    </row>
    <row r="100" spans="1:48" x14ac:dyDescent="0.25">
      <c r="A100" s="8">
        <v>0.25</v>
      </c>
      <c r="B100">
        <v>0.1605</v>
      </c>
      <c r="C100">
        <v>0.14530000000000001</v>
      </c>
      <c r="D100">
        <v>0.13009999999999999</v>
      </c>
      <c r="E100">
        <v>0.1295</v>
      </c>
      <c r="F100">
        <v>0.1235</v>
      </c>
      <c r="G100">
        <v>0.12559999999999999</v>
      </c>
      <c r="H100" s="7"/>
      <c r="I100" s="8">
        <v>0.25</v>
      </c>
      <c r="J100">
        <v>0.15620000000000001</v>
      </c>
      <c r="K100">
        <v>0.22289999999999999</v>
      </c>
      <c r="L100">
        <v>0.30280000000000001</v>
      </c>
      <c r="M100">
        <v>0.51900000000000002</v>
      </c>
      <c r="N100">
        <v>0.49209999999999998</v>
      </c>
      <c r="O100">
        <v>0.3745</v>
      </c>
      <c r="P100" s="7"/>
      <c r="Q100" s="8">
        <v>0.25</v>
      </c>
      <c r="R100">
        <f t="shared" si="11"/>
        <v>-4.2999999999999983E-3</v>
      </c>
      <c r="S100">
        <f t="shared" si="11"/>
        <v>7.7599999999999975E-2</v>
      </c>
      <c r="T100">
        <f t="shared" si="11"/>
        <v>0.17270000000000002</v>
      </c>
      <c r="U100">
        <f t="shared" si="11"/>
        <v>0.38950000000000001</v>
      </c>
      <c r="V100">
        <f t="shared" si="12"/>
        <v>0.24890000000000001</v>
      </c>
      <c r="Y100" s="8">
        <v>1</v>
      </c>
      <c r="Z100" s="5"/>
      <c r="AA100" s="5"/>
      <c r="AB100" s="57">
        <f>AVERAGE(R133,R144,R155)</f>
        <v>0.10416666666666667</v>
      </c>
      <c r="AC100" s="57">
        <f t="shared" ref="AC100:AD103" si="15">AVERAGE(R98,R109,R120,S133,S144,S155)</f>
        <v>8.6966666666666678E-2</v>
      </c>
      <c r="AD100" s="57">
        <f t="shared" si="15"/>
        <v>8.9483333333333345E-2</v>
      </c>
      <c r="AE100" s="57">
        <f t="shared" si="14"/>
        <v>0.11438333333333334</v>
      </c>
      <c r="AF100" s="57">
        <f t="shared" si="14"/>
        <v>0.15226666666666666</v>
      </c>
      <c r="AG100" s="57">
        <f t="shared" ref="AG100:AJ104" si="16">AVERAGE(R171,R180,R189)</f>
        <v>0.13856666666666664</v>
      </c>
      <c r="AH100" s="57">
        <f t="shared" si="16"/>
        <v>0.15536666666666668</v>
      </c>
      <c r="AI100" s="57">
        <f t="shared" si="16"/>
        <v>0.16603333333333334</v>
      </c>
      <c r="AJ100" s="57">
        <f t="shared" si="16"/>
        <v>0.22376666666666667</v>
      </c>
      <c r="AK100" s="57">
        <f>AVERAGE(V98,V109,V120,W133,W144,W155)</f>
        <v>0.16923333333333335</v>
      </c>
      <c r="AL100" s="57"/>
      <c r="AM100" s="12"/>
      <c r="AN100" s="30"/>
      <c r="AO100" s="30"/>
      <c r="AP100" s="30"/>
      <c r="AQ100" s="30"/>
      <c r="AR100" s="30"/>
      <c r="AS100" s="30"/>
      <c r="AT100" s="12"/>
      <c r="AU100" s="12"/>
      <c r="AV100" s="12"/>
    </row>
    <row r="101" spans="1:48" x14ac:dyDescent="0.25">
      <c r="A101" s="8">
        <v>0.125</v>
      </c>
      <c r="B101">
        <v>0.16059999999999999</v>
      </c>
      <c r="C101">
        <v>0.14979999999999999</v>
      </c>
      <c r="D101">
        <v>0.14649999999999999</v>
      </c>
      <c r="E101">
        <v>0.1318</v>
      </c>
      <c r="F101">
        <v>0.12970000000000001</v>
      </c>
      <c r="G101">
        <v>0.13270000000000001</v>
      </c>
      <c r="H101" s="7"/>
      <c r="I101" s="8">
        <v>0.125</v>
      </c>
      <c r="J101">
        <v>0.16159999999999999</v>
      </c>
      <c r="K101">
        <v>0.24179999999999999</v>
      </c>
      <c r="L101">
        <v>0.2384</v>
      </c>
      <c r="M101">
        <v>0.34360000000000002</v>
      </c>
      <c r="N101">
        <v>0.4037</v>
      </c>
      <c r="O101">
        <v>0.40179999999999999</v>
      </c>
      <c r="P101" s="7"/>
      <c r="Q101" s="8">
        <v>0.125</v>
      </c>
      <c r="R101">
        <f t="shared" si="11"/>
        <v>1.0000000000000009E-3</v>
      </c>
      <c r="S101">
        <f t="shared" si="11"/>
        <v>9.1999999999999998E-2</v>
      </c>
      <c r="T101">
        <f t="shared" si="11"/>
        <v>9.1900000000000009E-2</v>
      </c>
      <c r="U101">
        <f t="shared" si="11"/>
        <v>0.21180000000000002</v>
      </c>
      <c r="V101">
        <f t="shared" si="12"/>
        <v>0.26910000000000001</v>
      </c>
      <c r="Y101" s="8">
        <v>0.5</v>
      </c>
      <c r="Z101" s="5"/>
      <c r="AA101" s="5"/>
      <c r="AB101" s="57">
        <f>AVERAGE(R134,R145,R156)</f>
        <v>9.4300000000000009E-2</v>
      </c>
      <c r="AC101" s="57">
        <f t="shared" si="15"/>
        <v>0.12053333333333333</v>
      </c>
      <c r="AD101" s="57">
        <f t="shared" si="15"/>
        <v>0.12333333333333331</v>
      </c>
      <c r="AE101" s="57">
        <f t="shared" si="14"/>
        <v>0.16718333333333335</v>
      </c>
      <c r="AF101" s="57">
        <f t="shared" si="14"/>
        <v>0.2385666666666667</v>
      </c>
      <c r="AG101" s="57">
        <f t="shared" si="16"/>
        <v>0.14596666666666666</v>
      </c>
      <c r="AH101" s="57">
        <f t="shared" si="16"/>
        <v>0.18333333333333338</v>
      </c>
      <c r="AI101" s="57">
        <f t="shared" si="16"/>
        <v>0.20793333333333333</v>
      </c>
      <c r="AJ101" s="57">
        <f t="shared" si="16"/>
        <v>0.25479999999999997</v>
      </c>
      <c r="AK101" s="57">
        <f>AVERAGE(V99,V110,V121,W134,W145,W156)</f>
        <v>0.27311666666666667</v>
      </c>
      <c r="AL101" s="57"/>
      <c r="AM101" s="12"/>
      <c r="AN101" s="30"/>
      <c r="AO101" s="30"/>
      <c r="AP101" s="30"/>
      <c r="AQ101" s="30"/>
      <c r="AR101" s="30"/>
      <c r="AS101" s="30"/>
      <c r="AT101" s="12"/>
      <c r="AU101" s="12"/>
      <c r="AV101" s="12"/>
    </row>
    <row r="102" spans="1:48" x14ac:dyDescent="0.25">
      <c r="A102" s="8">
        <v>0.06</v>
      </c>
      <c r="B102">
        <v>0.15670000000000001</v>
      </c>
      <c r="C102">
        <v>0.14760000000000001</v>
      </c>
      <c r="D102">
        <v>0.14749999999999999</v>
      </c>
      <c r="E102">
        <v>0.1391</v>
      </c>
      <c r="F102">
        <v>0.12559999999999999</v>
      </c>
      <c r="G102">
        <v>0.12889999999999999</v>
      </c>
      <c r="H102" s="7"/>
      <c r="I102" s="8">
        <v>0.06</v>
      </c>
      <c r="J102">
        <v>0.2757</v>
      </c>
      <c r="K102">
        <v>0.25990000000000002</v>
      </c>
      <c r="L102">
        <v>0.2457</v>
      </c>
      <c r="M102">
        <v>0.47</v>
      </c>
      <c r="N102">
        <v>0.2681</v>
      </c>
      <c r="O102">
        <v>0.40139999999999998</v>
      </c>
      <c r="P102" s="7"/>
      <c r="Q102" s="8">
        <v>0.06</v>
      </c>
      <c r="R102">
        <f t="shared" si="11"/>
        <v>0.11899999999999999</v>
      </c>
      <c r="S102">
        <f t="shared" si="11"/>
        <v>0.11230000000000001</v>
      </c>
      <c r="T102">
        <f t="shared" si="11"/>
        <v>9.820000000000001E-2</v>
      </c>
      <c r="U102">
        <f t="shared" si="11"/>
        <v>0.33089999999999997</v>
      </c>
      <c r="V102">
        <f t="shared" si="12"/>
        <v>0.27249999999999996</v>
      </c>
      <c r="Y102" s="8">
        <v>0.25</v>
      </c>
      <c r="Z102" s="5"/>
      <c r="AA102" s="5"/>
      <c r="AB102" s="57">
        <f>AVERAGE(R135,R146,R157)</f>
        <v>8.2400000000000015E-2</v>
      </c>
      <c r="AC102" s="57">
        <f t="shared" si="15"/>
        <v>8.4550000000000014E-2</v>
      </c>
      <c r="AD102" s="57">
        <f t="shared" si="15"/>
        <v>8.5283333333333322E-2</v>
      </c>
      <c r="AE102" s="57">
        <f t="shared" si="14"/>
        <v>0.15858333333333333</v>
      </c>
      <c r="AF102" s="57">
        <f t="shared" si="14"/>
        <v>0.26161666666666666</v>
      </c>
      <c r="AG102" s="57">
        <f t="shared" si="16"/>
        <v>0.12576666666666669</v>
      </c>
      <c r="AH102" s="57">
        <f t="shared" si="16"/>
        <v>0.18033333333333335</v>
      </c>
      <c r="AI102" s="57">
        <f t="shared" si="16"/>
        <v>0.25266666666666665</v>
      </c>
      <c r="AJ102" s="57">
        <f t="shared" si="16"/>
        <v>0.27083333333333337</v>
      </c>
      <c r="AK102" s="57">
        <f>AVERAGE(V100,V111,V122,W135,W146,W157)</f>
        <v>0.25078333333333336</v>
      </c>
      <c r="AL102" s="57"/>
      <c r="AM102" s="12"/>
      <c r="AN102" s="30"/>
      <c r="AO102" s="30"/>
      <c r="AP102" s="30"/>
      <c r="AQ102" s="30"/>
      <c r="AR102" s="30"/>
      <c r="AS102" s="30"/>
      <c r="AT102" s="12"/>
      <c r="AU102" s="12"/>
      <c r="AV102" s="12"/>
    </row>
    <row r="103" spans="1:48" x14ac:dyDescent="0.25">
      <c r="A103" s="8">
        <v>0.03</v>
      </c>
      <c r="B103">
        <v>0.17599999999999999</v>
      </c>
      <c r="C103">
        <v>0.20380000000000001</v>
      </c>
      <c r="D103">
        <v>0.16600000000000001</v>
      </c>
      <c r="E103">
        <v>0.15709999999999999</v>
      </c>
      <c r="F103">
        <v>0.1386</v>
      </c>
      <c r="G103">
        <v>0.14680000000000001</v>
      </c>
      <c r="H103" s="7"/>
      <c r="I103" s="8">
        <v>0.03</v>
      </c>
      <c r="J103">
        <v>0.18940000000000001</v>
      </c>
      <c r="K103">
        <v>0.2344</v>
      </c>
      <c r="L103">
        <v>0.25580000000000003</v>
      </c>
      <c r="M103">
        <v>0.33789999999999998</v>
      </c>
      <c r="N103">
        <v>0.31569999999999998</v>
      </c>
      <c r="O103">
        <v>0.3367</v>
      </c>
      <c r="P103" s="7"/>
      <c r="Q103" s="8">
        <v>0.03</v>
      </c>
      <c r="R103">
        <f t="shared" si="11"/>
        <v>1.3400000000000023E-2</v>
      </c>
      <c r="S103">
        <f t="shared" si="11"/>
        <v>3.0599999999999988E-2</v>
      </c>
      <c r="T103">
        <f t="shared" si="11"/>
        <v>8.9800000000000019E-2</v>
      </c>
      <c r="U103">
        <f t="shared" si="11"/>
        <v>0.18079999999999999</v>
      </c>
      <c r="V103">
        <f t="shared" si="12"/>
        <v>0.18989999999999999</v>
      </c>
      <c r="Y103" s="8">
        <v>0.125</v>
      </c>
      <c r="Z103" s="5"/>
      <c r="AA103" s="5"/>
      <c r="AB103" s="57">
        <f>AVERAGE(R136,R147,R158)</f>
        <v>0.13973333333333335</v>
      </c>
      <c r="AC103" s="57">
        <f t="shared" si="15"/>
        <v>6.9483333333333328E-2</v>
      </c>
      <c r="AD103" s="57">
        <f t="shared" si="15"/>
        <v>8.1516666666666668E-2</v>
      </c>
      <c r="AE103" s="57">
        <f t="shared" si="14"/>
        <v>0.17720000000000002</v>
      </c>
      <c r="AF103" s="57">
        <f t="shared" si="14"/>
        <v>0.20826666666666668</v>
      </c>
      <c r="AG103" s="57">
        <f t="shared" si="16"/>
        <v>8.199999999999992E-2</v>
      </c>
      <c r="AH103" s="57">
        <f t="shared" si="16"/>
        <v>0.18743333333333334</v>
      </c>
      <c r="AI103" s="57">
        <f t="shared" si="16"/>
        <v>0.22509999999999999</v>
      </c>
      <c r="AJ103" s="57">
        <f t="shared" si="16"/>
        <v>0.20583333333333334</v>
      </c>
      <c r="AK103" s="57">
        <f>AVERAGE(V101,V112,V123,W136,W147,W158)</f>
        <v>0.21983333333333333</v>
      </c>
      <c r="AL103" s="57"/>
      <c r="AM103" s="12"/>
      <c r="AN103" s="30"/>
      <c r="AO103" s="30"/>
      <c r="AP103" s="30"/>
      <c r="AQ103" s="30"/>
      <c r="AR103" s="30"/>
      <c r="AS103" s="30"/>
      <c r="AT103" s="12"/>
      <c r="AU103" s="12"/>
      <c r="AV103" s="12"/>
    </row>
    <row r="104" spans="1:48" x14ac:dyDescent="0.25">
      <c r="A104" s="8">
        <v>0</v>
      </c>
      <c r="B104">
        <v>0.27089999999999997</v>
      </c>
      <c r="C104">
        <v>0.22620000000000001</v>
      </c>
      <c r="D104">
        <v>0.2014</v>
      </c>
      <c r="E104">
        <v>0.2142</v>
      </c>
      <c r="F104">
        <v>0.2167</v>
      </c>
      <c r="G104">
        <v>0.18060000000000001</v>
      </c>
      <c r="H104" s="7"/>
      <c r="I104" s="8">
        <v>0</v>
      </c>
      <c r="J104">
        <v>0.23530000000000001</v>
      </c>
      <c r="K104">
        <v>0.36109999999999998</v>
      </c>
      <c r="L104">
        <v>0.31480000000000002</v>
      </c>
      <c r="M104">
        <v>0.44309999999999999</v>
      </c>
      <c r="N104">
        <v>0.41389999999999999</v>
      </c>
      <c r="O104">
        <v>0.43759999999999999</v>
      </c>
      <c r="P104" s="7"/>
      <c r="Q104" s="8">
        <v>0</v>
      </c>
      <c r="R104">
        <f t="shared" si="11"/>
        <v>-3.5599999999999965E-2</v>
      </c>
      <c r="S104">
        <f t="shared" si="11"/>
        <v>0.13489999999999996</v>
      </c>
      <c r="T104">
        <f t="shared" si="11"/>
        <v>0.11340000000000003</v>
      </c>
      <c r="U104">
        <f t="shared" si="11"/>
        <v>0.22889999999999999</v>
      </c>
      <c r="V104">
        <f t="shared" si="12"/>
        <v>0.25700000000000001</v>
      </c>
      <c r="Y104" s="8">
        <v>0.06</v>
      </c>
      <c r="Z104" s="5"/>
      <c r="AA104" s="5"/>
      <c r="AB104" s="57"/>
      <c r="AC104" s="57">
        <f t="shared" ref="AC104:AF105" si="17">AVERAGE(R102,R113,R124)</f>
        <v>9.2766666666666664E-2</v>
      </c>
      <c r="AD104" s="57">
        <f t="shared" si="17"/>
        <v>0.10673333333333335</v>
      </c>
      <c r="AE104" s="57">
        <f t="shared" si="17"/>
        <v>0.13616666666666666</v>
      </c>
      <c r="AF104" s="57">
        <f t="shared" si="17"/>
        <v>0.26606666666666667</v>
      </c>
      <c r="AG104" s="57">
        <f t="shared" si="16"/>
        <v>0.14599999999999999</v>
      </c>
      <c r="AH104" s="57">
        <f t="shared" si="16"/>
        <v>0.18143333333333334</v>
      </c>
      <c r="AI104" s="57">
        <f t="shared" si="16"/>
        <v>0.24733333333333332</v>
      </c>
      <c r="AJ104" s="57">
        <f t="shared" si="16"/>
        <v>0.24646666666666669</v>
      </c>
      <c r="AK104" s="57">
        <f>AVERAGE(V102,V113,V124)</f>
        <v>0.32953333333333334</v>
      </c>
      <c r="AL104" s="57"/>
      <c r="AM104" s="12"/>
      <c r="AN104" s="30"/>
      <c r="AO104" s="30"/>
      <c r="AP104" s="30"/>
      <c r="AQ104" s="30"/>
      <c r="AR104" s="30"/>
      <c r="AS104" s="30"/>
      <c r="AT104" s="12"/>
      <c r="AU104" s="12"/>
      <c r="AV104" s="12"/>
    </row>
    <row r="105" spans="1:48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8">
        <v>0.03</v>
      </c>
      <c r="Z105" s="5"/>
      <c r="AA105" s="5"/>
      <c r="AB105" s="35"/>
      <c r="AC105" s="57">
        <f t="shared" si="17"/>
        <v>0.21206666666666671</v>
      </c>
      <c r="AD105" s="57">
        <f t="shared" si="17"/>
        <v>8.5866666666666688E-2</v>
      </c>
      <c r="AE105" s="57">
        <f t="shared" si="17"/>
        <v>0.13870000000000002</v>
      </c>
      <c r="AF105" s="57">
        <f t="shared" si="17"/>
        <v>0.20233333333333337</v>
      </c>
      <c r="AG105" s="57"/>
      <c r="AH105" s="57"/>
      <c r="AI105" s="57"/>
      <c r="AJ105" s="57"/>
      <c r="AK105" s="57">
        <f>AVERAGE(V103,V114,V125)</f>
        <v>0.2233333333333333</v>
      </c>
      <c r="AL105" s="35"/>
      <c r="AM105" s="12"/>
      <c r="AN105" s="30"/>
      <c r="AO105" s="30"/>
      <c r="AP105" s="30"/>
      <c r="AQ105" s="30"/>
      <c r="AR105" s="30"/>
      <c r="AS105" s="30"/>
      <c r="AT105" s="12"/>
      <c r="AU105" s="12"/>
      <c r="AV105" s="12"/>
    </row>
    <row r="106" spans="1:48" x14ac:dyDescent="0.25">
      <c r="A106" s="8"/>
      <c r="B106" s="8" t="s">
        <v>56</v>
      </c>
      <c r="C106" s="8"/>
      <c r="D106" s="8"/>
      <c r="E106" s="8"/>
      <c r="F106" s="8"/>
      <c r="G106" s="8"/>
      <c r="H106" s="7"/>
      <c r="I106" s="8"/>
      <c r="J106" s="8" t="s">
        <v>56</v>
      </c>
      <c r="K106" s="8"/>
      <c r="L106" s="8"/>
      <c r="M106" s="8"/>
      <c r="N106" s="8"/>
      <c r="O106" s="8"/>
      <c r="P106" s="7"/>
      <c r="Q106" s="8"/>
      <c r="R106" s="8" t="s">
        <v>56</v>
      </c>
      <c r="S106" s="8"/>
      <c r="T106" s="8"/>
      <c r="U106" s="8"/>
      <c r="V106" s="8"/>
      <c r="W106" s="8"/>
      <c r="Y106" s="8">
        <v>0</v>
      </c>
      <c r="Z106" s="5">
        <v>-3.7000000000000088E-3</v>
      </c>
      <c r="AA106" s="5">
        <v>-1.3700000000000018E-2</v>
      </c>
      <c r="AB106" s="57">
        <f>AVERAGE(R137,R148,R159,T166)</f>
        <v>0.11585000000000001</v>
      </c>
      <c r="AC106" s="57">
        <f>AVERAGE(R104,R115,R126,S137,S148,S159,U166)</f>
        <v>0.1615571428571429</v>
      </c>
      <c r="AD106" s="57">
        <f>AVERAGE(S104,S115,S126,T137,T148,T159,V166)</f>
        <v>0.1477</v>
      </c>
      <c r="AE106" s="57">
        <f>AVERAGE(T104,T115,T126,U137,U148,U159)</f>
        <v>0.16813333333333333</v>
      </c>
      <c r="AF106" s="57">
        <f>AVERAGE(U104,U115,U126,V137,V148,V159)</f>
        <v>0.22261666666666668</v>
      </c>
      <c r="AG106" s="57">
        <f>AVERAGE(R176,R185,R194)</f>
        <v>0.13183333333333327</v>
      </c>
      <c r="AH106" s="57">
        <f>AVERAGE(S176,S185,S194)</f>
        <v>0.24116666666666667</v>
      </c>
      <c r="AI106" s="57">
        <f>AVERAGE(T176,T185,T194)</f>
        <v>0.24693333333333331</v>
      </c>
      <c r="AJ106" s="57">
        <f>AVERAGE(U176,U185,U194)</f>
        <v>0.25906666666666672</v>
      </c>
      <c r="AK106" s="57">
        <f>AVERAGE(V104,V115,W137,W148,W159)</f>
        <v>0.24244000000000004</v>
      </c>
      <c r="AL106" s="57"/>
      <c r="AM106" s="12"/>
      <c r="AN106" s="30"/>
      <c r="AO106" s="30"/>
      <c r="AP106" s="30"/>
      <c r="AQ106" s="30"/>
      <c r="AR106" s="30"/>
      <c r="AS106" s="30"/>
      <c r="AT106" s="12"/>
      <c r="AU106" s="12"/>
      <c r="AV106" s="12"/>
    </row>
    <row r="107" spans="1:48" x14ac:dyDescent="0.25">
      <c r="A107" s="8" t="s">
        <v>51</v>
      </c>
      <c r="B107" s="8">
        <v>1</v>
      </c>
      <c r="C107" s="8">
        <v>0.5</v>
      </c>
      <c r="D107" s="8">
        <v>0.25</v>
      </c>
      <c r="E107" s="8">
        <v>0.125</v>
      </c>
      <c r="F107" s="8">
        <v>0.06</v>
      </c>
      <c r="G107" s="8">
        <v>0</v>
      </c>
      <c r="H107" s="7"/>
      <c r="I107" s="8" t="s">
        <v>51</v>
      </c>
      <c r="J107" s="8">
        <v>1</v>
      </c>
      <c r="K107" s="8">
        <v>0.5</v>
      </c>
      <c r="L107" s="8">
        <v>0.25</v>
      </c>
      <c r="M107" s="8">
        <v>0.125</v>
      </c>
      <c r="N107" s="8">
        <v>0.06</v>
      </c>
      <c r="O107" s="8">
        <v>0</v>
      </c>
      <c r="P107" s="7"/>
      <c r="Q107" s="8" t="s">
        <v>51</v>
      </c>
      <c r="R107" s="8">
        <v>1</v>
      </c>
      <c r="S107" s="8">
        <v>0.5</v>
      </c>
      <c r="T107" s="8">
        <v>0.25</v>
      </c>
      <c r="U107" s="8">
        <v>0.125</v>
      </c>
      <c r="V107" s="8">
        <v>0</v>
      </c>
      <c r="Y107" s="35"/>
      <c r="Z107" s="35"/>
      <c r="AA107" s="57"/>
      <c r="AB107" s="57"/>
      <c r="AC107" s="57"/>
      <c r="AD107" s="57"/>
      <c r="AE107" s="57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</row>
    <row r="108" spans="1:48" x14ac:dyDescent="0.25">
      <c r="A108" s="8">
        <v>2</v>
      </c>
      <c r="B108">
        <v>0.35920000000000002</v>
      </c>
      <c r="C108">
        <v>0.22950000000000001</v>
      </c>
      <c r="D108">
        <v>0.27879999999999999</v>
      </c>
      <c r="E108">
        <v>0.18509999999999999</v>
      </c>
      <c r="F108">
        <v>0.15609999999999999</v>
      </c>
      <c r="G108">
        <v>0.14810000000000001</v>
      </c>
      <c r="H108" s="7"/>
      <c r="I108" s="8">
        <v>2</v>
      </c>
      <c r="J108">
        <v>0.54090000000000005</v>
      </c>
      <c r="K108">
        <v>0.29970000000000002</v>
      </c>
      <c r="L108">
        <v>0.24610000000000001</v>
      </c>
      <c r="M108">
        <v>0.21410000000000001</v>
      </c>
      <c r="N108">
        <v>0.15049999999999999</v>
      </c>
      <c r="O108">
        <v>0.15</v>
      </c>
      <c r="P108" s="7"/>
      <c r="Q108" s="8">
        <v>2</v>
      </c>
      <c r="R108">
        <f t="shared" ref="R108:U115" si="18">J108-B108</f>
        <v>0.18170000000000003</v>
      </c>
      <c r="S108">
        <f t="shared" si="18"/>
        <v>7.0200000000000012E-2</v>
      </c>
      <c r="T108">
        <f t="shared" si="18"/>
        <v>-3.2699999999999979E-2</v>
      </c>
      <c r="U108">
        <f t="shared" si="18"/>
        <v>2.9000000000000026E-2</v>
      </c>
      <c r="V108">
        <f t="shared" ref="V108:V115" si="19">O108-G108</f>
        <v>1.899999999999985E-3</v>
      </c>
      <c r="Y108" s="12"/>
      <c r="Z108" s="12"/>
      <c r="AA108" s="12"/>
      <c r="AB108" s="30"/>
      <c r="AC108" s="30"/>
      <c r="AD108" s="30"/>
      <c r="AE108" s="30"/>
      <c r="AF108" s="30"/>
      <c r="AG108" s="30"/>
      <c r="AH108" s="12"/>
      <c r="AI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</row>
    <row r="109" spans="1:48" x14ac:dyDescent="0.25">
      <c r="A109" s="8">
        <v>1</v>
      </c>
      <c r="B109">
        <v>0.42049999999999998</v>
      </c>
      <c r="C109">
        <v>0.46579999999999999</v>
      </c>
      <c r="D109">
        <v>0.40460000000000002</v>
      </c>
      <c r="E109">
        <v>0.21110000000000001</v>
      </c>
      <c r="F109">
        <v>0.23230000000000001</v>
      </c>
      <c r="G109">
        <v>0.18110000000000001</v>
      </c>
      <c r="H109" s="7"/>
      <c r="I109" s="8">
        <v>1</v>
      </c>
      <c r="J109">
        <v>0.73850000000000005</v>
      </c>
      <c r="K109">
        <v>0.4597</v>
      </c>
      <c r="L109">
        <v>0.49390000000000001</v>
      </c>
      <c r="M109">
        <v>0.4476</v>
      </c>
      <c r="N109">
        <v>0.4748</v>
      </c>
      <c r="O109">
        <v>0.31769999999999998</v>
      </c>
      <c r="P109" s="7"/>
      <c r="Q109" s="8">
        <v>1</v>
      </c>
      <c r="R109">
        <f t="shared" si="18"/>
        <v>0.31800000000000006</v>
      </c>
      <c r="S109">
        <f t="shared" si="18"/>
        <v>-6.0999999999999943E-3</v>
      </c>
      <c r="T109">
        <f t="shared" si="18"/>
        <v>8.929999999999999E-2</v>
      </c>
      <c r="U109">
        <f t="shared" si="18"/>
        <v>0.23649999999999999</v>
      </c>
      <c r="V109">
        <f t="shared" si="19"/>
        <v>0.13659999999999997</v>
      </c>
      <c r="Y109" s="12"/>
      <c r="Z109" s="12"/>
      <c r="AA109" s="12"/>
      <c r="AB109" s="30"/>
      <c r="AC109" s="30"/>
      <c r="AD109" s="30"/>
      <c r="AE109" s="30"/>
      <c r="AF109" s="30"/>
      <c r="AG109" s="30"/>
      <c r="AH109" s="12"/>
      <c r="AI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</row>
    <row r="110" spans="1:48" x14ac:dyDescent="0.25">
      <c r="A110" s="8">
        <v>0.5</v>
      </c>
      <c r="B110">
        <v>0.40429999999999999</v>
      </c>
      <c r="C110">
        <v>0.2319</v>
      </c>
      <c r="D110">
        <v>0.28589999999999999</v>
      </c>
      <c r="E110">
        <v>0.2145</v>
      </c>
      <c r="F110">
        <v>0.15939999999999999</v>
      </c>
      <c r="G110">
        <v>0.15759999999999999</v>
      </c>
      <c r="H110" s="7"/>
      <c r="I110" s="8">
        <v>0.5</v>
      </c>
      <c r="J110">
        <v>0.68079999999999996</v>
      </c>
      <c r="K110">
        <v>0.50639999999999996</v>
      </c>
      <c r="L110">
        <v>0.41120000000000001</v>
      </c>
      <c r="M110">
        <v>0.40229999999999999</v>
      </c>
      <c r="N110">
        <v>0.44769999999999999</v>
      </c>
      <c r="O110">
        <v>0.36230000000000001</v>
      </c>
      <c r="P110" s="7"/>
      <c r="Q110" s="8">
        <v>0.5</v>
      </c>
      <c r="R110">
        <f t="shared" si="18"/>
        <v>0.27649999999999997</v>
      </c>
      <c r="S110">
        <f t="shared" si="18"/>
        <v>0.27449999999999997</v>
      </c>
      <c r="T110">
        <f t="shared" si="18"/>
        <v>0.12530000000000002</v>
      </c>
      <c r="U110">
        <f t="shared" si="18"/>
        <v>0.18779999999999999</v>
      </c>
      <c r="V110">
        <f t="shared" si="19"/>
        <v>0.20470000000000002</v>
      </c>
      <c r="Y110" s="12"/>
      <c r="Z110" s="12"/>
      <c r="AA110" s="12"/>
      <c r="AB110" s="30"/>
      <c r="AC110" s="30"/>
      <c r="AD110" s="30"/>
      <c r="AE110" s="30"/>
      <c r="AF110" s="30"/>
      <c r="AG110" s="30"/>
      <c r="AH110" s="12"/>
      <c r="AI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</row>
    <row r="111" spans="1:48" x14ac:dyDescent="0.25">
      <c r="A111" s="8">
        <v>0.25</v>
      </c>
      <c r="B111">
        <v>0.32290000000000002</v>
      </c>
      <c r="C111">
        <v>0.38040000000000002</v>
      </c>
      <c r="D111">
        <v>0.3362</v>
      </c>
      <c r="E111">
        <v>0.20699999999999999</v>
      </c>
      <c r="F111">
        <v>0.18920000000000001</v>
      </c>
      <c r="G111">
        <v>0.16800000000000001</v>
      </c>
      <c r="H111" s="7"/>
      <c r="I111" s="8">
        <v>0.25</v>
      </c>
      <c r="J111">
        <v>0.69879999999999998</v>
      </c>
      <c r="K111">
        <v>0.45269999999999999</v>
      </c>
      <c r="L111">
        <v>0.43380000000000002</v>
      </c>
      <c r="M111">
        <v>0.40689999999999998</v>
      </c>
      <c r="N111">
        <v>0.51910000000000001</v>
      </c>
      <c r="O111">
        <v>0.36980000000000002</v>
      </c>
      <c r="P111" s="7"/>
      <c r="Q111" s="8">
        <v>0.25</v>
      </c>
      <c r="R111">
        <f t="shared" si="18"/>
        <v>0.37589999999999996</v>
      </c>
      <c r="S111">
        <f t="shared" si="18"/>
        <v>7.2299999999999975E-2</v>
      </c>
      <c r="T111">
        <f t="shared" si="18"/>
        <v>9.760000000000002E-2</v>
      </c>
      <c r="U111">
        <f t="shared" si="18"/>
        <v>0.19989999999999999</v>
      </c>
      <c r="V111">
        <f t="shared" si="19"/>
        <v>0.20180000000000001</v>
      </c>
      <c r="Y111" s="12"/>
      <c r="Z111" s="12"/>
      <c r="AA111" s="12"/>
      <c r="AB111" s="30"/>
      <c r="AC111" s="30"/>
      <c r="AD111" s="30"/>
      <c r="AE111" s="30"/>
      <c r="AF111" s="30"/>
      <c r="AG111" s="30"/>
      <c r="AH111" s="12"/>
      <c r="AI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</row>
    <row r="112" spans="1:48" x14ac:dyDescent="0.25">
      <c r="A112" s="8">
        <v>0.125</v>
      </c>
      <c r="B112">
        <v>0.42670000000000002</v>
      </c>
      <c r="C112">
        <v>0.29310000000000003</v>
      </c>
      <c r="D112">
        <v>0.21460000000000001</v>
      </c>
      <c r="E112">
        <v>0.18809999999999999</v>
      </c>
      <c r="F112">
        <v>0.17460000000000001</v>
      </c>
      <c r="G112">
        <v>0.16189999999999999</v>
      </c>
      <c r="H112" s="7"/>
      <c r="I112" s="8">
        <v>0.125</v>
      </c>
      <c r="J112">
        <v>0.48120000000000002</v>
      </c>
      <c r="K112">
        <v>0.37830000000000003</v>
      </c>
      <c r="L112">
        <v>0.44009999999999999</v>
      </c>
      <c r="M112">
        <v>0.39589999999999997</v>
      </c>
      <c r="N112">
        <v>0.45369999999999999</v>
      </c>
      <c r="O112">
        <v>0.36399999999999999</v>
      </c>
      <c r="P112" s="7"/>
      <c r="Q112" s="8">
        <v>0.125</v>
      </c>
      <c r="R112">
        <f t="shared" si="18"/>
        <v>5.4499999999999993E-2</v>
      </c>
      <c r="S112">
        <f t="shared" si="18"/>
        <v>8.5199999999999998E-2</v>
      </c>
      <c r="T112">
        <f t="shared" si="18"/>
        <v>0.22549999999999998</v>
      </c>
      <c r="U112">
        <f t="shared" si="18"/>
        <v>0.20779999999999998</v>
      </c>
      <c r="V112">
        <f t="shared" si="19"/>
        <v>0.2021</v>
      </c>
      <c r="Y112" s="12"/>
      <c r="Z112" s="12"/>
      <c r="AA112" s="12"/>
      <c r="AB112" s="30"/>
      <c r="AC112" s="30"/>
      <c r="AD112" s="30"/>
      <c r="AE112" s="30"/>
      <c r="AF112" s="30"/>
      <c r="AG112" s="30"/>
      <c r="AH112" s="12"/>
      <c r="AI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</row>
    <row r="113" spans="1:48" x14ac:dyDescent="0.25">
      <c r="A113" s="8">
        <v>0.06</v>
      </c>
      <c r="B113">
        <v>0.54430000000000001</v>
      </c>
      <c r="C113">
        <v>0.32090000000000002</v>
      </c>
      <c r="D113">
        <v>0.2268</v>
      </c>
      <c r="E113">
        <v>0.22600000000000001</v>
      </c>
      <c r="F113">
        <v>0.1714</v>
      </c>
      <c r="G113">
        <v>0.17929999999999999</v>
      </c>
      <c r="H113" s="7"/>
      <c r="I113" s="8">
        <v>0.06</v>
      </c>
      <c r="J113">
        <v>0.55000000000000004</v>
      </c>
      <c r="K113">
        <v>0.3911</v>
      </c>
      <c r="L113">
        <v>0.37859999999999999</v>
      </c>
      <c r="M113">
        <v>0.40849999999999997</v>
      </c>
      <c r="N113">
        <v>0.42470000000000002</v>
      </c>
      <c r="O113">
        <v>0.40870000000000001</v>
      </c>
      <c r="P113" s="7"/>
      <c r="Q113" s="8">
        <v>0.06</v>
      </c>
      <c r="R113">
        <f t="shared" si="18"/>
        <v>5.7000000000000384E-3</v>
      </c>
      <c r="S113">
        <f t="shared" si="18"/>
        <v>7.0199999999999985E-2</v>
      </c>
      <c r="T113">
        <f t="shared" si="18"/>
        <v>0.15179999999999999</v>
      </c>
      <c r="U113">
        <f t="shared" si="18"/>
        <v>0.18249999999999997</v>
      </c>
      <c r="V113">
        <f t="shared" si="19"/>
        <v>0.22940000000000002</v>
      </c>
      <c r="Y113" s="12"/>
      <c r="Z113" s="12"/>
      <c r="AA113" s="12"/>
      <c r="AB113" s="30"/>
      <c r="AC113" s="30"/>
      <c r="AD113" s="30"/>
      <c r="AE113" s="30"/>
      <c r="AF113" s="30"/>
      <c r="AG113" s="30"/>
      <c r="AH113" s="12"/>
      <c r="AI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</row>
    <row r="114" spans="1:48" x14ac:dyDescent="0.25">
      <c r="A114" s="8">
        <v>0.03</v>
      </c>
      <c r="B114">
        <v>0.40329999999999999</v>
      </c>
      <c r="C114">
        <v>0.58919999999999995</v>
      </c>
      <c r="D114">
        <v>0.36009999999999998</v>
      </c>
      <c r="E114">
        <v>0.37519999999999998</v>
      </c>
      <c r="F114">
        <v>0.20699999999999999</v>
      </c>
      <c r="G114">
        <v>0.22750000000000001</v>
      </c>
      <c r="H114" s="7"/>
      <c r="I114" s="8">
        <v>0.03</v>
      </c>
      <c r="J114">
        <v>0.84950000000000003</v>
      </c>
      <c r="K114">
        <v>0.57569999999999999</v>
      </c>
      <c r="L114">
        <v>0.45429999999999998</v>
      </c>
      <c r="M114">
        <v>0.50360000000000005</v>
      </c>
      <c r="N114">
        <v>0.45750000000000002</v>
      </c>
      <c r="O114">
        <v>0.34649999999999997</v>
      </c>
      <c r="P114" s="7"/>
      <c r="Q114" s="8">
        <v>0.03</v>
      </c>
      <c r="R114">
        <f t="shared" si="18"/>
        <v>0.44620000000000004</v>
      </c>
      <c r="S114">
        <f t="shared" si="18"/>
        <v>-1.3499999999999956E-2</v>
      </c>
      <c r="T114">
        <f t="shared" si="18"/>
        <v>9.4200000000000006E-2</v>
      </c>
      <c r="U114">
        <f t="shared" si="18"/>
        <v>0.12840000000000007</v>
      </c>
      <c r="V114">
        <f t="shared" si="19"/>
        <v>0.11899999999999997</v>
      </c>
      <c r="Y114" s="12"/>
      <c r="Z114" s="12"/>
      <c r="AA114" s="12"/>
      <c r="AB114" s="30"/>
      <c r="AC114" s="30"/>
      <c r="AD114" s="30"/>
      <c r="AE114" s="30"/>
      <c r="AF114" s="30"/>
      <c r="AG114" s="30"/>
      <c r="AH114" s="12"/>
      <c r="AI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</row>
    <row r="115" spans="1:48" x14ac:dyDescent="0.25">
      <c r="A115" s="8">
        <v>0</v>
      </c>
      <c r="B115">
        <v>0.59489999999999998</v>
      </c>
      <c r="C115">
        <v>0.71930000000000005</v>
      </c>
      <c r="D115">
        <v>0.6119</v>
      </c>
      <c r="E115">
        <v>0.4889</v>
      </c>
      <c r="F115">
        <v>0.33739999999999998</v>
      </c>
      <c r="G115">
        <v>0.30080000000000001</v>
      </c>
      <c r="H115" s="7"/>
      <c r="I115" s="8">
        <v>0</v>
      </c>
      <c r="J115">
        <v>1.0059</v>
      </c>
      <c r="K115">
        <v>0.67210000000000003</v>
      </c>
      <c r="L115">
        <v>0.66149999999999998</v>
      </c>
      <c r="M115">
        <v>0.61629999999999996</v>
      </c>
      <c r="N115">
        <v>0.46160000000000001</v>
      </c>
      <c r="O115">
        <v>0.42670000000000002</v>
      </c>
      <c r="P115" s="7"/>
      <c r="Q115" s="8">
        <v>0</v>
      </c>
      <c r="R115">
        <f t="shared" si="18"/>
        <v>0.41100000000000003</v>
      </c>
      <c r="S115">
        <f t="shared" si="18"/>
        <v>-4.720000000000002E-2</v>
      </c>
      <c r="T115">
        <f t="shared" si="18"/>
        <v>4.9599999999999977E-2</v>
      </c>
      <c r="U115">
        <f t="shared" si="18"/>
        <v>0.12739999999999996</v>
      </c>
      <c r="V115">
        <f t="shared" si="19"/>
        <v>0.12590000000000001</v>
      </c>
      <c r="Y115" s="12"/>
      <c r="Z115" s="12"/>
      <c r="AA115" s="12"/>
      <c r="AB115" s="30"/>
      <c r="AC115" s="30"/>
      <c r="AD115" s="30"/>
      <c r="AE115" s="30"/>
      <c r="AF115" s="30"/>
      <c r="AG115" s="30"/>
      <c r="AH115" s="12"/>
      <c r="AI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</row>
    <row r="116" spans="1:48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12"/>
      <c r="Z116" s="12"/>
      <c r="AA116" s="12"/>
      <c r="AB116" s="30"/>
      <c r="AC116" s="30"/>
      <c r="AD116" s="30"/>
      <c r="AE116" s="30"/>
      <c r="AF116" s="30"/>
      <c r="AG116" s="30"/>
      <c r="AH116" s="12"/>
      <c r="AI116" s="12"/>
      <c r="AJ116" s="7"/>
      <c r="AK116" s="7"/>
      <c r="AL116" s="7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</row>
    <row r="117" spans="1:48" x14ac:dyDescent="0.25">
      <c r="A117" s="8"/>
      <c r="B117" s="8" t="s">
        <v>56</v>
      </c>
      <c r="C117" s="8"/>
      <c r="D117" s="8"/>
      <c r="E117" s="8"/>
      <c r="F117" s="8"/>
      <c r="G117" s="8"/>
      <c r="H117" s="7"/>
      <c r="I117" s="8"/>
      <c r="J117" s="8" t="s">
        <v>56</v>
      </c>
      <c r="K117" s="8"/>
      <c r="L117" s="8"/>
      <c r="M117" s="8"/>
      <c r="N117" s="8"/>
      <c r="O117" s="8"/>
      <c r="P117" s="7"/>
      <c r="Q117" s="8"/>
      <c r="R117" s="8" t="s">
        <v>56</v>
      </c>
      <c r="S117" s="8"/>
      <c r="T117" s="8"/>
      <c r="U117" s="8"/>
      <c r="V117" s="8"/>
      <c r="Y117" s="12"/>
      <c r="Z117" s="12"/>
      <c r="AA117" s="12"/>
      <c r="AB117" s="30"/>
      <c r="AC117" s="30"/>
      <c r="AD117" s="30"/>
      <c r="AE117" s="30"/>
      <c r="AF117" s="30"/>
      <c r="AG117" s="30"/>
      <c r="AH117" s="12"/>
      <c r="AI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</row>
    <row r="118" spans="1:48" x14ac:dyDescent="0.25">
      <c r="A118" s="8" t="s">
        <v>51</v>
      </c>
      <c r="B118" s="8">
        <v>1</v>
      </c>
      <c r="C118" s="8">
        <v>0.5</v>
      </c>
      <c r="D118" s="8">
        <v>0.25</v>
      </c>
      <c r="E118" s="8">
        <v>0.125</v>
      </c>
      <c r="F118" s="8">
        <v>0.06</v>
      </c>
      <c r="G118" s="8">
        <v>0</v>
      </c>
      <c r="H118" s="7"/>
      <c r="I118" s="8" t="s">
        <v>51</v>
      </c>
      <c r="J118" s="8">
        <v>1</v>
      </c>
      <c r="K118" s="8">
        <v>0.5</v>
      </c>
      <c r="L118" s="8">
        <v>0.25</v>
      </c>
      <c r="M118" s="8">
        <v>0.125</v>
      </c>
      <c r="N118" s="8">
        <v>0.06</v>
      </c>
      <c r="O118" s="8">
        <v>0</v>
      </c>
      <c r="P118" s="7"/>
      <c r="Q118" s="8" t="s">
        <v>51</v>
      </c>
      <c r="R118" s="8">
        <v>1</v>
      </c>
      <c r="S118" s="8">
        <v>0.5</v>
      </c>
      <c r="T118" s="8">
        <v>0.25</v>
      </c>
      <c r="U118" s="8">
        <v>0.125</v>
      </c>
      <c r="V118" s="8">
        <v>0</v>
      </c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48" x14ac:dyDescent="0.25">
      <c r="A119" s="8">
        <v>2</v>
      </c>
      <c r="B119">
        <v>0.157</v>
      </c>
      <c r="C119">
        <v>0.1893</v>
      </c>
      <c r="D119">
        <v>0.1409</v>
      </c>
      <c r="E119">
        <v>0.12640000000000001</v>
      </c>
      <c r="F119">
        <v>0.1492</v>
      </c>
      <c r="G119">
        <v>0.17130000000000001</v>
      </c>
      <c r="H119" s="7"/>
      <c r="I119" s="8">
        <v>2</v>
      </c>
      <c r="J119">
        <v>0.15010000000000001</v>
      </c>
      <c r="K119">
        <v>0.1789</v>
      </c>
      <c r="L119">
        <v>0.29220000000000002</v>
      </c>
      <c r="M119">
        <v>0.30199999999999999</v>
      </c>
      <c r="N119">
        <v>0.43070000000000003</v>
      </c>
      <c r="O119">
        <v>0.28949999999999998</v>
      </c>
      <c r="P119" s="7"/>
      <c r="Q119" s="8">
        <v>2</v>
      </c>
      <c r="R119">
        <f t="shared" ref="R119:U126" si="20">J119-B119</f>
        <v>-6.8999999999999895E-3</v>
      </c>
      <c r="S119">
        <f t="shared" si="20"/>
        <v>-1.0399999999999993E-2</v>
      </c>
      <c r="T119">
        <f t="shared" si="20"/>
        <v>0.15130000000000002</v>
      </c>
      <c r="U119">
        <f t="shared" si="20"/>
        <v>0.17559999999999998</v>
      </c>
      <c r="V119">
        <f t="shared" ref="V119:V126" si="21">O119-G119</f>
        <v>0.11819999999999997</v>
      </c>
      <c r="Y119" s="12"/>
      <c r="Z119" s="65"/>
      <c r="AA119" s="65"/>
      <c r="AB119" s="65"/>
      <c r="AC119" s="65"/>
      <c r="AD119" s="65"/>
      <c r="AE119" s="65"/>
      <c r="AF119" s="65"/>
      <c r="AG119" s="65"/>
      <c r="AH119" s="12"/>
      <c r="AI119" s="12"/>
    </row>
    <row r="120" spans="1:48" x14ac:dyDescent="0.25">
      <c r="A120" s="8">
        <v>1</v>
      </c>
      <c r="B120">
        <v>0.15840000000000001</v>
      </c>
      <c r="C120">
        <v>0.1588</v>
      </c>
      <c r="D120">
        <v>0.16200000000000001</v>
      </c>
      <c r="E120">
        <v>0.1419</v>
      </c>
      <c r="F120">
        <v>0.1827</v>
      </c>
      <c r="G120">
        <v>0.14929999999999999</v>
      </c>
      <c r="H120" s="7"/>
      <c r="I120" s="8">
        <v>1</v>
      </c>
      <c r="J120">
        <v>0.25619999999999998</v>
      </c>
      <c r="K120">
        <v>0.29780000000000001</v>
      </c>
      <c r="L120">
        <v>0.38619999999999999</v>
      </c>
      <c r="M120">
        <v>0.4929</v>
      </c>
      <c r="N120">
        <v>0.53869999999999996</v>
      </c>
      <c r="O120">
        <v>0.46739999999999998</v>
      </c>
      <c r="P120" s="7"/>
      <c r="Q120" s="8">
        <v>1</v>
      </c>
      <c r="R120">
        <f t="shared" si="20"/>
        <v>9.779999999999997E-2</v>
      </c>
      <c r="S120">
        <f t="shared" si="20"/>
        <v>0.13900000000000001</v>
      </c>
      <c r="T120">
        <f t="shared" si="20"/>
        <v>0.22419999999999998</v>
      </c>
      <c r="U120">
        <f t="shared" si="20"/>
        <v>0.35099999999999998</v>
      </c>
      <c r="V120">
        <f t="shared" si="21"/>
        <v>0.31809999999999999</v>
      </c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48" x14ac:dyDescent="0.25">
      <c r="A121" s="8">
        <v>0.5</v>
      </c>
      <c r="B121">
        <v>0.1736</v>
      </c>
      <c r="C121">
        <v>0.13450000000000001</v>
      </c>
      <c r="D121">
        <v>0.14269999999999999</v>
      </c>
      <c r="E121">
        <v>0.14599999999999999</v>
      </c>
      <c r="F121">
        <v>0.15720000000000001</v>
      </c>
      <c r="G121">
        <v>0.15060000000000001</v>
      </c>
      <c r="H121" s="7"/>
      <c r="I121" s="8">
        <v>0.5</v>
      </c>
      <c r="J121">
        <v>0.3458</v>
      </c>
      <c r="K121">
        <v>0.2586</v>
      </c>
      <c r="L121">
        <v>0.497</v>
      </c>
      <c r="M121">
        <v>0.61470000000000002</v>
      </c>
      <c r="N121">
        <v>0.62009999999999998</v>
      </c>
      <c r="O121">
        <v>0.78169999999999995</v>
      </c>
      <c r="P121" s="7"/>
      <c r="Q121" s="8">
        <v>0.5</v>
      </c>
      <c r="R121">
        <f t="shared" si="20"/>
        <v>0.17219999999999999</v>
      </c>
      <c r="S121">
        <f t="shared" si="20"/>
        <v>0.12409999999999999</v>
      </c>
      <c r="T121">
        <f t="shared" si="20"/>
        <v>0.3543</v>
      </c>
      <c r="U121">
        <f t="shared" si="20"/>
        <v>0.46870000000000001</v>
      </c>
      <c r="V121">
        <f t="shared" si="21"/>
        <v>0.63109999999999999</v>
      </c>
      <c r="Y121" s="12"/>
      <c r="Z121" s="12"/>
      <c r="AA121" s="12"/>
      <c r="AB121" s="30"/>
      <c r="AC121" s="30"/>
      <c r="AD121" s="30"/>
      <c r="AE121" s="30"/>
      <c r="AF121" s="30"/>
      <c r="AG121" s="30"/>
      <c r="AH121" s="12"/>
      <c r="AI121" s="12"/>
    </row>
    <row r="122" spans="1:48" x14ac:dyDescent="0.25">
      <c r="A122" s="8">
        <v>0.25</v>
      </c>
      <c r="B122">
        <v>0.1812</v>
      </c>
      <c r="C122">
        <v>0.1608</v>
      </c>
      <c r="D122">
        <v>0.13869999999999999</v>
      </c>
      <c r="E122">
        <v>0.15529999999999999</v>
      </c>
      <c r="F122">
        <v>0.13539999999999999</v>
      </c>
      <c r="G122">
        <v>0.14949999999999999</v>
      </c>
      <c r="H122" s="7"/>
      <c r="I122" s="8">
        <v>0.25</v>
      </c>
      <c r="J122">
        <v>0.30170000000000002</v>
      </c>
      <c r="K122">
        <v>0.15939999999999999</v>
      </c>
      <c r="L122">
        <v>0.3417</v>
      </c>
      <c r="M122">
        <v>0.56899999999999995</v>
      </c>
      <c r="N122">
        <v>0.65380000000000005</v>
      </c>
      <c r="O122">
        <v>0.74790000000000001</v>
      </c>
      <c r="P122" s="7"/>
      <c r="Q122" s="8">
        <v>0.25</v>
      </c>
      <c r="R122">
        <f t="shared" si="20"/>
        <v>0.12050000000000002</v>
      </c>
      <c r="S122">
        <f t="shared" si="20"/>
        <v>-1.4000000000000123E-3</v>
      </c>
      <c r="T122">
        <f t="shared" si="20"/>
        <v>0.20300000000000001</v>
      </c>
      <c r="U122">
        <f t="shared" si="20"/>
        <v>0.41369999999999996</v>
      </c>
      <c r="V122">
        <f t="shared" si="21"/>
        <v>0.59840000000000004</v>
      </c>
      <c r="Y122" s="12"/>
      <c r="Z122" s="12"/>
      <c r="AA122" s="12"/>
      <c r="AB122" s="30"/>
      <c r="AC122" s="30"/>
      <c r="AD122" s="30"/>
      <c r="AE122" s="30"/>
      <c r="AF122" s="30"/>
      <c r="AG122" s="30"/>
      <c r="AH122" s="12"/>
      <c r="AI122" s="12"/>
    </row>
    <row r="123" spans="1:48" x14ac:dyDescent="0.25">
      <c r="A123" s="8">
        <v>0.125</v>
      </c>
      <c r="B123">
        <v>0.16500000000000001</v>
      </c>
      <c r="C123">
        <v>0.1711</v>
      </c>
      <c r="D123">
        <v>0.14419999999999999</v>
      </c>
      <c r="E123">
        <v>0.15429999999999999</v>
      </c>
      <c r="F123">
        <v>0.13059999999999999</v>
      </c>
      <c r="G123">
        <v>0.17</v>
      </c>
      <c r="H123" s="7"/>
      <c r="I123" s="8">
        <v>0.125</v>
      </c>
      <c r="J123">
        <v>0.29499999999999998</v>
      </c>
      <c r="K123">
        <v>0.22</v>
      </c>
      <c r="L123">
        <v>0.42680000000000001</v>
      </c>
      <c r="M123">
        <v>0.40500000000000003</v>
      </c>
      <c r="N123">
        <v>0.56200000000000006</v>
      </c>
      <c r="O123">
        <v>0.50149999999999995</v>
      </c>
      <c r="P123" s="7"/>
      <c r="Q123" s="8">
        <v>0.125</v>
      </c>
      <c r="R123">
        <f t="shared" si="20"/>
        <v>0.12999999999999998</v>
      </c>
      <c r="S123">
        <f t="shared" si="20"/>
        <v>4.8899999999999999E-2</v>
      </c>
      <c r="T123">
        <f t="shared" si="20"/>
        <v>0.28260000000000002</v>
      </c>
      <c r="U123">
        <f t="shared" si="20"/>
        <v>0.25070000000000003</v>
      </c>
      <c r="V123">
        <f t="shared" si="21"/>
        <v>0.33149999999999991</v>
      </c>
      <c r="Y123" s="12"/>
      <c r="Z123" s="12"/>
      <c r="AA123" s="12"/>
      <c r="AB123" s="30"/>
      <c r="AC123" s="30"/>
      <c r="AD123" s="30"/>
      <c r="AE123" s="30"/>
      <c r="AF123" s="30"/>
      <c r="AG123" s="30"/>
      <c r="AH123" s="12"/>
      <c r="AI123" s="12"/>
    </row>
    <row r="124" spans="1:48" x14ac:dyDescent="0.25">
      <c r="A124" s="8">
        <v>0.06</v>
      </c>
      <c r="B124">
        <v>0.15790000000000001</v>
      </c>
      <c r="C124">
        <v>0.1575</v>
      </c>
      <c r="D124">
        <v>0.1537</v>
      </c>
      <c r="E124">
        <v>0.16059999999999999</v>
      </c>
      <c r="F124">
        <v>0.13819999999999999</v>
      </c>
      <c r="G124">
        <v>0.1641</v>
      </c>
      <c r="H124" s="7"/>
      <c r="I124" s="8">
        <v>0.06</v>
      </c>
      <c r="J124">
        <v>0.3115</v>
      </c>
      <c r="K124">
        <v>0.29520000000000002</v>
      </c>
      <c r="L124">
        <v>0.31219999999999998</v>
      </c>
      <c r="M124">
        <v>0.44540000000000002</v>
      </c>
      <c r="N124">
        <v>0.68630000000000002</v>
      </c>
      <c r="O124">
        <v>0.65080000000000005</v>
      </c>
      <c r="P124" s="7"/>
      <c r="Q124" s="8">
        <v>0.06</v>
      </c>
      <c r="R124">
        <f t="shared" si="20"/>
        <v>0.15359999999999999</v>
      </c>
      <c r="S124">
        <f t="shared" si="20"/>
        <v>0.13770000000000002</v>
      </c>
      <c r="T124">
        <f t="shared" si="20"/>
        <v>0.15849999999999997</v>
      </c>
      <c r="U124">
        <f t="shared" si="20"/>
        <v>0.28480000000000005</v>
      </c>
      <c r="V124">
        <f t="shared" si="21"/>
        <v>0.48670000000000002</v>
      </c>
      <c r="Y124" s="12"/>
      <c r="Z124" s="12"/>
      <c r="AA124" s="12"/>
      <c r="AB124" s="30"/>
      <c r="AC124" s="30"/>
      <c r="AD124" s="30"/>
      <c r="AE124" s="30"/>
      <c r="AF124" s="30"/>
      <c r="AG124" s="30"/>
      <c r="AH124" s="12"/>
      <c r="AI124" s="12"/>
    </row>
    <row r="125" spans="1:48" x14ac:dyDescent="0.25">
      <c r="A125" s="8">
        <v>0.03</v>
      </c>
      <c r="B125">
        <v>0.17510000000000001</v>
      </c>
      <c r="C125">
        <v>0.1421</v>
      </c>
      <c r="D125">
        <v>0.14099999999999999</v>
      </c>
      <c r="E125">
        <v>0.14499999999999999</v>
      </c>
      <c r="F125">
        <v>0.15989999999999999</v>
      </c>
      <c r="G125">
        <v>0.12180000000000001</v>
      </c>
      <c r="H125" s="7"/>
      <c r="I125" s="8">
        <v>0.03</v>
      </c>
      <c r="J125">
        <v>0.35170000000000001</v>
      </c>
      <c r="K125">
        <v>0.3826</v>
      </c>
      <c r="L125">
        <v>0.37309999999999999</v>
      </c>
      <c r="M125">
        <v>0.44280000000000003</v>
      </c>
      <c r="N125">
        <v>0.5847</v>
      </c>
      <c r="O125">
        <v>0.4829</v>
      </c>
      <c r="P125" s="7"/>
      <c r="Q125" s="8">
        <v>0.03</v>
      </c>
      <c r="R125">
        <f t="shared" si="20"/>
        <v>0.17660000000000001</v>
      </c>
      <c r="S125">
        <f t="shared" si="20"/>
        <v>0.24049999999999999</v>
      </c>
      <c r="T125">
        <f t="shared" si="20"/>
        <v>0.2321</v>
      </c>
      <c r="U125">
        <f t="shared" si="20"/>
        <v>0.29780000000000006</v>
      </c>
      <c r="V125">
        <f t="shared" si="21"/>
        <v>0.36109999999999998</v>
      </c>
      <c r="Y125" s="12"/>
      <c r="Z125" s="12"/>
      <c r="AA125" s="12"/>
      <c r="AB125" s="30"/>
      <c r="AC125" s="30"/>
      <c r="AD125" s="30"/>
      <c r="AE125" s="30"/>
      <c r="AF125" s="30"/>
      <c r="AG125" s="30"/>
      <c r="AH125" s="12"/>
      <c r="AI125" s="12"/>
    </row>
    <row r="126" spans="1:48" x14ac:dyDescent="0.25">
      <c r="A126" s="8">
        <v>0</v>
      </c>
      <c r="B126">
        <v>0.2084</v>
      </c>
      <c r="C126">
        <v>0.17269999999999999</v>
      </c>
      <c r="D126">
        <v>0.1971</v>
      </c>
      <c r="E126">
        <v>0.19789999999999999</v>
      </c>
      <c r="F126">
        <v>0.1734</v>
      </c>
      <c r="G126">
        <v>0.19189999999999999</v>
      </c>
      <c r="H126" s="7"/>
      <c r="I126" s="8">
        <v>0</v>
      </c>
      <c r="J126">
        <v>0.39350000000000002</v>
      </c>
      <c r="K126">
        <v>0.34749999999999998</v>
      </c>
      <c r="L126">
        <v>0.4425</v>
      </c>
      <c r="M126">
        <v>0.46729999999999999</v>
      </c>
      <c r="N126">
        <v>0.48949999999999999</v>
      </c>
      <c r="O126">
        <v>0.48520000000000002</v>
      </c>
      <c r="P126" s="7"/>
      <c r="Q126" s="8">
        <v>0</v>
      </c>
      <c r="R126">
        <f t="shared" si="20"/>
        <v>0.18510000000000001</v>
      </c>
      <c r="S126">
        <f t="shared" si="20"/>
        <v>0.17479999999999998</v>
      </c>
      <c r="T126">
        <f t="shared" si="20"/>
        <v>0.24540000000000001</v>
      </c>
      <c r="U126">
        <f t="shared" si="20"/>
        <v>0.26939999999999997</v>
      </c>
      <c r="V126">
        <f t="shared" si="21"/>
        <v>0.29330000000000001</v>
      </c>
      <c r="Y126" s="12"/>
      <c r="Z126" s="12"/>
      <c r="AA126" s="12"/>
      <c r="AB126" s="30"/>
      <c r="AC126" s="30"/>
      <c r="AD126" s="30"/>
      <c r="AE126" s="30"/>
      <c r="AF126" s="30"/>
      <c r="AG126" s="30"/>
      <c r="AH126" s="12"/>
      <c r="AI126" s="12"/>
    </row>
    <row r="127" spans="1:48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12"/>
      <c r="Z127" s="12"/>
      <c r="AA127" s="12"/>
      <c r="AB127" s="30"/>
      <c r="AC127" s="30"/>
      <c r="AD127" s="30"/>
      <c r="AE127" s="30"/>
      <c r="AF127" s="30"/>
      <c r="AG127" s="30"/>
      <c r="AH127" s="12"/>
      <c r="AI127" s="12"/>
      <c r="AJ127" s="7"/>
      <c r="AK127" s="7"/>
      <c r="AL127" s="7"/>
      <c r="AM127" s="7"/>
      <c r="AN127" s="7"/>
      <c r="AO127" s="7"/>
      <c r="AP127" s="7"/>
      <c r="AQ127" s="7"/>
      <c r="AR127" s="7"/>
      <c r="AS127" s="7"/>
    </row>
    <row r="128" spans="1:48" x14ac:dyDescent="0.25">
      <c r="A128" s="8"/>
      <c r="B128" s="8" t="s">
        <v>56</v>
      </c>
      <c r="C128" s="8"/>
      <c r="D128" s="8"/>
      <c r="E128" s="8"/>
      <c r="F128" s="8"/>
      <c r="G128" s="8"/>
      <c r="H128" s="7"/>
      <c r="I128" s="8"/>
      <c r="J128" s="8" t="s">
        <v>56</v>
      </c>
      <c r="K128" s="8"/>
      <c r="L128" s="8"/>
      <c r="M128" s="8"/>
      <c r="N128" s="8"/>
      <c r="O128" s="8"/>
      <c r="P128" s="7"/>
      <c r="Q128" s="8"/>
      <c r="R128" s="8" t="s">
        <v>56</v>
      </c>
      <c r="S128" s="8"/>
      <c r="T128" s="8"/>
      <c r="U128" s="8"/>
      <c r="V128" s="8"/>
      <c r="W128" s="8"/>
      <c r="Y128" s="12"/>
      <c r="Z128" s="12"/>
      <c r="AA128" s="12"/>
      <c r="AB128" s="30"/>
      <c r="AC128" s="30"/>
      <c r="AD128" s="30"/>
      <c r="AE128" s="30"/>
      <c r="AF128" s="30"/>
      <c r="AG128" s="30"/>
      <c r="AH128" s="12"/>
      <c r="AI128" s="12"/>
    </row>
    <row r="129" spans="1:45" x14ac:dyDescent="0.25">
      <c r="A129" s="8" t="s">
        <v>51</v>
      </c>
      <c r="B129" s="8">
        <v>2</v>
      </c>
      <c r="C129" s="8">
        <v>1</v>
      </c>
      <c r="D129" s="8">
        <v>0.5</v>
      </c>
      <c r="E129" s="8">
        <v>0.25</v>
      </c>
      <c r="F129" s="8">
        <v>0.125</v>
      </c>
      <c r="G129" s="8">
        <v>0</v>
      </c>
      <c r="H129" s="7"/>
      <c r="I129" s="8" t="s">
        <v>51</v>
      </c>
      <c r="J129" s="8">
        <v>2</v>
      </c>
      <c r="K129" s="8">
        <v>1</v>
      </c>
      <c r="L129" s="8">
        <v>0.5</v>
      </c>
      <c r="M129" s="8">
        <v>0.25</v>
      </c>
      <c r="N129" s="8">
        <v>0.125</v>
      </c>
      <c r="O129" s="8">
        <v>0</v>
      </c>
      <c r="P129" s="7"/>
      <c r="Q129" s="8" t="s">
        <v>51</v>
      </c>
      <c r="R129" s="8">
        <v>2</v>
      </c>
      <c r="S129" s="8">
        <v>1</v>
      </c>
      <c r="T129" s="8">
        <v>0.5</v>
      </c>
      <c r="U129" s="8">
        <v>0.25</v>
      </c>
      <c r="V129" s="8">
        <v>0.125</v>
      </c>
      <c r="W129" s="8">
        <v>0</v>
      </c>
      <c r="Y129" s="12"/>
      <c r="Z129" s="12"/>
      <c r="AA129" s="12"/>
      <c r="AB129" s="30"/>
      <c r="AC129" s="30"/>
      <c r="AD129" s="30"/>
      <c r="AE129" s="30"/>
      <c r="AF129" s="30"/>
      <c r="AG129" s="30"/>
      <c r="AH129" s="12"/>
      <c r="AI129" s="12"/>
    </row>
    <row r="130" spans="1:45" x14ac:dyDescent="0.25">
      <c r="A130" s="8">
        <v>8</v>
      </c>
      <c r="B130">
        <v>0.37119999999999997</v>
      </c>
      <c r="C130">
        <v>0.13320000000000001</v>
      </c>
      <c r="D130">
        <v>0.874</v>
      </c>
      <c r="E130">
        <v>0.18010000000000001</v>
      </c>
      <c r="F130">
        <v>0.1278</v>
      </c>
      <c r="G130">
        <v>0.1278</v>
      </c>
      <c r="H130" s="7"/>
      <c r="I130" s="8">
        <v>8</v>
      </c>
      <c r="J130">
        <v>0.16550000000000001</v>
      </c>
      <c r="K130">
        <v>0.13039999999999999</v>
      </c>
      <c r="L130">
        <v>0.51029999999999998</v>
      </c>
      <c r="M130">
        <v>0.1827</v>
      </c>
      <c r="N130">
        <v>0.11609999999999999</v>
      </c>
      <c r="O130">
        <v>0.12790000000000001</v>
      </c>
      <c r="P130" s="7"/>
      <c r="Q130" s="8">
        <v>8</v>
      </c>
      <c r="R130">
        <f t="shared" ref="R130:W137" si="22">J130-B130</f>
        <v>-0.20569999999999997</v>
      </c>
      <c r="S130">
        <f t="shared" si="22"/>
        <v>-2.8000000000000247E-3</v>
      </c>
      <c r="T130">
        <f t="shared" si="22"/>
        <v>-0.36370000000000002</v>
      </c>
      <c r="U130">
        <f t="shared" si="22"/>
        <v>2.5999999999999912E-3</v>
      </c>
      <c r="V130">
        <f t="shared" si="22"/>
        <v>-1.1700000000000002E-2</v>
      </c>
      <c r="W130">
        <f t="shared" si="22"/>
        <v>1.0000000000001674E-4</v>
      </c>
      <c r="Y130" s="12"/>
      <c r="Z130" s="12"/>
      <c r="AA130" s="12"/>
      <c r="AB130" s="30"/>
      <c r="AC130" s="30"/>
      <c r="AD130" s="30"/>
      <c r="AE130" s="30"/>
      <c r="AF130" s="30"/>
      <c r="AG130" s="30"/>
      <c r="AH130" s="12"/>
      <c r="AI130" s="12"/>
    </row>
    <row r="131" spans="1:45" x14ac:dyDescent="0.25">
      <c r="A131" s="8">
        <v>4</v>
      </c>
      <c r="B131">
        <v>0.48170000000000002</v>
      </c>
      <c r="C131">
        <v>0.34760000000000002</v>
      </c>
      <c r="D131">
        <v>0.22819999999999999</v>
      </c>
      <c r="E131">
        <v>0.17130000000000001</v>
      </c>
      <c r="F131">
        <v>0.1295</v>
      </c>
      <c r="G131">
        <v>0.1333</v>
      </c>
      <c r="H131" s="7"/>
      <c r="I131" s="8">
        <v>4</v>
      </c>
      <c r="J131">
        <v>0.48620000000000002</v>
      </c>
      <c r="K131">
        <v>0.30740000000000001</v>
      </c>
      <c r="L131">
        <v>0.2697</v>
      </c>
      <c r="M131">
        <v>0.16789999999999999</v>
      </c>
      <c r="N131">
        <v>0.1474</v>
      </c>
      <c r="O131">
        <v>0.1381</v>
      </c>
      <c r="P131" s="7"/>
      <c r="Q131" s="8">
        <v>4</v>
      </c>
      <c r="R131">
        <f t="shared" si="22"/>
        <v>4.500000000000004E-3</v>
      </c>
      <c r="S131">
        <f t="shared" si="22"/>
        <v>-4.0200000000000014E-2</v>
      </c>
      <c r="T131">
        <f t="shared" si="22"/>
        <v>4.1500000000000009E-2</v>
      </c>
      <c r="U131">
        <f t="shared" si="22"/>
        <v>-3.4000000000000141E-3</v>
      </c>
      <c r="V131">
        <f t="shared" si="22"/>
        <v>1.7899999999999999E-2</v>
      </c>
      <c r="W131">
        <f t="shared" si="22"/>
        <v>4.7999999999999987E-3</v>
      </c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45" x14ac:dyDescent="0.25">
      <c r="A132" s="8">
        <v>2</v>
      </c>
      <c r="B132">
        <v>0.32790000000000002</v>
      </c>
      <c r="C132">
        <v>0.23910000000000001</v>
      </c>
      <c r="D132">
        <v>0.1686</v>
      </c>
      <c r="E132">
        <v>0.14419999999999999</v>
      </c>
      <c r="F132">
        <v>0.12989999999999999</v>
      </c>
      <c r="G132">
        <v>0.15179999999999999</v>
      </c>
      <c r="H132" s="7"/>
      <c r="I132" s="8">
        <v>2</v>
      </c>
      <c r="J132">
        <v>0.30509999999999998</v>
      </c>
      <c r="K132">
        <v>0.2127</v>
      </c>
      <c r="L132">
        <v>0.15379999999999999</v>
      </c>
      <c r="M132">
        <v>0.1472</v>
      </c>
      <c r="N132">
        <v>0.14530000000000001</v>
      </c>
      <c r="O132">
        <v>0.18060000000000001</v>
      </c>
      <c r="P132" s="7"/>
      <c r="Q132" s="8">
        <v>2</v>
      </c>
      <c r="R132">
        <f t="shared" si="22"/>
        <v>-2.2800000000000042E-2</v>
      </c>
      <c r="S132">
        <f t="shared" si="22"/>
        <v>-2.6400000000000007E-2</v>
      </c>
      <c r="T132">
        <f t="shared" si="22"/>
        <v>-1.4800000000000008E-2</v>
      </c>
      <c r="U132">
        <f t="shared" si="22"/>
        <v>3.0000000000000027E-3</v>
      </c>
      <c r="V132">
        <f t="shared" si="22"/>
        <v>1.5400000000000025E-2</v>
      </c>
      <c r="W132">
        <f t="shared" si="22"/>
        <v>2.880000000000002E-2</v>
      </c>
      <c r="Y132" s="12"/>
      <c r="Z132" s="61"/>
      <c r="AA132" s="61"/>
      <c r="AB132" s="61"/>
      <c r="AC132" s="61"/>
      <c r="AD132" s="61"/>
      <c r="AE132" s="61"/>
      <c r="AF132" s="61"/>
      <c r="AG132" s="61"/>
      <c r="AH132" s="12"/>
      <c r="AI132" s="12"/>
    </row>
    <row r="133" spans="1:45" x14ac:dyDescent="0.25">
      <c r="A133" s="8">
        <v>1</v>
      </c>
      <c r="B133">
        <v>0.45519999999999999</v>
      </c>
      <c r="C133">
        <v>0.3362</v>
      </c>
      <c r="D133">
        <v>0.18479999999999999</v>
      </c>
      <c r="E133">
        <v>0.16159999999999999</v>
      </c>
      <c r="F133">
        <v>0.1605</v>
      </c>
      <c r="G133">
        <v>0.1595</v>
      </c>
      <c r="H133" s="7"/>
      <c r="I133" s="8">
        <v>1</v>
      </c>
      <c r="J133">
        <v>0.43280000000000002</v>
      </c>
      <c r="K133">
        <v>0.27539999999999998</v>
      </c>
      <c r="L133">
        <v>0.2409</v>
      </c>
      <c r="M133">
        <v>0.32050000000000001</v>
      </c>
      <c r="N133">
        <v>0.30499999999999999</v>
      </c>
      <c r="O133">
        <v>0.2918</v>
      </c>
      <c r="P133" s="7"/>
      <c r="Q133" s="8">
        <v>1</v>
      </c>
      <c r="R133">
        <f t="shared" si="22"/>
        <v>-2.2399999999999975E-2</v>
      </c>
      <c r="S133">
        <f t="shared" si="22"/>
        <v>-6.0800000000000021E-2</v>
      </c>
      <c r="T133">
        <f t="shared" si="22"/>
        <v>5.6100000000000011E-2</v>
      </c>
      <c r="U133">
        <f t="shared" si="22"/>
        <v>0.15890000000000001</v>
      </c>
      <c r="V133">
        <f t="shared" si="22"/>
        <v>0.14449999999999999</v>
      </c>
      <c r="W133">
        <f t="shared" si="22"/>
        <v>0.1323</v>
      </c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45" x14ac:dyDescent="0.25">
      <c r="A134" s="8">
        <v>0.5</v>
      </c>
      <c r="B134">
        <v>0.3115</v>
      </c>
      <c r="C134">
        <v>0.2243</v>
      </c>
      <c r="D134">
        <v>0.18110000000000001</v>
      </c>
      <c r="E134">
        <v>0.15029999999999999</v>
      </c>
      <c r="F134">
        <v>0.13750000000000001</v>
      </c>
      <c r="G134">
        <v>0.14050000000000001</v>
      </c>
      <c r="H134" s="7"/>
      <c r="I134" s="8">
        <v>0.5</v>
      </c>
      <c r="J134">
        <v>0.28439999999999999</v>
      </c>
      <c r="K134">
        <v>0.25929999999999997</v>
      </c>
      <c r="L134">
        <v>0.24779999999999999</v>
      </c>
      <c r="M134">
        <v>0.3196</v>
      </c>
      <c r="N134">
        <v>0.26400000000000001</v>
      </c>
      <c r="O134">
        <v>0.25030000000000002</v>
      </c>
      <c r="P134" s="7"/>
      <c r="Q134" s="8">
        <v>0.5</v>
      </c>
      <c r="R134">
        <f t="shared" si="22"/>
        <v>-2.7100000000000013E-2</v>
      </c>
      <c r="S134">
        <f t="shared" si="22"/>
        <v>3.4999999999999976E-2</v>
      </c>
      <c r="T134">
        <f t="shared" si="22"/>
        <v>6.6699999999999982E-2</v>
      </c>
      <c r="U134">
        <f t="shared" si="22"/>
        <v>0.16930000000000001</v>
      </c>
      <c r="V134">
        <f t="shared" si="22"/>
        <v>0.1265</v>
      </c>
      <c r="W134">
        <f t="shared" si="22"/>
        <v>0.10980000000000001</v>
      </c>
      <c r="Y134" s="12"/>
      <c r="Z134" s="30"/>
      <c r="AA134" s="30"/>
      <c r="AB134" s="30"/>
      <c r="AC134" s="30"/>
      <c r="AD134" s="30"/>
      <c r="AE134" s="30"/>
      <c r="AF134" s="12"/>
      <c r="AG134" s="12"/>
      <c r="AH134" s="12"/>
      <c r="AI134" s="12"/>
    </row>
    <row r="135" spans="1:45" x14ac:dyDescent="0.25">
      <c r="A135" s="8">
        <v>0.25</v>
      </c>
      <c r="B135">
        <v>0.61429999999999996</v>
      </c>
      <c r="C135">
        <v>0.39369999999999999</v>
      </c>
      <c r="D135">
        <v>0.26979999999999998</v>
      </c>
      <c r="E135">
        <v>0.16470000000000001</v>
      </c>
      <c r="F135">
        <v>0.14849999999999999</v>
      </c>
      <c r="G135">
        <v>0.15359999999999999</v>
      </c>
      <c r="H135" s="7"/>
      <c r="I135" s="8">
        <v>0.25</v>
      </c>
      <c r="J135">
        <v>0.54079999999999995</v>
      </c>
      <c r="K135">
        <v>0.38950000000000001</v>
      </c>
      <c r="L135">
        <v>0.35310000000000002</v>
      </c>
      <c r="M135">
        <v>0.32790000000000002</v>
      </c>
      <c r="N135">
        <v>0.35909999999999997</v>
      </c>
      <c r="O135">
        <v>0.29220000000000002</v>
      </c>
      <c r="P135" s="7"/>
      <c r="Q135" s="8">
        <v>0.25</v>
      </c>
      <c r="R135">
        <f t="shared" si="22"/>
        <v>-7.350000000000001E-2</v>
      </c>
      <c r="S135">
        <f t="shared" si="22"/>
        <v>-4.1999999999999815E-3</v>
      </c>
      <c r="T135">
        <f t="shared" si="22"/>
        <v>8.3300000000000041E-2</v>
      </c>
      <c r="U135">
        <f t="shared" si="22"/>
        <v>0.16320000000000001</v>
      </c>
      <c r="V135">
        <f t="shared" si="22"/>
        <v>0.21059999999999998</v>
      </c>
      <c r="W135">
        <f t="shared" si="22"/>
        <v>0.13860000000000003</v>
      </c>
      <c r="Y135" s="12"/>
      <c r="Z135" s="30"/>
      <c r="AA135" s="30"/>
      <c r="AB135" s="30"/>
      <c r="AC135" s="30"/>
      <c r="AD135" s="30"/>
      <c r="AE135" s="30"/>
      <c r="AF135" s="12"/>
      <c r="AG135" s="12"/>
      <c r="AH135" s="12"/>
      <c r="AI135" s="12"/>
    </row>
    <row r="136" spans="1:45" x14ac:dyDescent="0.25">
      <c r="A136" s="8">
        <v>0.125</v>
      </c>
      <c r="B136">
        <v>0.73519999999999996</v>
      </c>
      <c r="C136">
        <v>0.64059999999999995</v>
      </c>
      <c r="D136">
        <v>0.52890000000000004</v>
      </c>
      <c r="E136">
        <v>0.43480000000000002</v>
      </c>
      <c r="F136">
        <v>0.22670000000000001</v>
      </c>
      <c r="G136">
        <v>0.2465</v>
      </c>
      <c r="H136" s="7"/>
      <c r="I136" s="8">
        <v>0.125</v>
      </c>
      <c r="J136">
        <v>0.72619999999999996</v>
      </c>
      <c r="K136">
        <v>0.55859999999999999</v>
      </c>
      <c r="L136">
        <v>0.51400000000000001</v>
      </c>
      <c r="M136">
        <v>0.5</v>
      </c>
      <c r="N136">
        <v>0.495</v>
      </c>
      <c r="O136">
        <v>0.40389999999999998</v>
      </c>
      <c r="P136" s="7"/>
      <c r="Q136" s="8">
        <v>0.125</v>
      </c>
      <c r="R136">
        <f t="shared" si="22"/>
        <v>-9.000000000000008E-3</v>
      </c>
      <c r="S136">
        <f t="shared" si="22"/>
        <v>-8.1999999999999962E-2</v>
      </c>
      <c r="T136">
        <f t="shared" si="22"/>
        <v>-1.4900000000000024E-2</v>
      </c>
      <c r="U136">
        <f t="shared" si="22"/>
        <v>6.519999999999998E-2</v>
      </c>
      <c r="V136">
        <f t="shared" si="22"/>
        <v>0.26829999999999998</v>
      </c>
      <c r="W136">
        <f t="shared" si="22"/>
        <v>0.15739999999999998</v>
      </c>
      <c r="Y136" s="12"/>
      <c r="Z136" s="30"/>
      <c r="AA136" s="30"/>
      <c r="AB136" s="30"/>
      <c r="AC136" s="30"/>
      <c r="AD136" s="30"/>
      <c r="AE136" s="30"/>
      <c r="AF136" s="12"/>
      <c r="AG136" s="12"/>
      <c r="AH136" s="12"/>
      <c r="AI136" s="12"/>
    </row>
    <row r="137" spans="1:45" x14ac:dyDescent="0.25">
      <c r="A137" s="8">
        <v>0</v>
      </c>
      <c r="B137">
        <v>0.91320000000000001</v>
      </c>
      <c r="C137">
        <v>0.86750000000000005</v>
      </c>
      <c r="D137">
        <v>0.63439999999999996</v>
      </c>
      <c r="E137">
        <v>0.2223</v>
      </c>
      <c r="F137">
        <v>0.36699999999999999</v>
      </c>
      <c r="G137">
        <v>0.23810000000000001</v>
      </c>
      <c r="H137" s="7"/>
      <c r="I137" s="8">
        <v>0</v>
      </c>
      <c r="J137">
        <v>0.97509999999999997</v>
      </c>
      <c r="K137">
        <v>0.81359999999999999</v>
      </c>
      <c r="L137">
        <v>0.70350000000000001</v>
      </c>
      <c r="M137">
        <v>0.55569999999999997</v>
      </c>
      <c r="N137">
        <v>0.57320000000000004</v>
      </c>
      <c r="O137">
        <v>0.51970000000000005</v>
      </c>
      <c r="P137" s="7"/>
      <c r="Q137" s="8">
        <v>0</v>
      </c>
      <c r="R137">
        <f t="shared" si="22"/>
        <v>6.1899999999999955E-2</v>
      </c>
      <c r="S137">
        <f t="shared" si="22"/>
        <v>-5.3900000000000059E-2</v>
      </c>
      <c r="T137">
        <f t="shared" si="22"/>
        <v>6.910000000000005E-2</v>
      </c>
      <c r="U137">
        <f t="shared" si="22"/>
        <v>0.33339999999999997</v>
      </c>
      <c r="V137">
        <f t="shared" si="22"/>
        <v>0.20620000000000005</v>
      </c>
      <c r="W137">
        <f t="shared" si="22"/>
        <v>0.28160000000000007</v>
      </c>
      <c r="Y137" s="12"/>
      <c r="Z137" s="30"/>
      <c r="AA137" s="30"/>
      <c r="AB137" s="30"/>
      <c r="AC137" s="30"/>
      <c r="AD137" s="30"/>
      <c r="AE137" s="30"/>
      <c r="AF137" s="12"/>
      <c r="AG137" s="12"/>
      <c r="AH137" s="12"/>
      <c r="AI137" s="12"/>
    </row>
    <row r="138" spans="1:4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12"/>
      <c r="Z138" s="30"/>
      <c r="AA138" s="30"/>
      <c r="AB138" s="30"/>
      <c r="AC138" s="30"/>
      <c r="AD138" s="30"/>
      <c r="AE138" s="30"/>
      <c r="AF138" s="12"/>
      <c r="AG138" s="12"/>
      <c r="AH138" s="12"/>
      <c r="AI138" s="12"/>
      <c r="AJ138" s="7"/>
      <c r="AK138" s="7"/>
      <c r="AL138" s="7"/>
      <c r="AM138" s="7"/>
      <c r="AN138" s="7"/>
      <c r="AO138" s="7"/>
      <c r="AP138" s="7"/>
      <c r="AQ138" s="7"/>
      <c r="AR138" s="7"/>
      <c r="AS138" s="7"/>
    </row>
    <row r="139" spans="1:45" x14ac:dyDescent="0.25">
      <c r="A139" s="8"/>
      <c r="B139" s="8" t="s">
        <v>56</v>
      </c>
      <c r="C139" s="8"/>
      <c r="D139" s="8"/>
      <c r="E139" s="8"/>
      <c r="F139" s="8"/>
      <c r="G139" s="8"/>
      <c r="H139" s="7"/>
      <c r="I139" s="8"/>
      <c r="J139" s="8" t="s">
        <v>56</v>
      </c>
      <c r="K139" s="8"/>
      <c r="L139" s="8"/>
      <c r="M139" s="8"/>
      <c r="N139" s="8"/>
      <c r="O139" s="8"/>
      <c r="P139" s="7"/>
      <c r="Q139" s="8"/>
      <c r="R139" s="8" t="s">
        <v>56</v>
      </c>
      <c r="S139" s="8"/>
      <c r="T139" s="8"/>
      <c r="U139" s="8"/>
      <c r="V139" s="8"/>
      <c r="W139" s="8"/>
      <c r="Y139" s="12"/>
      <c r="Z139" s="30"/>
      <c r="AA139" s="30"/>
      <c r="AB139" s="30"/>
      <c r="AC139" s="30"/>
      <c r="AD139" s="30"/>
      <c r="AE139" s="30"/>
      <c r="AF139" s="12"/>
      <c r="AG139" s="12"/>
      <c r="AH139" s="12"/>
      <c r="AI139" s="12"/>
    </row>
    <row r="140" spans="1:45" x14ac:dyDescent="0.25">
      <c r="A140" s="8" t="s">
        <v>51</v>
      </c>
      <c r="B140" s="8">
        <v>2</v>
      </c>
      <c r="C140" s="8">
        <v>1</v>
      </c>
      <c r="D140" s="8">
        <v>0.5</v>
      </c>
      <c r="E140" s="8">
        <v>0.25</v>
      </c>
      <c r="F140" s="8">
        <v>0.125</v>
      </c>
      <c r="G140" s="8">
        <v>0</v>
      </c>
      <c r="H140" s="7"/>
      <c r="I140" s="8" t="s">
        <v>51</v>
      </c>
      <c r="J140" s="8">
        <v>2</v>
      </c>
      <c r="K140" s="8">
        <v>1</v>
      </c>
      <c r="L140" s="8">
        <v>0.5</v>
      </c>
      <c r="M140" s="8">
        <v>0.25</v>
      </c>
      <c r="N140" s="8">
        <v>0.125</v>
      </c>
      <c r="O140" s="8">
        <v>0</v>
      </c>
      <c r="P140" s="7"/>
      <c r="Q140" s="8" t="s">
        <v>51</v>
      </c>
      <c r="R140" s="8">
        <v>2</v>
      </c>
      <c r="S140" s="8">
        <v>1</v>
      </c>
      <c r="T140" s="8">
        <v>0.5</v>
      </c>
      <c r="U140" s="8">
        <v>0.25</v>
      </c>
      <c r="V140" s="8">
        <v>0.125</v>
      </c>
      <c r="W140" s="8">
        <v>0</v>
      </c>
      <c r="Y140" s="12"/>
      <c r="Z140" s="30"/>
      <c r="AA140" s="30"/>
      <c r="AB140" s="30"/>
      <c r="AC140" s="30"/>
      <c r="AD140" s="30"/>
      <c r="AE140" s="30"/>
      <c r="AF140" s="12"/>
      <c r="AG140" s="12"/>
      <c r="AH140" s="12"/>
      <c r="AI140" s="12"/>
    </row>
    <row r="141" spans="1:45" x14ac:dyDescent="0.25">
      <c r="A141" s="8">
        <v>8</v>
      </c>
      <c r="B141">
        <v>0.13109999999999999</v>
      </c>
      <c r="C141">
        <v>0.17580000000000001</v>
      </c>
      <c r="D141">
        <v>0.1318</v>
      </c>
      <c r="E141">
        <v>0.13220000000000001</v>
      </c>
      <c r="F141">
        <v>0.1512</v>
      </c>
      <c r="G141">
        <v>0.1338</v>
      </c>
      <c r="H141" s="7"/>
      <c r="I141" s="8">
        <v>8</v>
      </c>
      <c r="J141">
        <v>0.1346</v>
      </c>
      <c r="K141">
        <v>0.1764</v>
      </c>
      <c r="L141">
        <v>0.12470000000000001</v>
      </c>
      <c r="M141">
        <v>0.124</v>
      </c>
      <c r="N141">
        <v>0.13300000000000001</v>
      </c>
      <c r="O141">
        <v>0.12330000000000001</v>
      </c>
      <c r="P141" s="7"/>
      <c r="Q141" s="8">
        <v>8</v>
      </c>
      <c r="R141">
        <f t="shared" ref="R141:W148" si="23">J141-B141</f>
        <v>3.5000000000000031E-3</v>
      </c>
      <c r="S141">
        <f t="shared" si="23"/>
        <v>5.9999999999998943E-4</v>
      </c>
      <c r="T141">
        <f t="shared" si="23"/>
        <v>-7.0999999999999952E-3</v>
      </c>
      <c r="U141">
        <f t="shared" si="23"/>
        <v>-8.2000000000000128E-3</v>
      </c>
      <c r="V141">
        <f t="shared" si="23"/>
        <v>-1.8199999999999994E-2</v>
      </c>
      <c r="W141">
        <f t="shared" si="23"/>
        <v>-1.0499999999999995E-2</v>
      </c>
      <c r="Y141" s="12"/>
      <c r="Z141" s="30"/>
      <c r="AA141" s="30"/>
      <c r="AB141" s="30"/>
      <c r="AC141" s="30"/>
      <c r="AD141" s="30"/>
      <c r="AE141" s="30"/>
      <c r="AF141" s="12"/>
      <c r="AG141" s="12"/>
      <c r="AH141" s="12"/>
      <c r="AI141" s="12"/>
    </row>
    <row r="142" spans="1:45" x14ac:dyDescent="0.25">
      <c r="A142" s="8">
        <v>4</v>
      </c>
      <c r="B142">
        <v>0.13589999999999999</v>
      </c>
      <c r="C142">
        <v>0.1598</v>
      </c>
      <c r="D142">
        <v>0.14630000000000001</v>
      </c>
      <c r="E142">
        <v>0.1522</v>
      </c>
      <c r="F142">
        <v>0.15609999999999999</v>
      </c>
      <c r="G142">
        <v>0.14360000000000001</v>
      </c>
      <c r="H142" s="7"/>
      <c r="I142" s="8">
        <v>4</v>
      </c>
      <c r="J142">
        <v>0.13489999999999999</v>
      </c>
      <c r="K142">
        <v>0.18340000000000001</v>
      </c>
      <c r="L142">
        <v>0.13950000000000001</v>
      </c>
      <c r="M142">
        <v>0.14399999999999999</v>
      </c>
      <c r="N142">
        <v>0.15090000000000001</v>
      </c>
      <c r="O142">
        <v>0.1429</v>
      </c>
      <c r="P142" s="7"/>
      <c r="Q142" s="8">
        <v>4</v>
      </c>
      <c r="R142">
        <f t="shared" si="23"/>
        <v>-1.0000000000000009E-3</v>
      </c>
      <c r="S142">
        <f t="shared" si="23"/>
        <v>2.360000000000001E-2</v>
      </c>
      <c r="T142">
        <f t="shared" si="23"/>
        <v>-6.8000000000000005E-3</v>
      </c>
      <c r="U142">
        <f t="shared" si="23"/>
        <v>-8.2000000000000128E-3</v>
      </c>
      <c r="V142">
        <f t="shared" si="23"/>
        <v>-5.1999999999999824E-3</v>
      </c>
      <c r="W142">
        <f t="shared" si="23"/>
        <v>-7.0000000000000617E-4</v>
      </c>
      <c r="Y142" s="12"/>
      <c r="Z142" s="30"/>
      <c r="AA142" s="30"/>
      <c r="AB142" s="30"/>
      <c r="AC142" s="30"/>
      <c r="AD142" s="30"/>
      <c r="AE142" s="30"/>
      <c r="AF142" s="12"/>
      <c r="AG142" s="12"/>
      <c r="AH142" s="12"/>
      <c r="AI142" s="12"/>
    </row>
    <row r="143" spans="1:45" x14ac:dyDescent="0.25">
      <c r="A143" s="8">
        <v>2</v>
      </c>
      <c r="B143">
        <v>0.14219999999999999</v>
      </c>
      <c r="C143">
        <v>0.12520000000000001</v>
      </c>
      <c r="D143">
        <v>0.1225</v>
      </c>
      <c r="E143">
        <v>0.1336</v>
      </c>
      <c r="F143">
        <v>0.1246</v>
      </c>
      <c r="G143">
        <v>0.12959999999999999</v>
      </c>
      <c r="H143" s="7"/>
      <c r="I143" s="8">
        <v>2</v>
      </c>
      <c r="J143">
        <v>0.1389</v>
      </c>
      <c r="K143">
        <v>0.255</v>
      </c>
      <c r="L143">
        <v>0.12820000000000001</v>
      </c>
      <c r="M143">
        <v>0.13769999999999999</v>
      </c>
      <c r="N143">
        <v>0.123</v>
      </c>
      <c r="O143">
        <v>0.13139999999999999</v>
      </c>
      <c r="P143" s="7"/>
      <c r="Q143" s="8">
        <v>2</v>
      </c>
      <c r="R143">
        <f t="shared" si="23"/>
        <v>-3.2999999999999974E-3</v>
      </c>
      <c r="S143">
        <f t="shared" si="23"/>
        <v>0.1298</v>
      </c>
      <c r="T143">
        <f t="shared" si="23"/>
        <v>5.7000000000000106E-3</v>
      </c>
      <c r="U143">
        <f t="shared" si="23"/>
        <v>4.0999999999999925E-3</v>
      </c>
      <c r="V143">
        <f t="shared" si="23"/>
        <v>-1.6000000000000042E-3</v>
      </c>
      <c r="W143">
        <f t="shared" si="23"/>
        <v>1.799999999999996E-3</v>
      </c>
      <c r="Y143" s="12"/>
      <c r="Z143" s="30"/>
      <c r="AA143" s="30"/>
      <c r="AB143" s="30"/>
      <c r="AC143" s="30"/>
      <c r="AD143" s="30"/>
      <c r="AE143" s="30"/>
      <c r="AF143" s="12"/>
      <c r="AG143" s="12"/>
      <c r="AH143" s="12"/>
      <c r="AI143" s="12"/>
    </row>
    <row r="144" spans="1:45" x14ac:dyDescent="0.25">
      <c r="A144" s="8">
        <v>1</v>
      </c>
      <c r="B144">
        <v>0.16900000000000001</v>
      </c>
      <c r="C144">
        <v>0.1462</v>
      </c>
      <c r="D144">
        <v>0.13270000000000001</v>
      </c>
      <c r="E144">
        <v>0.129</v>
      </c>
      <c r="F144">
        <v>0.12770000000000001</v>
      </c>
      <c r="G144">
        <v>0.13100000000000001</v>
      </c>
      <c r="H144" s="7"/>
      <c r="I144" s="8">
        <v>1</v>
      </c>
      <c r="J144">
        <v>0.27950000000000003</v>
      </c>
      <c r="K144">
        <v>0.24809999999999999</v>
      </c>
      <c r="L144">
        <v>0.30609999999999998</v>
      </c>
      <c r="M144">
        <v>0.24079999999999999</v>
      </c>
      <c r="N144">
        <v>0.21929999999999999</v>
      </c>
      <c r="O144">
        <v>0.3649</v>
      </c>
      <c r="P144" s="7"/>
      <c r="Q144" s="8">
        <v>1</v>
      </c>
      <c r="R144">
        <f t="shared" si="23"/>
        <v>0.11050000000000001</v>
      </c>
      <c r="S144">
        <f t="shared" si="23"/>
        <v>0.10189999999999999</v>
      </c>
      <c r="T144">
        <f t="shared" si="23"/>
        <v>0.17339999999999997</v>
      </c>
      <c r="U144">
        <f t="shared" si="23"/>
        <v>0.11179999999999998</v>
      </c>
      <c r="V144">
        <f t="shared" si="23"/>
        <v>9.1599999999999987E-2</v>
      </c>
      <c r="W144">
        <f t="shared" si="23"/>
        <v>0.2339</v>
      </c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45" x14ac:dyDescent="0.25">
      <c r="A145" s="8">
        <v>0.5</v>
      </c>
      <c r="B145">
        <v>0.1479</v>
      </c>
      <c r="C145">
        <v>0.12970000000000001</v>
      </c>
      <c r="D145">
        <v>0.13389999999999999</v>
      </c>
      <c r="E145">
        <v>0.13869999999999999</v>
      </c>
      <c r="F145">
        <v>0.1371</v>
      </c>
      <c r="G145">
        <v>0.1338</v>
      </c>
      <c r="H145" s="7"/>
      <c r="I145" s="8">
        <v>0.5</v>
      </c>
      <c r="J145">
        <v>0.31730000000000003</v>
      </c>
      <c r="K145">
        <v>0.28649999999999998</v>
      </c>
      <c r="L145">
        <v>0.28299999999999997</v>
      </c>
      <c r="M145">
        <v>0.25040000000000001</v>
      </c>
      <c r="N145">
        <v>0.32540000000000002</v>
      </c>
      <c r="O145">
        <v>0.28749999999999998</v>
      </c>
      <c r="P145" s="7"/>
      <c r="Q145" s="8">
        <v>0.5</v>
      </c>
      <c r="R145">
        <f t="shared" si="23"/>
        <v>0.16940000000000002</v>
      </c>
      <c r="S145">
        <f t="shared" si="23"/>
        <v>0.15679999999999997</v>
      </c>
      <c r="T145">
        <f t="shared" si="23"/>
        <v>0.14909999999999998</v>
      </c>
      <c r="U145">
        <f t="shared" si="23"/>
        <v>0.11170000000000002</v>
      </c>
      <c r="V145">
        <f t="shared" si="23"/>
        <v>0.18830000000000002</v>
      </c>
      <c r="W145">
        <f t="shared" si="23"/>
        <v>0.15369999999999998</v>
      </c>
    </row>
    <row r="146" spans="1:45" x14ac:dyDescent="0.25">
      <c r="A146" s="8">
        <v>0.25</v>
      </c>
      <c r="B146">
        <v>0.129</v>
      </c>
      <c r="C146">
        <v>0.14130000000000001</v>
      </c>
      <c r="D146">
        <v>0.15260000000000001</v>
      </c>
      <c r="E146">
        <v>0.14000000000000001</v>
      </c>
      <c r="F146">
        <v>0.1231</v>
      </c>
      <c r="G146">
        <v>0.13619999999999999</v>
      </c>
      <c r="H146" s="7"/>
      <c r="I146" s="8">
        <v>0.25</v>
      </c>
      <c r="J146">
        <v>0.26929999999999998</v>
      </c>
      <c r="K146">
        <v>0.26840000000000003</v>
      </c>
      <c r="L146">
        <v>0.32250000000000001</v>
      </c>
      <c r="M146">
        <v>0.2722</v>
      </c>
      <c r="N146">
        <v>0.32419999999999999</v>
      </c>
      <c r="O146">
        <v>0.28349999999999997</v>
      </c>
      <c r="P146" s="7"/>
      <c r="Q146" s="8">
        <v>0.25</v>
      </c>
      <c r="R146">
        <f t="shared" si="23"/>
        <v>0.14029999999999998</v>
      </c>
      <c r="S146">
        <f t="shared" si="23"/>
        <v>0.12710000000000002</v>
      </c>
      <c r="T146">
        <f t="shared" si="23"/>
        <v>0.1699</v>
      </c>
      <c r="U146">
        <f t="shared" si="23"/>
        <v>0.13219999999999998</v>
      </c>
      <c r="V146">
        <f t="shared" si="23"/>
        <v>0.2011</v>
      </c>
      <c r="W146">
        <f t="shared" si="23"/>
        <v>0.14729999999999999</v>
      </c>
    </row>
    <row r="147" spans="1:45" x14ac:dyDescent="0.25">
      <c r="A147" s="8">
        <v>0.125</v>
      </c>
      <c r="B147">
        <v>0.16500000000000001</v>
      </c>
      <c r="C147">
        <v>0.1847</v>
      </c>
      <c r="D147">
        <v>0.15609999999999999</v>
      </c>
      <c r="E147">
        <v>0.1578</v>
      </c>
      <c r="F147">
        <v>0.13189999999999999</v>
      </c>
      <c r="G147">
        <v>0.14019999999999999</v>
      </c>
      <c r="H147" s="7"/>
      <c r="I147" s="8">
        <v>0.125</v>
      </c>
      <c r="J147">
        <v>0.32929999999999998</v>
      </c>
      <c r="K147">
        <v>0.33479999999999999</v>
      </c>
      <c r="L147">
        <v>0.31840000000000002</v>
      </c>
      <c r="M147">
        <v>0.36230000000000001</v>
      </c>
      <c r="N147">
        <v>0.2964</v>
      </c>
      <c r="O147">
        <v>0.29780000000000001</v>
      </c>
      <c r="P147" s="7"/>
      <c r="Q147" s="8">
        <v>0.125</v>
      </c>
      <c r="R147">
        <f t="shared" si="23"/>
        <v>0.16429999999999997</v>
      </c>
      <c r="S147">
        <f t="shared" si="23"/>
        <v>0.15009999999999998</v>
      </c>
      <c r="T147">
        <f t="shared" si="23"/>
        <v>0.16230000000000003</v>
      </c>
      <c r="U147">
        <f t="shared" si="23"/>
        <v>0.20450000000000002</v>
      </c>
      <c r="V147">
        <f t="shared" si="23"/>
        <v>0.16450000000000001</v>
      </c>
      <c r="W147">
        <f t="shared" si="23"/>
        <v>0.15760000000000002</v>
      </c>
    </row>
    <row r="148" spans="1:45" x14ac:dyDescent="0.25">
      <c r="A148" s="8">
        <v>0</v>
      </c>
      <c r="B148">
        <v>0.1923</v>
      </c>
      <c r="C148">
        <v>0.16750000000000001</v>
      </c>
      <c r="D148">
        <v>0.18679999999999999</v>
      </c>
      <c r="E148">
        <v>0.1822</v>
      </c>
      <c r="F148">
        <v>0.17649999999999999</v>
      </c>
      <c r="G148">
        <v>0.16</v>
      </c>
      <c r="H148" s="7"/>
      <c r="I148" s="8">
        <v>0</v>
      </c>
      <c r="J148">
        <v>0.42109999999999997</v>
      </c>
      <c r="K148">
        <v>0.38059999999999999</v>
      </c>
      <c r="L148">
        <v>0.41460000000000002</v>
      </c>
      <c r="M148">
        <v>0.4027</v>
      </c>
      <c r="N148">
        <v>0.41110000000000002</v>
      </c>
      <c r="O148">
        <v>0.4677</v>
      </c>
      <c r="P148" s="7"/>
      <c r="Q148" s="8">
        <v>0</v>
      </c>
      <c r="R148">
        <f t="shared" si="23"/>
        <v>0.22879999999999998</v>
      </c>
      <c r="S148">
        <f t="shared" si="23"/>
        <v>0.21309999999999998</v>
      </c>
      <c r="T148">
        <f t="shared" si="23"/>
        <v>0.22780000000000003</v>
      </c>
      <c r="U148">
        <f t="shared" si="23"/>
        <v>0.2205</v>
      </c>
      <c r="V148">
        <f t="shared" si="23"/>
        <v>0.23460000000000003</v>
      </c>
      <c r="W148">
        <f t="shared" si="23"/>
        <v>0.30769999999999997</v>
      </c>
    </row>
    <row r="149" spans="1:4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</row>
    <row r="150" spans="1:45" x14ac:dyDescent="0.25">
      <c r="A150" s="8"/>
      <c r="B150" s="8" t="s">
        <v>56</v>
      </c>
      <c r="C150" s="8"/>
      <c r="D150" s="8"/>
      <c r="E150" s="8"/>
      <c r="F150" s="8"/>
      <c r="G150" s="8"/>
      <c r="H150" s="7"/>
      <c r="I150" s="8"/>
      <c r="J150" s="8" t="s">
        <v>56</v>
      </c>
      <c r="K150" s="8"/>
      <c r="L150" s="8"/>
      <c r="M150" s="8"/>
      <c r="N150" s="8"/>
      <c r="O150" s="8"/>
      <c r="P150" s="7"/>
      <c r="Q150" s="8"/>
      <c r="R150" s="8" t="s">
        <v>56</v>
      </c>
      <c r="S150" s="8"/>
      <c r="T150" s="8"/>
      <c r="U150" s="8"/>
      <c r="V150" s="8"/>
      <c r="W150" s="8"/>
    </row>
    <row r="151" spans="1:45" x14ac:dyDescent="0.25">
      <c r="A151" s="8" t="s">
        <v>51</v>
      </c>
      <c r="B151" s="8">
        <v>2</v>
      </c>
      <c r="C151" s="8">
        <v>1</v>
      </c>
      <c r="D151" s="8">
        <v>0.5</v>
      </c>
      <c r="E151" s="8">
        <v>0.25</v>
      </c>
      <c r="F151" s="8">
        <v>0.125</v>
      </c>
      <c r="G151" s="8">
        <v>0</v>
      </c>
      <c r="H151" s="7"/>
      <c r="I151" s="8" t="s">
        <v>51</v>
      </c>
      <c r="J151" s="8">
        <v>2</v>
      </c>
      <c r="K151" s="8">
        <v>1</v>
      </c>
      <c r="L151" s="8">
        <v>0.5</v>
      </c>
      <c r="M151" s="8">
        <v>0.25</v>
      </c>
      <c r="N151" s="8">
        <v>0.125</v>
      </c>
      <c r="O151" s="8">
        <v>0</v>
      </c>
      <c r="P151" s="7"/>
      <c r="Q151" s="8" t="s">
        <v>51</v>
      </c>
      <c r="R151" s="8">
        <v>2</v>
      </c>
      <c r="S151" s="8">
        <v>1</v>
      </c>
      <c r="T151" s="8">
        <v>0.5</v>
      </c>
      <c r="U151" s="8">
        <v>0.25</v>
      </c>
      <c r="V151" s="8">
        <v>0.125</v>
      </c>
      <c r="W151" s="8">
        <v>0</v>
      </c>
    </row>
    <row r="152" spans="1:45" x14ac:dyDescent="0.25">
      <c r="A152" s="8">
        <v>8</v>
      </c>
      <c r="B152">
        <v>0.2369</v>
      </c>
      <c r="C152">
        <v>0.14949999999999999</v>
      </c>
      <c r="D152">
        <v>0.1482</v>
      </c>
      <c r="E152">
        <v>0.17100000000000001</v>
      </c>
      <c r="F152">
        <v>0.151</v>
      </c>
      <c r="G152">
        <v>0.13789999999999999</v>
      </c>
      <c r="H152" s="7"/>
      <c r="I152" s="8">
        <v>8</v>
      </c>
      <c r="J152">
        <v>0.19689999999999999</v>
      </c>
      <c r="K152">
        <v>0.18110000000000001</v>
      </c>
      <c r="L152">
        <v>0.1459</v>
      </c>
      <c r="M152">
        <v>0.17330000000000001</v>
      </c>
      <c r="N152">
        <v>0.14729999999999999</v>
      </c>
      <c r="O152">
        <v>0.15040000000000001</v>
      </c>
      <c r="P152" s="7"/>
      <c r="Q152" s="8">
        <v>8</v>
      </c>
      <c r="R152">
        <f t="shared" ref="R152:W159" si="24">J152-B152</f>
        <v>-4.0000000000000008E-2</v>
      </c>
      <c r="S152">
        <f t="shared" si="24"/>
        <v>3.1600000000000017E-2</v>
      </c>
      <c r="T152">
        <f t="shared" si="24"/>
        <v>-2.2999999999999965E-3</v>
      </c>
      <c r="U152">
        <f t="shared" si="24"/>
        <v>2.2999999999999965E-3</v>
      </c>
      <c r="V152">
        <f t="shared" si="24"/>
        <v>-3.7000000000000088E-3</v>
      </c>
      <c r="W152">
        <f t="shared" si="24"/>
        <v>1.2500000000000011E-2</v>
      </c>
    </row>
    <row r="153" spans="1:45" x14ac:dyDescent="0.25">
      <c r="A153" s="8">
        <v>4</v>
      </c>
      <c r="B153">
        <v>0.52190000000000003</v>
      </c>
      <c r="C153">
        <v>0.40379999999999999</v>
      </c>
      <c r="D153">
        <v>0.2109</v>
      </c>
      <c r="E153">
        <v>0.18390000000000001</v>
      </c>
      <c r="F153">
        <v>0.19020000000000001</v>
      </c>
      <c r="G153">
        <v>0.14979999999999999</v>
      </c>
      <c r="H153" s="7"/>
      <c r="I153" s="8">
        <v>4</v>
      </c>
      <c r="J153">
        <v>0.80059999999999998</v>
      </c>
      <c r="K153">
        <v>0.45169999999999999</v>
      </c>
      <c r="L153">
        <v>0.30630000000000002</v>
      </c>
      <c r="M153">
        <v>0.19639999999999999</v>
      </c>
      <c r="N153">
        <v>0.183</v>
      </c>
      <c r="O153">
        <v>0.15409999999999999</v>
      </c>
      <c r="P153" s="7"/>
      <c r="Q153" s="8">
        <v>4</v>
      </c>
      <c r="R153">
        <f t="shared" si="24"/>
        <v>0.27869999999999995</v>
      </c>
      <c r="S153">
        <f t="shared" si="24"/>
        <v>4.7899999999999998E-2</v>
      </c>
      <c r="T153">
        <f t="shared" si="24"/>
        <v>9.5400000000000013E-2</v>
      </c>
      <c r="U153">
        <f t="shared" si="24"/>
        <v>1.2499999999999983E-2</v>
      </c>
      <c r="V153">
        <f t="shared" si="24"/>
        <v>-7.2000000000000119E-3</v>
      </c>
      <c r="W153">
        <f t="shared" si="24"/>
        <v>4.2999999999999983E-3</v>
      </c>
    </row>
    <row r="154" spans="1:45" x14ac:dyDescent="0.25">
      <c r="A154" s="8">
        <v>2</v>
      </c>
      <c r="B154">
        <v>0.31919999999999998</v>
      </c>
      <c r="C154">
        <v>0.2392</v>
      </c>
      <c r="D154">
        <v>0.28220000000000001</v>
      </c>
      <c r="E154">
        <v>0.16139999999999999</v>
      </c>
      <c r="F154">
        <v>0.15409999999999999</v>
      </c>
      <c r="G154">
        <v>0.14929999999999999</v>
      </c>
      <c r="H154" s="7"/>
      <c r="I154" s="8">
        <v>2</v>
      </c>
      <c r="J154">
        <v>0.45500000000000002</v>
      </c>
      <c r="K154">
        <v>0.2893</v>
      </c>
      <c r="L154">
        <v>0.248</v>
      </c>
      <c r="M154">
        <v>0.16270000000000001</v>
      </c>
      <c r="N154">
        <v>0.15090000000000001</v>
      </c>
      <c r="O154">
        <v>0.1409</v>
      </c>
      <c r="P154" s="7"/>
      <c r="Q154" s="8">
        <v>2</v>
      </c>
      <c r="R154">
        <f t="shared" si="24"/>
        <v>0.13580000000000003</v>
      </c>
      <c r="S154">
        <f t="shared" si="24"/>
        <v>5.0100000000000006E-2</v>
      </c>
      <c r="T154">
        <f t="shared" si="24"/>
        <v>-3.4200000000000008E-2</v>
      </c>
      <c r="U154">
        <f t="shared" si="24"/>
        <v>1.3000000000000234E-3</v>
      </c>
      <c r="V154">
        <f t="shared" si="24"/>
        <v>-3.1999999999999806E-3</v>
      </c>
      <c r="W154">
        <f t="shared" si="24"/>
        <v>-8.3999999999999908E-3</v>
      </c>
    </row>
    <row r="155" spans="1:45" x14ac:dyDescent="0.25">
      <c r="A155" s="8">
        <v>1</v>
      </c>
      <c r="B155">
        <v>0.41110000000000002</v>
      </c>
      <c r="C155">
        <v>0.34889999999999999</v>
      </c>
      <c r="D155">
        <v>0.22409999999999999</v>
      </c>
      <c r="E155">
        <v>0.26740000000000003</v>
      </c>
      <c r="F155">
        <v>0.17580000000000001</v>
      </c>
      <c r="G155">
        <v>0.14899999999999999</v>
      </c>
      <c r="H155" s="7"/>
      <c r="I155" s="8">
        <v>1</v>
      </c>
      <c r="J155">
        <v>0.63549999999999995</v>
      </c>
      <c r="K155">
        <v>0.438</v>
      </c>
      <c r="L155">
        <v>0.42849999999999999</v>
      </c>
      <c r="M155">
        <v>0.3664</v>
      </c>
      <c r="N155">
        <v>0.18010000000000001</v>
      </c>
      <c r="O155">
        <v>0.27200000000000002</v>
      </c>
      <c r="P155" s="7"/>
      <c r="Q155" s="8">
        <v>1</v>
      </c>
      <c r="R155">
        <f t="shared" si="24"/>
        <v>0.22439999999999993</v>
      </c>
      <c r="S155">
        <f t="shared" si="24"/>
        <v>8.9100000000000013E-2</v>
      </c>
      <c r="T155">
        <f t="shared" si="24"/>
        <v>0.2044</v>
      </c>
      <c r="U155">
        <f t="shared" si="24"/>
        <v>9.8999999999999977E-2</v>
      </c>
      <c r="V155">
        <f t="shared" si="24"/>
        <v>4.2999999999999983E-3</v>
      </c>
      <c r="W155">
        <f t="shared" si="24"/>
        <v>0.12300000000000003</v>
      </c>
    </row>
    <row r="156" spans="1:45" x14ac:dyDescent="0.25">
      <c r="A156" s="8">
        <v>0.5</v>
      </c>
      <c r="B156">
        <v>0.26440000000000002</v>
      </c>
      <c r="C156">
        <v>0.29699999999999999</v>
      </c>
      <c r="D156">
        <v>0.19520000000000001</v>
      </c>
      <c r="E156">
        <v>0.15620000000000001</v>
      </c>
      <c r="F156">
        <v>0.158</v>
      </c>
      <c r="G156">
        <v>0.1487</v>
      </c>
      <c r="H156" s="7"/>
      <c r="I156" s="8">
        <v>0.5</v>
      </c>
      <c r="J156">
        <v>0.40500000000000003</v>
      </c>
      <c r="K156">
        <v>0.39760000000000001</v>
      </c>
      <c r="L156">
        <v>0.32119999999999999</v>
      </c>
      <c r="M156">
        <v>0.3266</v>
      </c>
      <c r="N156">
        <v>0.3029</v>
      </c>
      <c r="O156">
        <v>0.35189999999999999</v>
      </c>
      <c r="P156" s="7"/>
      <c r="Q156" s="8">
        <v>0.5</v>
      </c>
      <c r="R156">
        <f t="shared" si="24"/>
        <v>0.1406</v>
      </c>
      <c r="S156">
        <f t="shared" si="24"/>
        <v>0.10060000000000002</v>
      </c>
      <c r="T156">
        <f t="shared" si="24"/>
        <v>0.12599999999999997</v>
      </c>
      <c r="U156">
        <f t="shared" si="24"/>
        <v>0.1704</v>
      </c>
      <c r="V156">
        <f t="shared" si="24"/>
        <v>0.1449</v>
      </c>
      <c r="W156">
        <f t="shared" si="24"/>
        <v>0.20319999999999999</v>
      </c>
    </row>
    <row r="157" spans="1:45" x14ac:dyDescent="0.25">
      <c r="A157" s="8">
        <v>0.25</v>
      </c>
      <c r="B157">
        <v>0.39779999999999999</v>
      </c>
      <c r="C157">
        <v>0.47149999999999997</v>
      </c>
      <c r="D157">
        <v>0.2402</v>
      </c>
      <c r="E157">
        <v>0.2346</v>
      </c>
      <c r="F157">
        <v>0.19939999999999999</v>
      </c>
      <c r="G157">
        <v>0.215</v>
      </c>
      <c r="H157" s="7"/>
      <c r="I157" s="8">
        <v>0.25</v>
      </c>
      <c r="J157">
        <v>0.57820000000000005</v>
      </c>
      <c r="K157">
        <v>0.36380000000000001</v>
      </c>
      <c r="L157">
        <v>0.35020000000000001</v>
      </c>
      <c r="M157">
        <v>0.41739999999999999</v>
      </c>
      <c r="N157">
        <v>0.3543</v>
      </c>
      <c r="O157">
        <v>0.38469999999999999</v>
      </c>
      <c r="P157" s="7"/>
      <c r="Q157" s="8">
        <v>0.25</v>
      </c>
      <c r="R157">
        <f t="shared" si="24"/>
        <v>0.18040000000000006</v>
      </c>
      <c r="S157">
        <f t="shared" si="24"/>
        <v>-0.10769999999999996</v>
      </c>
      <c r="T157">
        <f t="shared" si="24"/>
        <v>0.11000000000000001</v>
      </c>
      <c r="U157">
        <f t="shared" si="24"/>
        <v>0.18279999999999999</v>
      </c>
      <c r="V157">
        <f t="shared" si="24"/>
        <v>0.15490000000000001</v>
      </c>
      <c r="W157">
        <f t="shared" si="24"/>
        <v>0.16969999999999999</v>
      </c>
    </row>
    <row r="158" spans="1:45" x14ac:dyDescent="0.25">
      <c r="A158" s="8">
        <v>0.125</v>
      </c>
      <c r="B158">
        <v>0.68540000000000001</v>
      </c>
      <c r="C158">
        <v>0.48180000000000001</v>
      </c>
      <c r="D158">
        <v>0.62809999999999999</v>
      </c>
      <c r="E158">
        <v>0.50049999999999994</v>
      </c>
      <c r="F158">
        <v>0.36870000000000003</v>
      </c>
      <c r="G158">
        <v>0.21510000000000001</v>
      </c>
      <c r="H158" s="7"/>
      <c r="I158" s="8">
        <v>0.125</v>
      </c>
      <c r="J158">
        <v>0.94930000000000003</v>
      </c>
      <c r="K158">
        <v>0.64510000000000001</v>
      </c>
      <c r="L158">
        <v>0.74370000000000003</v>
      </c>
      <c r="M158">
        <v>0.69399999999999995</v>
      </c>
      <c r="N158">
        <v>0.51519999999999999</v>
      </c>
      <c r="O158">
        <v>0.41639999999999999</v>
      </c>
      <c r="P158" s="7"/>
      <c r="Q158" s="8">
        <v>0.125</v>
      </c>
      <c r="R158">
        <f t="shared" si="24"/>
        <v>0.26390000000000002</v>
      </c>
      <c r="S158">
        <f t="shared" si="24"/>
        <v>0.1633</v>
      </c>
      <c r="T158">
        <f t="shared" si="24"/>
        <v>0.11560000000000004</v>
      </c>
      <c r="U158">
        <f t="shared" si="24"/>
        <v>0.19350000000000001</v>
      </c>
      <c r="V158">
        <f t="shared" si="24"/>
        <v>0.14649999999999996</v>
      </c>
      <c r="W158">
        <f t="shared" si="24"/>
        <v>0.20129999999999998</v>
      </c>
    </row>
    <row r="159" spans="1:45" x14ac:dyDescent="0.25">
      <c r="A159" s="8">
        <v>0</v>
      </c>
      <c r="B159">
        <v>1.0364</v>
      </c>
      <c r="C159">
        <v>0.70709999999999995</v>
      </c>
      <c r="D159">
        <v>0.58989999999999998</v>
      </c>
      <c r="E159">
        <v>0.8528</v>
      </c>
      <c r="F159">
        <v>0.3387</v>
      </c>
      <c r="G159">
        <v>0.36399999999999999</v>
      </c>
      <c r="I159" s="8">
        <v>0</v>
      </c>
      <c r="J159">
        <v>1.1282000000000001</v>
      </c>
      <c r="K159">
        <v>0.98960000000000004</v>
      </c>
      <c r="L159">
        <v>0.83850000000000002</v>
      </c>
      <c r="M159">
        <v>0.89929999999999999</v>
      </c>
      <c r="N159">
        <v>0.6079</v>
      </c>
      <c r="O159">
        <v>0.60399999999999998</v>
      </c>
      <c r="Q159" s="8">
        <v>0</v>
      </c>
      <c r="R159">
        <f t="shared" si="24"/>
        <v>9.1800000000000104E-2</v>
      </c>
      <c r="S159">
        <f t="shared" si="24"/>
        <v>0.28250000000000008</v>
      </c>
      <c r="T159">
        <f t="shared" si="24"/>
        <v>0.24860000000000004</v>
      </c>
      <c r="U159">
        <f t="shared" si="24"/>
        <v>4.6499999999999986E-2</v>
      </c>
      <c r="V159">
        <f t="shared" si="24"/>
        <v>0.26919999999999999</v>
      </c>
      <c r="W159">
        <f t="shared" si="24"/>
        <v>0.24</v>
      </c>
    </row>
    <row r="160" spans="1:45" x14ac:dyDescent="0.25">
      <c r="A160" s="8"/>
      <c r="I160" s="8"/>
      <c r="Q160" s="8"/>
    </row>
    <row r="161" spans="1:4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</row>
    <row r="162" spans="1:45" x14ac:dyDescent="0.25">
      <c r="A162" s="8"/>
      <c r="B162" s="24">
        <v>8</v>
      </c>
      <c r="C162" s="24">
        <v>4</v>
      </c>
      <c r="D162" s="24">
        <v>2</v>
      </c>
      <c r="E162" s="24">
        <v>1</v>
      </c>
      <c r="F162" s="24">
        <v>0.5</v>
      </c>
      <c r="G162" s="24">
        <v>0</v>
      </c>
      <c r="H162" s="7"/>
      <c r="I162" s="24"/>
      <c r="J162" s="24">
        <v>8</v>
      </c>
      <c r="K162" s="24">
        <v>4</v>
      </c>
      <c r="L162" s="24">
        <v>2</v>
      </c>
      <c r="M162" s="24">
        <v>1</v>
      </c>
      <c r="N162" s="24">
        <v>0.5</v>
      </c>
      <c r="O162" s="24">
        <v>0</v>
      </c>
      <c r="P162" s="12"/>
      <c r="Q162" s="24"/>
      <c r="R162" s="24">
        <v>8</v>
      </c>
      <c r="S162" s="24">
        <v>4</v>
      </c>
      <c r="T162" s="24">
        <v>2</v>
      </c>
      <c r="U162" s="24">
        <v>1</v>
      </c>
      <c r="V162" s="24">
        <v>0.5</v>
      </c>
      <c r="W162" s="24">
        <v>0</v>
      </c>
      <c r="X162" s="12"/>
      <c r="Y162" s="12"/>
      <c r="Z162" s="12"/>
    </row>
    <row r="163" spans="1:45" x14ac:dyDescent="0.25">
      <c r="A163" s="32">
        <v>8</v>
      </c>
      <c r="B163" s="25">
        <v>0.62819999999999998</v>
      </c>
      <c r="C163" s="25">
        <v>0.40460000000000002</v>
      </c>
      <c r="D163" s="25">
        <v>0.39140000000000003</v>
      </c>
      <c r="E163" s="25">
        <v>0.70779999999999998</v>
      </c>
      <c r="F163" s="25">
        <v>0.26679999999999998</v>
      </c>
      <c r="G163" s="25">
        <v>0.13980000000000001</v>
      </c>
      <c r="H163" s="12"/>
      <c r="I163" s="24">
        <v>8</v>
      </c>
      <c r="J163">
        <v>0.14050000000000001</v>
      </c>
      <c r="K163">
        <v>0.14219999999999999</v>
      </c>
      <c r="L163">
        <v>0.1522</v>
      </c>
      <c r="M163">
        <v>0.18429999999999999</v>
      </c>
      <c r="N163">
        <v>0.2797</v>
      </c>
      <c r="O163">
        <v>0.5887</v>
      </c>
      <c r="P163" s="12"/>
      <c r="Q163" s="24">
        <v>8</v>
      </c>
      <c r="R163">
        <f t="shared" ref="R163:W166" si="25">J163-B163</f>
        <v>-0.48769999999999997</v>
      </c>
      <c r="S163">
        <f t="shared" si="25"/>
        <v>-0.26240000000000002</v>
      </c>
      <c r="T163">
        <f t="shared" si="25"/>
        <v>-0.23920000000000002</v>
      </c>
      <c r="U163">
        <f t="shared" si="25"/>
        <v>-0.52349999999999997</v>
      </c>
      <c r="V163">
        <f t="shared" si="25"/>
        <v>1.2900000000000023E-2</v>
      </c>
      <c r="W163">
        <f t="shared" si="25"/>
        <v>0.44889999999999997</v>
      </c>
      <c r="X163" s="12"/>
      <c r="Y163" s="12"/>
      <c r="Z163" s="12"/>
    </row>
    <row r="164" spans="1:45" x14ac:dyDescent="0.25">
      <c r="A164" s="32">
        <v>4</v>
      </c>
      <c r="B164" s="25">
        <v>0.1492</v>
      </c>
      <c r="C164" s="25">
        <v>0.13350000000000001</v>
      </c>
      <c r="D164" s="25">
        <v>0.1399</v>
      </c>
      <c r="E164" s="25">
        <v>0.27260000000000001</v>
      </c>
      <c r="F164" s="25">
        <v>0.28760000000000002</v>
      </c>
      <c r="G164" s="25">
        <v>0.16969999999999999</v>
      </c>
      <c r="H164" s="12"/>
      <c r="I164" s="24">
        <v>4</v>
      </c>
      <c r="J164">
        <v>0.1308</v>
      </c>
      <c r="K164">
        <v>0.125</v>
      </c>
      <c r="L164">
        <v>0.1386</v>
      </c>
      <c r="M164">
        <v>0.14940000000000001</v>
      </c>
      <c r="N164">
        <v>0.12239999999999999</v>
      </c>
      <c r="O164">
        <v>0.3977</v>
      </c>
      <c r="P164" s="12"/>
      <c r="Q164" s="24">
        <v>4</v>
      </c>
      <c r="R164">
        <f t="shared" si="25"/>
        <v>-1.84E-2</v>
      </c>
      <c r="S164">
        <f t="shared" si="25"/>
        <v>-8.5000000000000075E-3</v>
      </c>
      <c r="T164">
        <f t="shared" si="25"/>
        <v>-1.2999999999999956E-3</v>
      </c>
      <c r="U164">
        <f t="shared" si="25"/>
        <v>-0.1232</v>
      </c>
      <c r="V164">
        <f t="shared" si="25"/>
        <v>-0.16520000000000001</v>
      </c>
      <c r="W164">
        <f t="shared" si="25"/>
        <v>0.22800000000000001</v>
      </c>
      <c r="X164" s="12"/>
      <c r="Y164" s="12"/>
      <c r="Z164" s="12"/>
    </row>
    <row r="165" spans="1:45" x14ac:dyDescent="0.25">
      <c r="A165" s="32">
        <v>2</v>
      </c>
      <c r="B165" s="25">
        <v>0.1331</v>
      </c>
      <c r="C165" s="25">
        <v>0.14149999999999999</v>
      </c>
      <c r="D165" s="25">
        <v>0.13950000000000001</v>
      </c>
      <c r="E165" s="25">
        <v>0.14599999999999999</v>
      </c>
      <c r="F165" s="25">
        <v>0.14849999999999999</v>
      </c>
      <c r="G165" s="25">
        <v>0.20899999999999999</v>
      </c>
      <c r="H165" s="12"/>
      <c r="I165" s="24">
        <v>2</v>
      </c>
      <c r="J165">
        <v>0.12809999999999999</v>
      </c>
      <c r="K165">
        <v>0.1459</v>
      </c>
      <c r="L165">
        <v>0.13089999999999999</v>
      </c>
      <c r="M165">
        <v>0.13200000000000001</v>
      </c>
      <c r="N165">
        <v>0.1459</v>
      </c>
      <c r="O165">
        <v>0.13159999999999999</v>
      </c>
      <c r="P165" s="12"/>
      <c r="Q165" s="24">
        <v>2</v>
      </c>
      <c r="R165">
        <f t="shared" si="25"/>
        <v>-5.0000000000000044E-3</v>
      </c>
      <c r="S165">
        <f t="shared" si="25"/>
        <v>4.400000000000015E-3</v>
      </c>
      <c r="T165">
        <f t="shared" si="25"/>
        <v>-8.6000000000000243E-3</v>
      </c>
      <c r="U165">
        <f t="shared" si="25"/>
        <v>-1.3999999999999985E-2</v>
      </c>
      <c r="V165">
        <f t="shared" si="25"/>
        <v>-2.5999999999999912E-3</v>
      </c>
      <c r="W165">
        <f t="shared" si="25"/>
        <v>-7.7399999999999997E-2</v>
      </c>
      <c r="X165" s="12"/>
      <c r="Y165" s="12"/>
      <c r="Z165" s="12"/>
    </row>
    <row r="166" spans="1:45" x14ac:dyDescent="0.25">
      <c r="A166" s="32">
        <v>0</v>
      </c>
      <c r="B166" s="25">
        <v>0.1429</v>
      </c>
      <c r="C166" s="25">
        <v>0.15240000000000001</v>
      </c>
      <c r="D166" s="25">
        <v>0.14019999999999999</v>
      </c>
      <c r="E166" s="25">
        <v>0.13469999999999999</v>
      </c>
      <c r="F166" s="25">
        <v>0.1449</v>
      </c>
      <c r="G166" s="25">
        <v>0.13619999999999999</v>
      </c>
      <c r="H166" s="12"/>
      <c r="I166" s="24">
        <v>0</v>
      </c>
      <c r="J166">
        <v>0.13919999999999999</v>
      </c>
      <c r="K166">
        <v>0.13869999999999999</v>
      </c>
      <c r="L166">
        <v>0.22109999999999999</v>
      </c>
      <c r="M166">
        <v>0.26340000000000002</v>
      </c>
      <c r="N166">
        <v>0.37080000000000002</v>
      </c>
      <c r="O166">
        <v>0.4234</v>
      </c>
      <c r="P166" s="12"/>
      <c r="Q166" s="24">
        <v>0</v>
      </c>
      <c r="R166">
        <f t="shared" si="25"/>
        <v>-3.7000000000000088E-3</v>
      </c>
      <c r="S166">
        <f t="shared" si="25"/>
        <v>-1.3700000000000018E-2</v>
      </c>
      <c r="T166">
        <f t="shared" si="25"/>
        <v>8.09E-2</v>
      </c>
      <c r="U166">
        <f t="shared" si="25"/>
        <v>0.12870000000000004</v>
      </c>
      <c r="V166">
        <f t="shared" si="25"/>
        <v>0.22590000000000002</v>
      </c>
      <c r="W166">
        <f t="shared" si="25"/>
        <v>0.28720000000000001</v>
      </c>
      <c r="X166" s="12"/>
      <c r="Y166" s="12"/>
      <c r="Z166" s="12"/>
    </row>
    <row r="167" spans="1:45" x14ac:dyDescent="0.25">
      <c r="B167" s="12"/>
      <c r="C167" s="12"/>
      <c r="D167" s="12"/>
      <c r="E167" s="12"/>
      <c r="F167" s="12"/>
      <c r="G167" s="12"/>
      <c r="H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45" x14ac:dyDescent="0.25"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E168" t="s">
        <v>40</v>
      </c>
    </row>
    <row r="169" spans="1:45" x14ac:dyDescent="0.25">
      <c r="B169" t="s">
        <v>41</v>
      </c>
      <c r="J169" t="s">
        <v>41</v>
      </c>
      <c r="R169" t="s">
        <v>41</v>
      </c>
    </row>
    <row r="170" spans="1:45" x14ac:dyDescent="0.25">
      <c r="A170" t="s">
        <v>40</v>
      </c>
      <c r="B170">
        <v>0.125</v>
      </c>
      <c r="C170">
        <v>0.06</v>
      </c>
      <c r="D170">
        <v>0.03</v>
      </c>
      <c r="E170">
        <v>0.01</v>
      </c>
      <c r="F170">
        <v>6.0000000000000001E-3</v>
      </c>
      <c r="G170">
        <v>0</v>
      </c>
      <c r="I170" t="s">
        <v>40</v>
      </c>
      <c r="J170">
        <v>0.125</v>
      </c>
      <c r="K170">
        <v>0.06</v>
      </c>
      <c r="L170">
        <v>0.03</v>
      </c>
      <c r="M170">
        <v>0.01</v>
      </c>
      <c r="N170">
        <v>6.0000000000000001E-3</v>
      </c>
      <c r="O170">
        <v>0</v>
      </c>
      <c r="Q170" t="s">
        <v>40</v>
      </c>
      <c r="R170">
        <v>0.125</v>
      </c>
      <c r="S170">
        <v>0.06</v>
      </c>
      <c r="T170">
        <v>0.03</v>
      </c>
      <c r="U170">
        <v>0.01</v>
      </c>
      <c r="V170">
        <v>6.0000000000000001E-3</v>
      </c>
      <c r="W170">
        <v>0</v>
      </c>
    </row>
    <row r="171" spans="1:45" x14ac:dyDescent="0.25">
      <c r="A171">
        <v>1</v>
      </c>
      <c r="B171">
        <v>0.3972</v>
      </c>
      <c r="C171">
        <v>0.23669999999999999</v>
      </c>
      <c r="D171">
        <v>0.23200000000000001</v>
      </c>
      <c r="E171">
        <v>0.23699999999999999</v>
      </c>
      <c r="F171">
        <v>0.161</v>
      </c>
      <c r="G171">
        <v>0.14230000000000001</v>
      </c>
      <c r="I171">
        <v>1</v>
      </c>
      <c r="J171">
        <v>0.55269999999999997</v>
      </c>
      <c r="K171">
        <v>0.3871</v>
      </c>
      <c r="L171">
        <v>0.40510000000000002</v>
      </c>
      <c r="M171">
        <v>0.42599999999999999</v>
      </c>
      <c r="N171">
        <v>0.34210000000000002</v>
      </c>
      <c r="O171">
        <v>0.34370000000000001</v>
      </c>
      <c r="Q171">
        <v>1</v>
      </c>
      <c r="R171">
        <f t="shared" ref="R171:W176" si="26">J171-B171</f>
        <v>0.15549999999999997</v>
      </c>
      <c r="S171">
        <f t="shared" si="26"/>
        <v>0.15040000000000001</v>
      </c>
      <c r="T171">
        <f t="shared" si="26"/>
        <v>0.1731</v>
      </c>
      <c r="U171">
        <f t="shared" si="26"/>
        <v>0.189</v>
      </c>
      <c r="V171">
        <f t="shared" si="26"/>
        <v>0.18110000000000001</v>
      </c>
      <c r="W171">
        <f t="shared" si="26"/>
        <v>0.2014</v>
      </c>
    </row>
    <row r="172" spans="1:45" x14ac:dyDescent="0.25">
      <c r="A172">
        <v>0.5</v>
      </c>
      <c r="B172">
        <v>0.66290000000000004</v>
      </c>
      <c r="C172">
        <v>0.45989999999999998</v>
      </c>
      <c r="D172">
        <v>0.32850000000000001</v>
      </c>
      <c r="E172">
        <v>0.28389999999999999</v>
      </c>
      <c r="F172">
        <v>0.24</v>
      </c>
      <c r="G172">
        <v>0.2102</v>
      </c>
      <c r="I172">
        <v>0.5</v>
      </c>
      <c r="J172">
        <v>0.86219999999999997</v>
      </c>
      <c r="K172">
        <v>0.70089999999999997</v>
      </c>
      <c r="L172">
        <v>0.59660000000000002</v>
      </c>
      <c r="M172">
        <v>0.54349999999999998</v>
      </c>
      <c r="N172">
        <v>0.4955</v>
      </c>
      <c r="O172">
        <v>0.52200000000000002</v>
      </c>
      <c r="Q172">
        <v>0.5</v>
      </c>
      <c r="R172">
        <f t="shared" si="26"/>
        <v>0.19929999999999992</v>
      </c>
      <c r="S172">
        <f t="shared" si="26"/>
        <v>0.24099999999999999</v>
      </c>
      <c r="T172">
        <f t="shared" si="26"/>
        <v>0.2681</v>
      </c>
      <c r="U172">
        <f t="shared" si="26"/>
        <v>0.2596</v>
      </c>
      <c r="V172">
        <f t="shared" si="26"/>
        <v>0.2555</v>
      </c>
      <c r="W172">
        <f t="shared" si="26"/>
        <v>0.31180000000000002</v>
      </c>
    </row>
    <row r="173" spans="1:45" x14ac:dyDescent="0.25">
      <c r="A173">
        <v>0.25</v>
      </c>
      <c r="B173">
        <v>0.43780000000000002</v>
      </c>
      <c r="C173">
        <v>0.3261</v>
      </c>
      <c r="D173">
        <v>0.2281</v>
      </c>
      <c r="E173">
        <v>0.2223</v>
      </c>
      <c r="F173">
        <v>0.1741</v>
      </c>
      <c r="G173">
        <v>0.21510000000000001</v>
      </c>
      <c r="I173">
        <v>0.25</v>
      </c>
      <c r="J173">
        <v>0.72740000000000005</v>
      </c>
      <c r="K173">
        <v>0.59360000000000002</v>
      </c>
      <c r="L173">
        <v>0.51980000000000004</v>
      </c>
      <c r="M173">
        <v>0.50460000000000005</v>
      </c>
      <c r="N173">
        <v>0.42259999999999998</v>
      </c>
      <c r="O173">
        <v>0.45879999999999999</v>
      </c>
      <c r="Q173">
        <v>0.25</v>
      </c>
      <c r="R173">
        <f t="shared" si="26"/>
        <v>0.28960000000000002</v>
      </c>
      <c r="S173">
        <f t="shared" si="26"/>
        <v>0.26750000000000002</v>
      </c>
      <c r="T173">
        <f t="shared" si="26"/>
        <v>0.29170000000000007</v>
      </c>
      <c r="U173">
        <f t="shared" si="26"/>
        <v>0.28230000000000005</v>
      </c>
      <c r="V173">
        <f t="shared" si="26"/>
        <v>0.24849999999999997</v>
      </c>
      <c r="W173">
        <f t="shared" si="26"/>
        <v>0.24369999999999997</v>
      </c>
    </row>
    <row r="174" spans="1:45" x14ac:dyDescent="0.25">
      <c r="A174">
        <v>0.125</v>
      </c>
      <c r="B174">
        <v>0.53639999999999999</v>
      </c>
      <c r="C174">
        <v>0.28160000000000002</v>
      </c>
      <c r="D174">
        <v>0.22159999999999999</v>
      </c>
      <c r="E174">
        <v>0.2777</v>
      </c>
      <c r="F174">
        <v>0.18729999999999999</v>
      </c>
      <c r="G174">
        <v>0.1802</v>
      </c>
      <c r="I174">
        <v>0.125</v>
      </c>
      <c r="J174">
        <v>0.77939999999999998</v>
      </c>
      <c r="K174">
        <v>0.60770000000000002</v>
      </c>
      <c r="L174">
        <v>0.49890000000000001</v>
      </c>
      <c r="M174">
        <v>0.48409999999999997</v>
      </c>
      <c r="N174">
        <v>0.36990000000000001</v>
      </c>
      <c r="O174">
        <v>0.40820000000000001</v>
      </c>
      <c r="Q174">
        <v>0.125</v>
      </c>
      <c r="R174">
        <f t="shared" si="26"/>
        <v>0.24299999999999999</v>
      </c>
      <c r="S174">
        <f t="shared" si="26"/>
        <v>0.3261</v>
      </c>
      <c r="T174">
        <f t="shared" si="26"/>
        <v>0.27729999999999999</v>
      </c>
      <c r="U174">
        <f t="shared" si="26"/>
        <v>0.20639999999999997</v>
      </c>
      <c r="V174">
        <f t="shared" si="26"/>
        <v>0.18260000000000001</v>
      </c>
      <c r="W174">
        <f t="shared" si="26"/>
        <v>0.22800000000000001</v>
      </c>
    </row>
    <row r="175" spans="1:45" x14ac:dyDescent="0.25">
      <c r="A175">
        <v>0.06</v>
      </c>
      <c r="B175">
        <v>0.30420000000000003</v>
      </c>
      <c r="C175">
        <v>0.23730000000000001</v>
      </c>
      <c r="D175">
        <v>0.18540000000000001</v>
      </c>
      <c r="E175">
        <v>0.17499999999999999</v>
      </c>
      <c r="F175">
        <v>0.16980000000000001</v>
      </c>
      <c r="G175">
        <v>0.16350000000000001</v>
      </c>
      <c r="I175">
        <v>0.06</v>
      </c>
      <c r="J175">
        <v>0.58589999999999998</v>
      </c>
      <c r="K175">
        <v>0.49049999999999999</v>
      </c>
      <c r="L175">
        <v>0.45700000000000002</v>
      </c>
      <c r="M175">
        <v>0.39500000000000002</v>
      </c>
      <c r="N175">
        <v>0.3947</v>
      </c>
      <c r="O175">
        <v>0.41749999999999998</v>
      </c>
      <c r="Q175">
        <v>0.06</v>
      </c>
      <c r="R175">
        <f t="shared" si="26"/>
        <v>0.28169999999999995</v>
      </c>
      <c r="S175">
        <f t="shared" si="26"/>
        <v>0.25319999999999998</v>
      </c>
      <c r="T175">
        <f t="shared" si="26"/>
        <v>0.27160000000000001</v>
      </c>
      <c r="U175">
        <f t="shared" si="26"/>
        <v>0.22000000000000003</v>
      </c>
      <c r="V175">
        <f t="shared" si="26"/>
        <v>0.22489999999999999</v>
      </c>
      <c r="W175">
        <f t="shared" si="26"/>
        <v>0.254</v>
      </c>
    </row>
    <row r="176" spans="1:45" x14ac:dyDescent="0.25">
      <c r="A176">
        <v>0</v>
      </c>
      <c r="B176">
        <v>0.36430000000000001</v>
      </c>
      <c r="C176">
        <v>0.1915</v>
      </c>
      <c r="D176">
        <v>0.2762</v>
      </c>
      <c r="E176">
        <v>0.26519999999999999</v>
      </c>
      <c r="F176">
        <v>0.18310000000000001</v>
      </c>
      <c r="G176">
        <v>0.1578</v>
      </c>
      <c r="I176">
        <v>0</v>
      </c>
      <c r="J176">
        <v>0.70499999999999996</v>
      </c>
      <c r="K176">
        <v>0.57840000000000003</v>
      </c>
      <c r="L176">
        <v>0.54730000000000001</v>
      </c>
      <c r="M176">
        <v>0.55600000000000005</v>
      </c>
      <c r="N176">
        <v>0.44650000000000001</v>
      </c>
      <c r="O176">
        <v>0.50790000000000002</v>
      </c>
      <c r="Q176">
        <v>0</v>
      </c>
      <c r="R176">
        <f t="shared" si="26"/>
        <v>0.34069999999999995</v>
      </c>
      <c r="S176">
        <f t="shared" si="26"/>
        <v>0.38690000000000002</v>
      </c>
      <c r="T176">
        <f t="shared" si="26"/>
        <v>0.27110000000000001</v>
      </c>
      <c r="U176">
        <f t="shared" si="26"/>
        <v>0.29080000000000006</v>
      </c>
      <c r="V176">
        <f t="shared" si="26"/>
        <v>0.26339999999999997</v>
      </c>
      <c r="W176">
        <f t="shared" si="26"/>
        <v>0.35010000000000002</v>
      </c>
    </row>
    <row r="178" spans="1:23" x14ac:dyDescent="0.25">
      <c r="B178" t="s">
        <v>41</v>
      </c>
      <c r="J178" t="s">
        <v>41</v>
      </c>
      <c r="R178" t="s">
        <v>41</v>
      </c>
    </row>
    <row r="179" spans="1:23" x14ac:dyDescent="0.25">
      <c r="A179" t="s">
        <v>40</v>
      </c>
      <c r="B179">
        <v>0.125</v>
      </c>
      <c r="C179">
        <v>0.06</v>
      </c>
      <c r="D179">
        <v>0.03</v>
      </c>
      <c r="E179">
        <v>0.01</v>
      </c>
      <c r="F179">
        <v>6.0000000000000001E-3</v>
      </c>
      <c r="G179">
        <v>0</v>
      </c>
      <c r="I179" t="s">
        <v>40</v>
      </c>
      <c r="J179">
        <v>0.125</v>
      </c>
      <c r="K179">
        <v>0.06</v>
      </c>
      <c r="L179">
        <v>0.03</v>
      </c>
      <c r="M179">
        <v>0.01</v>
      </c>
      <c r="N179">
        <v>6.0000000000000001E-3</v>
      </c>
      <c r="O179">
        <v>0</v>
      </c>
      <c r="Q179" t="s">
        <v>40</v>
      </c>
      <c r="R179">
        <v>0.125</v>
      </c>
      <c r="S179">
        <v>0.06</v>
      </c>
      <c r="T179">
        <v>0.03</v>
      </c>
      <c r="U179">
        <v>0.01</v>
      </c>
      <c r="V179">
        <v>6.0000000000000001E-3</v>
      </c>
      <c r="W179">
        <v>0</v>
      </c>
    </row>
    <row r="180" spans="1:23" x14ac:dyDescent="0.25">
      <c r="A180">
        <v>1</v>
      </c>
      <c r="B180">
        <v>0.16880000000000001</v>
      </c>
      <c r="C180">
        <v>0.192</v>
      </c>
      <c r="D180">
        <v>0.1484</v>
      </c>
      <c r="E180">
        <v>0.14430000000000001</v>
      </c>
      <c r="F180">
        <v>0.15620000000000001</v>
      </c>
      <c r="G180">
        <v>0.15570000000000001</v>
      </c>
      <c r="I180">
        <v>1</v>
      </c>
      <c r="J180">
        <v>0.1636</v>
      </c>
      <c r="K180">
        <v>0.27900000000000003</v>
      </c>
      <c r="L180">
        <v>0.2616</v>
      </c>
      <c r="M180">
        <v>0.35520000000000002</v>
      </c>
      <c r="N180">
        <v>0.38219999999999998</v>
      </c>
      <c r="O180">
        <v>0.4884</v>
      </c>
      <c r="Q180">
        <v>1</v>
      </c>
      <c r="R180">
        <f t="shared" ref="R180:W185" si="27">J180-B180</f>
        <v>-5.2000000000000102E-3</v>
      </c>
      <c r="S180">
        <f t="shared" si="27"/>
        <v>8.7000000000000022E-2</v>
      </c>
      <c r="T180">
        <f t="shared" si="27"/>
        <v>0.1132</v>
      </c>
      <c r="U180">
        <f t="shared" si="27"/>
        <v>0.2109</v>
      </c>
      <c r="V180">
        <f t="shared" si="27"/>
        <v>0.22599999999999998</v>
      </c>
      <c r="W180">
        <f t="shared" si="27"/>
        <v>0.3327</v>
      </c>
    </row>
    <row r="181" spans="1:23" x14ac:dyDescent="0.25">
      <c r="A181">
        <v>0.5</v>
      </c>
      <c r="B181">
        <v>0.1757</v>
      </c>
      <c r="C181">
        <v>0.18</v>
      </c>
      <c r="D181">
        <v>0.14649999999999999</v>
      </c>
      <c r="E181">
        <v>0.15670000000000001</v>
      </c>
      <c r="F181">
        <v>0.16389999999999999</v>
      </c>
      <c r="G181">
        <v>0.17100000000000001</v>
      </c>
      <c r="I181">
        <v>0.5</v>
      </c>
      <c r="J181">
        <v>0.28199999999999997</v>
      </c>
      <c r="K181">
        <v>0.34610000000000002</v>
      </c>
      <c r="L181">
        <v>0.3196</v>
      </c>
      <c r="M181">
        <v>0.43590000000000001</v>
      </c>
      <c r="N181">
        <v>0.45190000000000002</v>
      </c>
      <c r="O181">
        <v>0.50490000000000002</v>
      </c>
      <c r="Q181">
        <v>0.5</v>
      </c>
      <c r="R181">
        <f t="shared" si="27"/>
        <v>0.10629999999999998</v>
      </c>
      <c r="S181">
        <f t="shared" si="27"/>
        <v>0.16610000000000003</v>
      </c>
      <c r="T181">
        <f t="shared" si="27"/>
        <v>0.1731</v>
      </c>
      <c r="U181">
        <f t="shared" si="27"/>
        <v>0.2792</v>
      </c>
      <c r="V181">
        <f t="shared" si="27"/>
        <v>0.28800000000000003</v>
      </c>
      <c r="W181">
        <f t="shared" si="27"/>
        <v>0.33389999999999997</v>
      </c>
    </row>
    <row r="182" spans="1:23" x14ac:dyDescent="0.25">
      <c r="A182">
        <v>0.25</v>
      </c>
      <c r="B182">
        <v>0.17510000000000001</v>
      </c>
      <c r="C182">
        <v>0.15040000000000001</v>
      </c>
      <c r="D182">
        <v>0.15670000000000001</v>
      </c>
      <c r="E182">
        <v>0.157</v>
      </c>
      <c r="F182">
        <v>0.12909999999999999</v>
      </c>
      <c r="G182">
        <v>0.14779999999999999</v>
      </c>
      <c r="I182">
        <v>0.25</v>
      </c>
      <c r="J182">
        <v>0.28760000000000002</v>
      </c>
      <c r="K182">
        <v>0.3327</v>
      </c>
      <c r="L182">
        <v>0.38629999999999998</v>
      </c>
      <c r="M182">
        <v>0.38529999999999998</v>
      </c>
      <c r="N182">
        <v>0.3911</v>
      </c>
      <c r="O182">
        <v>0.44269999999999998</v>
      </c>
      <c r="Q182">
        <v>0.25</v>
      </c>
      <c r="R182">
        <f t="shared" si="27"/>
        <v>0.11250000000000002</v>
      </c>
      <c r="S182">
        <f t="shared" si="27"/>
        <v>0.18229999999999999</v>
      </c>
      <c r="T182">
        <f t="shared" si="27"/>
        <v>0.22959999999999997</v>
      </c>
      <c r="U182">
        <f t="shared" si="27"/>
        <v>0.22829999999999998</v>
      </c>
      <c r="V182">
        <f t="shared" si="27"/>
        <v>0.26200000000000001</v>
      </c>
      <c r="W182">
        <f t="shared" si="27"/>
        <v>0.2949</v>
      </c>
    </row>
    <row r="183" spans="1:23" x14ac:dyDescent="0.25">
      <c r="A183">
        <v>0.125</v>
      </c>
      <c r="B183">
        <v>0.187</v>
      </c>
      <c r="C183">
        <v>0.16650000000000001</v>
      </c>
      <c r="D183">
        <v>0.1492</v>
      </c>
      <c r="E183">
        <v>0.1467</v>
      </c>
      <c r="F183">
        <v>0.1358</v>
      </c>
      <c r="G183">
        <v>0.1371</v>
      </c>
      <c r="I183">
        <v>0.125</v>
      </c>
      <c r="J183">
        <v>0.33929999999999999</v>
      </c>
      <c r="K183">
        <v>0.31859999999999999</v>
      </c>
      <c r="L183">
        <v>0.29349999999999998</v>
      </c>
      <c r="M183">
        <v>0.32190000000000002</v>
      </c>
      <c r="N183">
        <v>0.3135</v>
      </c>
      <c r="O183">
        <v>0.39429999999999998</v>
      </c>
      <c r="Q183">
        <v>0.125</v>
      </c>
      <c r="R183">
        <f t="shared" si="27"/>
        <v>0.15229999999999999</v>
      </c>
      <c r="S183">
        <f t="shared" si="27"/>
        <v>0.15209999999999999</v>
      </c>
      <c r="T183">
        <f t="shared" si="27"/>
        <v>0.14429999999999998</v>
      </c>
      <c r="U183">
        <f t="shared" si="27"/>
        <v>0.17520000000000002</v>
      </c>
      <c r="V183">
        <f t="shared" si="27"/>
        <v>0.1777</v>
      </c>
      <c r="W183">
        <f t="shared" si="27"/>
        <v>0.25719999999999998</v>
      </c>
    </row>
    <row r="184" spans="1:23" x14ac:dyDescent="0.25">
      <c r="A184">
        <v>0.06</v>
      </c>
      <c r="B184">
        <v>0.13830000000000001</v>
      </c>
      <c r="C184">
        <v>0.1487</v>
      </c>
      <c r="D184">
        <v>0.19739999999999999</v>
      </c>
      <c r="E184">
        <v>0.15590000000000001</v>
      </c>
      <c r="F184">
        <v>0.1263</v>
      </c>
      <c r="G184">
        <v>0.17660000000000001</v>
      </c>
      <c r="I184">
        <v>0.06</v>
      </c>
      <c r="J184">
        <v>0.2666</v>
      </c>
      <c r="K184">
        <v>0.29049999999999998</v>
      </c>
      <c r="L184">
        <v>0.40379999999999999</v>
      </c>
      <c r="M184">
        <v>0.4249</v>
      </c>
      <c r="N184">
        <v>0.4778</v>
      </c>
      <c r="O184">
        <v>0.46589999999999998</v>
      </c>
      <c r="Q184">
        <v>0.06</v>
      </c>
      <c r="R184">
        <f t="shared" si="27"/>
        <v>0.1283</v>
      </c>
      <c r="S184">
        <f t="shared" si="27"/>
        <v>0.14179999999999998</v>
      </c>
      <c r="T184">
        <f t="shared" si="27"/>
        <v>0.2064</v>
      </c>
      <c r="U184">
        <f t="shared" si="27"/>
        <v>0.26900000000000002</v>
      </c>
      <c r="V184">
        <f t="shared" si="27"/>
        <v>0.35150000000000003</v>
      </c>
      <c r="W184">
        <f t="shared" si="27"/>
        <v>0.2893</v>
      </c>
    </row>
    <row r="185" spans="1:23" x14ac:dyDescent="0.25">
      <c r="A185">
        <v>0</v>
      </c>
      <c r="B185">
        <v>0.17100000000000001</v>
      </c>
      <c r="C185">
        <v>0.15559999999999999</v>
      </c>
      <c r="D185">
        <v>0.13569999999999999</v>
      </c>
      <c r="E185">
        <v>0.161</v>
      </c>
      <c r="F185">
        <v>0.14319999999999999</v>
      </c>
      <c r="G185">
        <v>0.1595</v>
      </c>
      <c r="I185">
        <v>0</v>
      </c>
      <c r="J185">
        <v>0.36649999999999999</v>
      </c>
      <c r="K185">
        <v>0.42480000000000001</v>
      </c>
      <c r="L185">
        <v>0.37290000000000001</v>
      </c>
      <c r="M185">
        <v>0.42730000000000001</v>
      </c>
      <c r="N185">
        <v>0.52639999999999998</v>
      </c>
      <c r="O185">
        <v>0.60399999999999998</v>
      </c>
      <c r="Q185">
        <v>0</v>
      </c>
      <c r="R185">
        <f t="shared" si="27"/>
        <v>0.19549999999999998</v>
      </c>
      <c r="S185">
        <f t="shared" si="27"/>
        <v>0.26919999999999999</v>
      </c>
      <c r="T185">
        <f t="shared" si="27"/>
        <v>0.23720000000000002</v>
      </c>
      <c r="U185">
        <f t="shared" si="27"/>
        <v>0.26629999999999998</v>
      </c>
      <c r="V185">
        <f t="shared" si="27"/>
        <v>0.38319999999999999</v>
      </c>
      <c r="W185">
        <f t="shared" si="27"/>
        <v>0.44450000000000001</v>
      </c>
    </row>
    <row r="187" spans="1:23" x14ac:dyDescent="0.25">
      <c r="B187" t="s">
        <v>41</v>
      </c>
      <c r="J187" t="s">
        <v>41</v>
      </c>
      <c r="R187" t="s">
        <v>41</v>
      </c>
    </row>
    <row r="188" spans="1:23" x14ac:dyDescent="0.25">
      <c r="A188" t="s">
        <v>40</v>
      </c>
      <c r="B188">
        <v>0.125</v>
      </c>
      <c r="C188">
        <v>0.06</v>
      </c>
      <c r="D188">
        <v>0.03</v>
      </c>
      <c r="E188">
        <v>0.01</v>
      </c>
      <c r="F188">
        <v>6.0000000000000001E-3</v>
      </c>
      <c r="G188">
        <v>0</v>
      </c>
      <c r="I188" t="s">
        <v>40</v>
      </c>
      <c r="J188">
        <v>0.125</v>
      </c>
      <c r="K188">
        <v>0.06</v>
      </c>
      <c r="L188">
        <v>0.03</v>
      </c>
      <c r="M188">
        <v>0.01</v>
      </c>
      <c r="N188">
        <v>6.0000000000000001E-3</v>
      </c>
      <c r="O188">
        <v>0</v>
      </c>
      <c r="Q188" t="s">
        <v>40</v>
      </c>
      <c r="R188">
        <v>0.125</v>
      </c>
      <c r="S188">
        <v>0.06</v>
      </c>
      <c r="T188">
        <v>0.03</v>
      </c>
      <c r="U188">
        <v>0.01</v>
      </c>
      <c r="V188">
        <v>6.0000000000000001E-3</v>
      </c>
      <c r="W188">
        <v>0</v>
      </c>
    </row>
    <row r="189" spans="1:23" x14ac:dyDescent="0.25">
      <c r="A189">
        <v>1</v>
      </c>
      <c r="B189">
        <v>0.7016</v>
      </c>
      <c r="C189">
        <v>0.43149999999999999</v>
      </c>
      <c r="D189">
        <v>0.28520000000000001</v>
      </c>
      <c r="E189">
        <v>0.2913</v>
      </c>
      <c r="F189">
        <v>0.20549999999999999</v>
      </c>
      <c r="G189">
        <v>0.1457</v>
      </c>
      <c r="I189">
        <v>1</v>
      </c>
      <c r="J189">
        <v>0.96699999999999997</v>
      </c>
      <c r="K189">
        <v>0.66020000000000001</v>
      </c>
      <c r="L189">
        <v>0.497</v>
      </c>
      <c r="M189">
        <v>0.56269999999999998</v>
      </c>
      <c r="N189">
        <v>0.4355</v>
      </c>
      <c r="O189">
        <v>0.42130000000000001</v>
      </c>
      <c r="Q189">
        <v>1</v>
      </c>
      <c r="R189">
        <f t="shared" ref="R189:W194" si="28">J189-B189</f>
        <v>0.26539999999999997</v>
      </c>
      <c r="S189">
        <f t="shared" si="28"/>
        <v>0.22870000000000001</v>
      </c>
      <c r="T189">
        <f t="shared" si="28"/>
        <v>0.21179999999999999</v>
      </c>
      <c r="U189">
        <f t="shared" si="28"/>
        <v>0.27139999999999997</v>
      </c>
      <c r="V189">
        <f t="shared" si="28"/>
        <v>0.23</v>
      </c>
      <c r="W189">
        <f t="shared" si="28"/>
        <v>0.27560000000000001</v>
      </c>
    </row>
    <row r="190" spans="1:23" x14ac:dyDescent="0.25">
      <c r="A190">
        <v>0.5</v>
      </c>
      <c r="B190">
        <v>1.2327999999999999</v>
      </c>
      <c r="C190">
        <v>0.90259999999999996</v>
      </c>
      <c r="D190">
        <v>0.75080000000000002</v>
      </c>
      <c r="E190">
        <v>0.58320000000000005</v>
      </c>
      <c r="F190">
        <v>0.36159999999999998</v>
      </c>
      <c r="G190">
        <v>0.23269999999999999</v>
      </c>
      <c r="I190">
        <v>0.5</v>
      </c>
      <c r="J190">
        <v>1.3651</v>
      </c>
      <c r="K190">
        <v>1.0455000000000001</v>
      </c>
      <c r="L190">
        <v>0.93340000000000001</v>
      </c>
      <c r="M190">
        <v>0.80879999999999996</v>
      </c>
      <c r="N190">
        <v>0.6179</v>
      </c>
      <c r="O190">
        <v>0.5786</v>
      </c>
      <c r="Q190">
        <v>0.5</v>
      </c>
      <c r="R190">
        <f t="shared" si="28"/>
        <v>0.13230000000000008</v>
      </c>
      <c r="S190">
        <f t="shared" si="28"/>
        <v>0.14290000000000014</v>
      </c>
      <c r="T190">
        <f t="shared" si="28"/>
        <v>0.18259999999999998</v>
      </c>
      <c r="U190">
        <f t="shared" si="28"/>
        <v>0.22559999999999991</v>
      </c>
      <c r="V190">
        <f t="shared" si="28"/>
        <v>0.25630000000000003</v>
      </c>
      <c r="W190">
        <f t="shared" si="28"/>
        <v>0.34589999999999999</v>
      </c>
    </row>
    <row r="191" spans="1:23" x14ac:dyDescent="0.25">
      <c r="A191">
        <v>0.25</v>
      </c>
      <c r="B191">
        <v>1.0528999999999999</v>
      </c>
      <c r="C191">
        <v>0.79349999999999998</v>
      </c>
      <c r="D191">
        <v>0.49230000000000002</v>
      </c>
      <c r="E191">
        <v>0.32869999999999999</v>
      </c>
      <c r="F191">
        <v>0.1696</v>
      </c>
      <c r="G191">
        <v>0.1704</v>
      </c>
      <c r="I191">
        <v>0.25</v>
      </c>
      <c r="J191">
        <v>1.0281</v>
      </c>
      <c r="K191">
        <v>0.88470000000000004</v>
      </c>
      <c r="L191">
        <v>0.72899999999999998</v>
      </c>
      <c r="M191">
        <v>0.63060000000000005</v>
      </c>
      <c r="N191">
        <v>0.48670000000000002</v>
      </c>
      <c r="O191">
        <v>0.49719999999999998</v>
      </c>
      <c r="Q191">
        <v>0.25</v>
      </c>
      <c r="R191">
        <f t="shared" si="28"/>
        <v>-2.4799999999999933E-2</v>
      </c>
      <c r="S191">
        <f t="shared" si="28"/>
        <v>9.1200000000000059E-2</v>
      </c>
      <c r="T191">
        <f t="shared" si="28"/>
        <v>0.23669999999999997</v>
      </c>
      <c r="U191">
        <f t="shared" si="28"/>
        <v>0.30190000000000006</v>
      </c>
      <c r="V191">
        <f t="shared" si="28"/>
        <v>0.31710000000000005</v>
      </c>
      <c r="W191">
        <f t="shared" si="28"/>
        <v>0.32679999999999998</v>
      </c>
    </row>
    <row r="192" spans="1:23" x14ac:dyDescent="0.25">
      <c r="A192">
        <v>0.125</v>
      </c>
      <c r="B192">
        <v>1.2410000000000001</v>
      </c>
      <c r="C192">
        <v>0.83289999999999997</v>
      </c>
      <c r="D192">
        <v>0.52349999999999997</v>
      </c>
      <c r="E192">
        <v>0.43099999999999999</v>
      </c>
      <c r="F192">
        <v>0.27360000000000001</v>
      </c>
      <c r="G192">
        <v>0.22170000000000001</v>
      </c>
      <c r="I192">
        <v>0.125</v>
      </c>
      <c r="J192">
        <v>1.0916999999999999</v>
      </c>
      <c r="K192">
        <v>0.91700000000000004</v>
      </c>
      <c r="L192">
        <v>0.7772</v>
      </c>
      <c r="M192">
        <v>0.66690000000000005</v>
      </c>
      <c r="N192">
        <v>0.5544</v>
      </c>
      <c r="O192">
        <v>0.503</v>
      </c>
      <c r="Q192">
        <v>0.125</v>
      </c>
      <c r="R192">
        <f t="shared" si="28"/>
        <v>-0.14930000000000021</v>
      </c>
      <c r="S192">
        <f t="shared" si="28"/>
        <v>8.4100000000000064E-2</v>
      </c>
      <c r="T192">
        <f t="shared" si="28"/>
        <v>0.25370000000000004</v>
      </c>
      <c r="U192">
        <f t="shared" si="28"/>
        <v>0.23590000000000005</v>
      </c>
      <c r="V192">
        <f t="shared" si="28"/>
        <v>0.28079999999999999</v>
      </c>
      <c r="W192">
        <f t="shared" si="28"/>
        <v>0.28129999999999999</v>
      </c>
    </row>
    <row r="193" spans="1:39" x14ac:dyDescent="0.25">
      <c r="A193">
        <v>0.06</v>
      </c>
      <c r="B193">
        <v>0.81269999999999998</v>
      </c>
      <c r="C193">
        <v>0.52010000000000001</v>
      </c>
      <c r="D193">
        <v>0.35489999999999999</v>
      </c>
      <c r="E193">
        <v>0.28470000000000001</v>
      </c>
      <c r="F193">
        <v>0.19070000000000001</v>
      </c>
      <c r="G193">
        <v>0.15609999999999999</v>
      </c>
      <c r="I193">
        <v>0.06</v>
      </c>
      <c r="J193">
        <v>0.8407</v>
      </c>
      <c r="K193">
        <v>0.6694</v>
      </c>
      <c r="L193">
        <v>0.61890000000000001</v>
      </c>
      <c r="M193">
        <v>0.53510000000000002</v>
      </c>
      <c r="N193">
        <v>0.46439999999999998</v>
      </c>
      <c r="O193">
        <v>0.42259999999999998</v>
      </c>
      <c r="Q193">
        <v>0.06</v>
      </c>
      <c r="R193">
        <f t="shared" si="28"/>
        <v>2.8000000000000025E-2</v>
      </c>
      <c r="S193">
        <f t="shared" si="28"/>
        <v>0.14929999999999999</v>
      </c>
      <c r="T193">
        <f t="shared" si="28"/>
        <v>0.26400000000000001</v>
      </c>
      <c r="U193">
        <f t="shared" si="28"/>
        <v>0.25040000000000001</v>
      </c>
      <c r="V193">
        <f t="shared" si="28"/>
        <v>0.27369999999999994</v>
      </c>
      <c r="W193">
        <f t="shared" si="28"/>
        <v>0.26649999999999996</v>
      </c>
    </row>
    <row r="194" spans="1:39" x14ac:dyDescent="0.25">
      <c r="A194">
        <v>0</v>
      </c>
      <c r="B194">
        <v>1.1351</v>
      </c>
      <c r="C194">
        <v>0.77359999999999995</v>
      </c>
      <c r="D194">
        <v>0.45440000000000003</v>
      </c>
      <c r="E194">
        <v>0.35649999999999998</v>
      </c>
      <c r="F194">
        <v>0.25700000000000001</v>
      </c>
      <c r="G194">
        <v>0.19800000000000001</v>
      </c>
      <c r="I194">
        <v>0</v>
      </c>
      <c r="J194">
        <v>0.99439999999999995</v>
      </c>
      <c r="K194">
        <v>0.84099999999999997</v>
      </c>
      <c r="L194">
        <v>0.68689999999999996</v>
      </c>
      <c r="M194">
        <v>0.5766</v>
      </c>
      <c r="N194">
        <v>0.51129999999999998</v>
      </c>
      <c r="O194">
        <v>0.46899999999999997</v>
      </c>
      <c r="Q194">
        <v>0</v>
      </c>
      <c r="R194">
        <f t="shared" si="28"/>
        <v>-0.14070000000000005</v>
      </c>
      <c r="S194">
        <f t="shared" si="28"/>
        <v>6.7400000000000015E-2</v>
      </c>
      <c r="T194">
        <f t="shared" si="28"/>
        <v>0.23249999999999993</v>
      </c>
      <c r="U194">
        <f t="shared" si="28"/>
        <v>0.22010000000000002</v>
      </c>
      <c r="V194">
        <f t="shared" si="28"/>
        <v>0.25429999999999997</v>
      </c>
      <c r="W194">
        <f t="shared" si="28"/>
        <v>0.27099999999999996</v>
      </c>
    </row>
    <row r="196" spans="1:39" ht="18" thickBot="1" x14ac:dyDescent="0.35">
      <c r="A196" s="10" t="s">
        <v>47</v>
      </c>
      <c r="H196" s="7"/>
      <c r="P196" s="7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39" ht="15.75" thickTop="1" x14ac:dyDescent="0.25">
      <c r="H197" s="7"/>
      <c r="P197" s="7"/>
    </row>
    <row r="198" spans="1:39" ht="15.75" thickBot="1" x14ac:dyDescent="0.3">
      <c r="A198" s="71" t="s">
        <v>19</v>
      </c>
      <c r="B198" s="71"/>
      <c r="C198" s="71"/>
      <c r="D198" s="71"/>
      <c r="E198" s="71"/>
      <c r="F198" s="71"/>
      <c r="G198" s="71"/>
      <c r="H198" s="7"/>
      <c r="I198" s="71" t="s">
        <v>18</v>
      </c>
      <c r="J198" s="71"/>
      <c r="K198" s="71"/>
      <c r="L198" s="71"/>
      <c r="M198" s="71"/>
      <c r="N198" s="71"/>
      <c r="O198" s="71"/>
      <c r="P198" s="7"/>
      <c r="Q198" s="71" t="s">
        <v>17</v>
      </c>
      <c r="R198" s="71"/>
      <c r="S198" s="71"/>
      <c r="T198" s="71"/>
      <c r="U198" s="71"/>
      <c r="V198" s="71"/>
      <c r="W198" s="71"/>
      <c r="Y198" s="71" t="s">
        <v>16</v>
      </c>
      <c r="Z198" s="71"/>
      <c r="AA198" s="71"/>
      <c r="AB198" s="71"/>
      <c r="AC198" s="71"/>
      <c r="AD198" s="71"/>
      <c r="AE198" s="71"/>
    </row>
    <row r="199" spans="1:39" x14ac:dyDescent="0.25">
      <c r="H199" s="7"/>
      <c r="P199" s="7"/>
      <c r="AG199" s="12"/>
      <c r="AH199" s="12"/>
      <c r="AI199" s="12"/>
      <c r="AJ199" s="12"/>
      <c r="AK199" s="12"/>
      <c r="AL199" s="12"/>
      <c r="AM199" s="12"/>
    </row>
    <row r="200" spans="1:39" x14ac:dyDescent="0.25">
      <c r="A200" s="8"/>
      <c r="B200" s="8" t="s">
        <v>52</v>
      </c>
      <c r="C200" s="8"/>
      <c r="D200" s="8"/>
      <c r="E200" s="8"/>
      <c r="F200" s="8"/>
      <c r="G200" s="8"/>
      <c r="H200" s="7"/>
      <c r="I200" s="8"/>
      <c r="J200" s="8" t="s">
        <v>52</v>
      </c>
      <c r="K200" s="8"/>
      <c r="L200" s="8"/>
      <c r="M200" s="8"/>
      <c r="N200" s="8"/>
      <c r="O200" s="8"/>
      <c r="P200" s="7"/>
      <c r="Q200" s="8"/>
      <c r="R200" s="8" t="s">
        <v>52</v>
      </c>
      <c r="S200" s="8"/>
      <c r="T200" s="8"/>
      <c r="U200" s="8"/>
      <c r="V200" s="8"/>
      <c r="W200" s="8"/>
      <c r="Y200" s="8"/>
      <c r="Z200" s="8" t="s">
        <v>52</v>
      </c>
      <c r="AA200" s="8"/>
      <c r="AB200" s="8"/>
      <c r="AC200" s="8"/>
      <c r="AD200" s="8"/>
      <c r="AE200" s="8"/>
      <c r="AG200" s="12"/>
      <c r="AH200" s="61"/>
      <c r="AI200" s="61"/>
      <c r="AJ200" s="61"/>
      <c r="AK200" s="61"/>
      <c r="AL200" s="61"/>
      <c r="AM200" s="61"/>
    </row>
    <row r="201" spans="1:39" x14ac:dyDescent="0.25">
      <c r="A201" s="8" t="s">
        <v>56</v>
      </c>
      <c r="B201" s="8">
        <v>0.06</v>
      </c>
      <c r="C201" s="8">
        <v>0.03</v>
      </c>
      <c r="D201" s="8">
        <v>0.01</v>
      </c>
      <c r="E201" s="8">
        <v>5.0000000000000001E-3</v>
      </c>
      <c r="F201" s="8">
        <v>2.5000000000000001E-3</v>
      </c>
      <c r="G201" s="8">
        <v>0</v>
      </c>
      <c r="H201" s="7"/>
      <c r="I201" s="8" t="s">
        <v>56</v>
      </c>
      <c r="J201" s="8">
        <v>0.06</v>
      </c>
      <c r="K201" s="8">
        <v>0.03</v>
      </c>
      <c r="L201" s="8">
        <v>0.01</v>
      </c>
      <c r="M201" s="8">
        <v>5.0000000000000001E-3</v>
      </c>
      <c r="N201" s="8">
        <v>2.5000000000000001E-3</v>
      </c>
      <c r="O201" s="8">
        <v>0</v>
      </c>
      <c r="P201" s="7"/>
      <c r="Q201" s="8" t="s">
        <v>56</v>
      </c>
      <c r="R201" s="8">
        <v>0.06</v>
      </c>
      <c r="S201" s="8">
        <v>0.03</v>
      </c>
      <c r="T201" s="8">
        <v>0.01</v>
      </c>
      <c r="U201" s="8">
        <v>5.0000000000000001E-3</v>
      </c>
      <c r="V201" s="8">
        <v>2.5000000000000001E-3</v>
      </c>
      <c r="W201" s="8">
        <v>0</v>
      </c>
      <c r="Y201" s="8" t="s">
        <v>56</v>
      </c>
      <c r="Z201" s="8">
        <v>0.06</v>
      </c>
      <c r="AA201" s="8">
        <v>0.03</v>
      </c>
      <c r="AB201" s="8">
        <v>0.01</v>
      </c>
      <c r="AC201" s="8">
        <v>5.0000000000000001E-3</v>
      </c>
      <c r="AD201" s="8">
        <v>2.5000000000000001E-3</v>
      </c>
      <c r="AE201" s="8">
        <v>0</v>
      </c>
      <c r="AG201" s="12"/>
      <c r="AH201" s="12"/>
      <c r="AI201" s="12"/>
      <c r="AJ201" s="12"/>
      <c r="AK201" s="12"/>
      <c r="AL201" s="12"/>
      <c r="AM201" s="12"/>
    </row>
    <row r="202" spans="1:39" x14ac:dyDescent="0.25">
      <c r="A202" s="8">
        <v>1</v>
      </c>
      <c r="B202">
        <v>0.21940000000000001</v>
      </c>
      <c r="C202">
        <v>0.1547</v>
      </c>
      <c r="D202">
        <v>0.15440000000000001</v>
      </c>
      <c r="E202">
        <v>0.2177</v>
      </c>
      <c r="F202">
        <v>0.1474</v>
      </c>
      <c r="G202">
        <v>0.15279999999999999</v>
      </c>
      <c r="H202" s="7"/>
      <c r="I202" s="8">
        <v>1</v>
      </c>
      <c r="J202">
        <v>0.33629999999999999</v>
      </c>
      <c r="K202">
        <v>0.2923</v>
      </c>
      <c r="L202">
        <v>0.2601</v>
      </c>
      <c r="M202">
        <v>0.18659999999999999</v>
      </c>
      <c r="N202">
        <v>0.1313</v>
      </c>
      <c r="O202">
        <v>0.13339999999999999</v>
      </c>
      <c r="P202" s="7"/>
      <c r="Q202" s="8">
        <v>1</v>
      </c>
      <c r="R202">
        <f t="shared" ref="R202:W209" si="29">J202-B202</f>
        <v>0.11689999999999998</v>
      </c>
      <c r="S202">
        <f t="shared" si="29"/>
        <v>0.1376</v>
      </c>
      <c r="T202">
        <f t="shared" si="29"/>
        <v>0.10569999999999999</v>
      </c>
      <c r="U202">
        <f t="shared" si="29"/>
        <v>-3.1100000000000017E-2</v>
      </c>
      <c r="V202">
        <f t="shared" si="29"/>
        <v>-1.6100000000000003E-2</v>
      </c>
      <c r="W202">
        <f t="shared" si="29"/>
        <v>-1.9400000000000001E-2</v>
      </c>
      <c r="Y202" s="8">
        <v>2</v>
      </c>
      <c r="Z202" s="57">
        <f t="shared" ref="Z202:AE202" si="30">AVERAGE(R235,R246,R257)</f>
        <v>-0.11783333333333335</v>
      </c>
      <c r="AA202" s="57">
        <f t="shared" si="30"/>
        <v>-4.5433333333333326E-2</v>
      </c>
      <c r="AB202" s="57">
        <f t="shared" si="30"/>
        <v>-1.8799999999999994E-2</v>
      </c>
      <c r="AC202" s="57">
        <f t="shared" si="30"/>
        <v>0.11573333333333331</v>
      </c>
      <c r="AD202" s="57">
        <f t="shared" si="30"/>
        <v>3.9066666666666659E-2</v>
      </c>
      <c r="AE202" s="57">
        <f t="shared" si="30"/>
        <v>-9.4766666666666666E-2</v>
      </c>
      <c r="AG202" s="12"/>
      <c r="AH202" s="30"/>
      <c r="AI202" s="30"/>
      <c r="AJ202" s="30"/>
      <c r="AK202" s="30"/>
      <c r="AL202" s="30"/>
      <c r="AM202" s="30"/>
    </row>
    <row r="203" spans="1:39" x14ac:dyDescent="0.25">
      <c r="A203" s="8">
        <v>0.5</v>
      </c>
      <c r="B203">
        <v>0.37919999999999998</v>
      </c>
      <c r="C203">
        <v>0.2026</v>
      </c>
      <c r="D203">
        <v>0.1638</v>
      </c>
      <c r="E203">
        <v>0.1678</v>
      </c>
      <c r="F203">
        <v>0.14480000000000001</v>
      </c>
      <c r="G203">
        <v>0.16739999999999999</v>
      </c>
      <c r="H203" s="7"/>
      <c r="I203" s="8">
        <v>0.5</v>
      </c>
      <c r="J203">
        <v>0.33989999999999998</v>
      </c>
      <c r="K203">
        <v>0.19789999999999999</v>
      </c>
      <c r="L203">
        <v>0.27350000000000002</v>
      </c>
      <c r="M203">
        <v>0.34320000000000001</v>
      </c>
      <c r="N203">
        <v>0.3175</v>
      </c>
      <c r="O203">
        <v>0.13800000000000001</v>
      </c>
      <c r="P203" s="7"/>
      <c r="Q203" s="8">
        <v>0.5</v>
      </c>
      <c r="R203">
        <f t="shared" si="29"/>
        <v>-3.9300000000000002E-2</v>
      </c>
      <c r="S203">
        <f t="shared" si="29"/>
        <v>-4.7000000000000097E-3</v>
      </c>
      <c r="T203">
        <f t="shared" si="29"/>
        <v>0.10970000000000002</v>
      </c>
      <c r="U203">
        <f t="shared" si="29"/>
        <v>0.1754</v>
      </c>
      <c r="V203">
        <f t="shared" si="29"/>
        <v>0.17269999999999999</v>
      </c>
      <c r="W203">
        <f t="shared" si="29"/>
        <v>-2.9399999999999982E-2</v>
      </c>
      <c r="Y203" s="8">
        <v>1</v>
      </c>
      <c r="Z203" s="57">
        <f t="shared" ref="Z203:AE208" si="31">AVERAGE(R202,R213,R224,R236,R247,R258)</f>
        <v>-1.2583333333333335E-2</v>
      </c>
      <c r="AA203" s="57">
        <f t="shared" si="31"/>
        <v>-4.1900000000000014E-2</v>
      </c>
      <c r="AB203" s="57">
        <f t="shared" si="31"/>
        <v>2.7833333333333343E-3</v>
      </c>
      <c r="AC203" s="62">
        <f t="shared" si="31"/>
        <v>4.0983333333333323E-2</v>
      </c>
      <c r="AD203" s="57">
        <f t="shared" si="31"/>
        <v>7.1183333333333335E-2</v>
      </c>
      <c r="AE203" s="57">
        <f t="shared" si="31"/>
        <v>0.10580000000000001</v>
      </c>
      <c r="AG203" s="12"/>
      <c r="AH203" s="30"/>
      <c r="AI203" s="30"/>
      <c r="AJ203" s="30"/>
      <c r="AK203" s="30"/>
      <c r="AL203" s="30"/>
      <c r="AM203" s="30"/>
    </row>
    <row r="204" spans="1:39" x14ac:dyDescent="0.25">
      <c r="A204" s="8">
        <v>0.25</v>
      </c>
      <c r="B204">
        <v>0.23100000000000001</v>
      </c>
      <c r="C204">
        <v>0.15310000000000001</v>
      </c>
      <c r="D204">
        <v>0.15659999999999999</v>
      </c>
      <c r="E204">
        <v>0.1416</v>
      </c>
      <c r="F204">
        <v>0.14019999999999999</v>
      </c>
      <c r="G204">
        <v>0.1348</v>
      </c>
      <c r="H204" s="7"/>
      <c r="I204" s="8">
        <v>0.25</v>
      </c>
      <c r="J204">
        <v>0.32190000000000002</v>
      </c>
      <c r="K204">
        <v>0.3206</v>
      </c>
      <c r="L204">
        <v>0.36580000000000001</v>
      </c>
      <c r="M204">
        <v>0.38750000000000001</v>
      </c>
      <c r="N204">
        <v>0.46870000000000001</v>
      </c>
      <c r="O204">
        <v>0.28270000000000001</v>
      </c>
      <c r="P204" s="7"/>
      <c r="Q204" s="8">
        <v>0.25</v>
      </c>
      <c r="R204">
        <f t="shared" si="29"/>
        <v>9.0900000000000009E-2</v>
      </c>
      <c r="S204">
        <f t="shared" si="29"/>
        <v>0.16749999999999998</v>
      </c>
      <c r="T204">
        <f t="shared" si="29"/>
        <v>0.20920000000000002</v>
      </c>
      <c r="U204">
        <f t="shared" si="29"/>
        <v>0.24590000000000001</v>
      </c>
      <c r="V204">
        <f t="shared" si="29"/>
        <v>0.32850000000000001</v>
      </c>
      <c r="W204">
        <f t="shared" si="29"/>
        <v>0.1479</v>
      </c>
      <c r="Y204" s="8">
        <v>0.5</v>
      </c>
      <c r="Z204" s="57">
        <f t="shared" si="31"/>
        <v>-6.258333333333331E-2</v>
      </c>
      <c r="AA204" s="58">
        <f t="shared" si="31"/>
        <v>-5.5833333333333429E-3</v>
      </c>
      <c r="AB204" s="57">
        <f t="shared" si="31"/>
        <v>0.11090000000000004</v>
      </c>
      <c r="AC204" s="57">
        <f t="shared" si="31"/>
        <v>0.20293333333333333</v>
      </c>
      <c r="AD204" s="57">
        <f t="shared" si="31"/>
        <v>0.18581666666666666</v>
      </c>
      <c r="AE204" s="57">
        <f t="shared" si="31"/>
        <v>0.18741666666666668</v>
      </c>
      <c r="AG204" s="12"/>
      <c r="AH204" s="30"/>
      <c r="AI204" s="30"/>
      <c r="AJ204" s="30"/>
      <c r="AK204" s="30"/>
      <c r="AL204" s="30"/>
      <c r="AM204" s="30"/>
    </row>
    <row r="205" spans="1:39" x14ac:dyDescent="0.25">
      <c r="A205" s="8">
        <v>0.125</v>
      </c>
      <c r="B205">
        <v>0.316</v>
      </c>
      <c r="C205">
        <v>0.16300000000000001</v>
      </c>
      <c r="D205">
        <v>0.16550000000000001</v>
      </c>
      <c r="E205">
        <v>0.15939999999999999</v>
      </c>
      <c r="F205">
        <v>0.14979999999999999</v>
      </c>
      <c r="G205">
        <v>0.1464</v>
      </c>
      <c r="H205" s="7"/>
      <c r="I205" s="8">
        <v>0.125</v>
      </c>
      <c r="J205">
        <v>0.3523</v>
      </c>
      <c r="K205">
        <v>0.32900000000000001</v>
      </c>
      <c r="L205">
        <v>0.39900000000000002</v>
      </c>
      <c r="M205">
        <v>0.39190000000000003</v>
      </c>
      <c r="N205">
        <v>0.4607</v>
      </c>
      <c r="O205">
        <v>0.41320000000000001</v>
      </c>
      <c r="P205" s="7"/>
      <c r="Q205" s="8">
        <v>0.125</v>
      </c>
      <c r="R205">
        <f t="shared" si="29"/>
        <v>3.6299999999999999E-2</v>
      </c>
      <c r="S205">
        <f t="shared" si="29"/>
        <v>0.16600000000000001</v>
      </c>
      <c r="T205">
        <f t="shared" si="29"/>
        <v>0.23350000000000001</v>
      </c>
      <c r="U205">
        <f t="shared" si="29"/>
        <v>0.23250000000000004</v>
      </c>
      <c r="V205">
        <f t="shared" si="29"/>
        <v>0.31090000000000001</v>
      </c>
      <c r="W205">
        <f t="shared" si="29"/>
        <v>0.26680000000000004</v>
      </c>
      <c r="Y205" s="8">
        <v>0.25</v>
      </c>
      <c r="Z205" s="57">
        <f t="shared" si="31"/>
        <v>-4.7133333333333333E-2</v>
      </c>
      <c r="AA205" s="57">
        <f t="shared" si="31"/>
        <v>0.10394999999999999</v>
      </c>
      <c r="AB205" s="57">
        <f t="shared" si="31"/>
        <v>0.21280000000000002</v>
      </c>
      <c r="AC205" s="57">
        <f t="shared" si="31"/>
        <v>0.24791666666666667</v>
      </c>
      <c r="AD205" s="57">
        <f t="shared" si="31"/>
        <v>0.30724999999999997</v>
      </c>
      <c r="AE205" s="57">
        <f t="shared" si="31"/>
        <v>0.25164999999999998</v>
      </c>
      <c r="AG205" s="12"/>
      <c r="AH205" s="30"/>
      <c r="AI205" s="30"/>
      <c r="AJ205" s="30"/>
      <c r="AK205" s="30"/>
      <c r="AL205" s="30"/>
      <c r="AM205" s="30"/>
    </row>
    <row r="206" spans="1:39" x14ac:dyDescent="0.25">
      <c r="A206" s="8">
        <v>0.06</v>
      </c>
      <c r="B206">
        <v>0.1933</v>
      </c>
      <c r="C206">
        <v>0.1799</v>
      </c>
      <c r="D206">
        <v>0.16619999999999999</v>
      </c>
      <c r="E206">
        <v>0.15989999999999999</v>
      </c>
      <c r="F206">
        <v>0.1477</v>
      </c>
      <c r="G206">
        <v>0.15690000000000001</v>
      </c>
      <c r="H206" s="7"/>
      <c r="I206" s="8">
        <v>0.06</v>
      </c>
      <c r="J206">
        <v>0.34289999999999998</v>
      </c>
      <c r="K206">
        <v>0.36809999999999998</v>
      </c>
      <c r="L206">
        <v>0.40820000000000001</v>
      </c>
      <c r="M206">
        <v>0.40429999999999999</v>
      </c>
      <c r="N206">
        <v>0.40579999999999999</v>
      </c>
      <c r="O206">
        <v>0.56079999999999997</v>
      </c>
      <c r="P206" s="7"/>
      <c r="Q206" s="8">
        <v>0.06</v>
      </c>
      <c r="R206">
        <f t="shared" si="29"/>
        <v>0.14959999999999998</v>
      </c>
      <c r="S206">
        <f t="shared" si="29"/>
        <v>0.18819999999999998</v>
      </c>
      <c r="T206">
        <f t="shared" si="29"/>
        <v>0.24200000000000002</v>
      </c>
      <c r="U206">
        <f t="shared" si="29"/>
        <v>0.24440000000000001</v>
      </c>
      <c r="V206">
        <f t="shared" si="29"/>
        <v>0.2581</v>
      </c>
      <c r="W206">
        <f t="shared" si="29"/>
        <v>0.40389999999999993</v>
      </c>
      <c r="Y206" s="8">
        <v>0.125</v>
      </c>
      <c r="Z206" s="57">
        <f t="shared" si="31"/>
        <v>-1.201666666666667E-2</v>
      </c>
      <c r="AA206" s="57">
        <f t="shared" si="31"/>
        <v>0.10235000000000001</v>
      </c>
      <c r="AB206" s="57">
        <f t="shared" si="31"/>
        <v>0.18875</v>
      </c>
      <c r="AC206" s="57">
        <f t="shared" si="31"/>
        <v>0.26191666666666663</v>
      </c>
      <c r="AD206" s="57">
        <f t="shared" si="31"/>
        <v>0.24655000000000005</v>
      </c>
      <c r="AE206" s="57">
        <f t="shared" si="31"/>
        <v>0.21475</v>
      </c>
      <c r="AG206" s="12"/>
      <c r="AH206" s="30"/>
      <c r="AI206" s="30"/>
      <c r="AJ206" s="30"/>
      <c r="AK206" s="30"/>
      <c r="AL206" s="30"/>
      <c r="AM206" s="30"/>
    </row>
    <row r="207" spans="1:39" x14ac:dyDescent="0.25">
      <c r="A207" s="8">
        <v>0.03</v>
      </c>
      <c r="B207">
        <v>0.3039</v>
      </c>
      <c r="C207">
        <v>0.14910000000000001</v>
      </c>
      <c r="D207">
        <v>0.1739</v>
      </c>
      <c r="E207">
        <v>0.15529999999999999</v>
      </c>
      <c r="F207">
        <v>0.13</v>
      </c>
      <c r="G207">
        <v>0.15890000000000001</v>
      </c>
      <c r="H207" s="7"/>
      <c r="I207" s="8">
        <v>0.03</v>
      </c>
      <c r="J207">
        <v>0.45629999999999998</v>
      </c>
      <c r="K207">
        <v>0.38700000000000001</v>
      </c>
      <c r="L207">
        <v>0.34499999999999997</v>
      </c>
      <c r="M207">
        <v>0.4405</v>
      </c>
      <c r="N207">
        <v>0.50829999999999997</v>
      </c>
      <c r="O207">
        <v>0.61229999999999996</v>
      </c>
      <c r="P207" s="7"/>
      <c r="Q207" s="8">
        <v>0.03</v>
      </c>
      <c r="R207">
        <f t="shared" si="29"/>
        <v>0.15239999999999998</v>
      </c>
      <c r="S207">
        <f t="shared" si="29"/>
        <v>0.2379</v>
      </c>
      <c r="T207">
        <f t="shared" si="29"/>
        <v>0.17109999999999997</v>
      </c>
      <c r="U207">
        <f t="shared" si="29"/>
        <v>0.28520000000000001</v>
      </c>
      <c r="V207">
        <f t="shared" si="29"/>
        <v>0.37829999999999997</v>
      </c>
      <c r="W207">
        <f t="shared" si="29"/>
        <v>0.45339999999999991</v>
      </c>
      <c r="Y207" s="8">
        <v>0.06</v>
      </c>
      <c r="Z207" s="57">
        <f t="shared" si="31"/>
        <v>2.2299999999999997E-2</v>
      </c>
      <c r="AA207" s="57">
        <f t="shared" si="31"/>
        <v>0.10890000000000001</v>
      </c>
      <c r="AB207" s="57">
        <f t="shared" si="31"/>
        <v>0.20273333333333332</v>
      </c>
      <c r="AC207" s="57">
        <f t="shared" si="31"/>
        <v>0.23891666666666664</v>
      </c>
      <c r="AD207" s="57">
        <f t="shared" si="31"/>
        <v>0.27356666666666662</v>
      </c>
      <c r="AE207" s="57">
        <f t="shared" si="31"/>
        <v>0.27851666666666663</v>
      </c>
      <c r="AG207" s="12"/>
      <c r="AH207" s="30"/>
      <c r="AI207" s="30"/>
      <c r="AJ207" s="30"/>
      <c r="AK207" s="30"/>
      <c r="AL207" s="30"/>
      <c r="AM207" s="30"/>
    </row>
    <row r="208" spans="1:39" x14ac:dyDescent="0.25">
      <c r="A208" s="8">
        <v>0.01</v>
      </c>
      <c r="B208">
        <v>0.56089999999999995</v>
      </c>
      <c r="C208">
        <v>0.2903</v>
      </c>
      <c r="D208">
        <v>0.25719999999999998</v>
      </c>
      <c r="E208">
        <v>0.191</v>
      </c>
      <c r="F208">
        <v>0.216</v>
      </c>
      <c r="G208">
        <v>0.18559999999999999</v>
      </c>
      <c r="H208" s="7"/>
      <c r="I208" s="8">
        <v>0.01</v>
      </c>
      <c r="J208">
        <v>0.4259</v>
      </c>
      <c r="K208">
        <v>0.49170000000000003</v>
      </c>
      <c r="L208">
        <v>0.45479999999999998</v>
      </c>
      <c r="M208">
        <v>0.40529999999999999</v>
      </c>
      <c r="N208">
        <v>0.4965</v>
      </c>
      <c r="O208">
        <v>0.34749999999999998</v>
      </c>
      <c r="P208" s="7"/>
      <c r="Q208" s="8">
        <v>0.01</v>
      </c>
      <c r="R208">
        <f t="shared" si="29"/>
        <v>-0.13499999999999995</v>
      </c>
      <c r="S208">
        <f t="shared" si="29"/>
        <v>0.20140000000000002</v>
      </c>
      <c r="T208">
        <f t="shared" si="29"/>
        <v>0.1976</v>
      </c>
      <c r="U208">
        <f t="shared" si="29"/>
        <v>0.21429999999999999</v>
      </c>
      <c r="V208">
        <f t="shared" si="29"/>
        <v>0.28049999999999997</v>
      </c>
      <c r="W208">
        <f t="shared" si="29"/>
        <v>0.16189999999999999</v>
      </c>
      <c r="Y208" s="8">
        <v>0.03</v>
      </c>
      <c r="Z208" s="57">
        <f t="shared" si="31"/>
        <v>3.7566666666666672E-2</v>
      </c>
      <c r="AA208" s="57">
        <f t="shared" si="31"/>
        <v>7.6449999999999962E-2</v>
      </c>
      <c r="AB208" s="57">
        <f t="shared" si="31"/>
        <v>0.22104999999999997</v>
      </c>
      <c r="AC208" s="57">
        <f t="shared" si="31"/>
        <v>0.20854999999999999</v>
      </c>
      <c r="AD208" s="57">
        <f t="shared" si="31"/>
        <v>0.2984</v>
      </c>
      <c r="AE208" s="57">
        <f t="shared" si="31"/>
        <v>0.28199999999999997</v>
      </c>
      <c r="AG208" s="12"/>
      <c r="AH208" s="30"/>
      <c r="AI208" s="30"/>
      <c r="AJ208" s="30"/>
      <c r="AK208" s="30"/>
      <c r="AL208" s="30"/>
      <c r="AM208" s="30"/>
    </row>
    <row r="209" spans="1:45" x14ac:dyDescent="0.25">
      <c r="A209" s="8">
        <v>0</v>
      </c>
      <c r="B209">
        <v>0.61229999999999996</v>
      </c>
      <c r="C209">
        <v>0.49740000000000001</v>
      </c>
      <c r="D209">
        <v>0.20569999999999999</v>
      </c>
      <c r="E209">
        <v>0.38450000000000001</v>
      </c>
      <c r="F209">
        <v>0.3241</v>
      </c>
      <c r="G209">
        <v>0.31009999999999999</v>
      </c>
      <c r="H209" s="7"/>
      <c r="I209" s="8">
        <v>0</v>
      </c>
      <c r="J209">
        <v>0.53390000000000004</v>
      </c>
      <c r="K209">
        <v>0.57230000000000003</v>
      </c>
      <c r="L209">
        <v>0.49299999999999999</v>
      </c>
      <c r="M209">
        <v>0.49509999999999998</v>
      </c>
      <c r="N209">
        <v>0.44750000000000001</v>
      </c>
      <c r="O209">
        <v>0.48020000000000002</v>
      </c>
      <c r="P209" s="7"/>
      <c r="Q209" s="8">
        <v>0</v>
      </c>
      <c r="R209">
        <f t="shared" si="29"/>
        <v>-7.8399999999999914E-2</v>
      </c>
      <c r="S209">
        <f t="shared" si="29"/>
        <v>7.4900000000000022E-2</v>
      </c>
      <c r="T209">
        <f t="shared" si="29"/>
        <v>0.2873</v>
      </c>
      <c r="U209">
        <f t="shared" si="29"/>
        <v>0.11059999999999998</v>
      </c>
      <c r="V209">
        <f t="shared" si="29"/>
        <v>0.12340000000000001</v>
      </c>
      <c r="W209">
        <f t="shared" si="29"/>
        <v>0.17010000000000003</v>
      </c>
      <c r="Y209" s="8">
        <v>0.01</v>
      </c>
      <c r="Z209" s="57">
        <f t="shared" ref="Z209:AE209" si="32">AVERAGE(R208,R219,R230)</f>
        <v>6.9066666666666665E-2</v>
      </c>
      <c r="AA209" s="57">
        <f t="shared" si="32"/>
        <v>0.27043333333333336</v>
      </c>
      <c r="AB209" s="57">
        <f t="shared" si="32"/>
        <v>0.33206666666666668</v>
      </c>
      <c r="AC209" s="57">
        <f t="shared" si="32"/>
        <v>0.30396666666666666</v>
      </c>
      <c r="AD209" s="57">
        <f t="shared" si="32"/>
        <v>0.33836666666666665</v>
      </c>
      <c r="AE209" s="57">
        <f t="shared" si="32"/>
        <v>0.36266666666666669</v>
      </c>
      <c r="AG209" s="12"/>
      <c r="AH209" s="30"/>
      <c r="AI209" s="30"/>
      <c r="AJ209" s="30"/>
      <c r="AK209" s="30"/>
      <c r="AL209" s="30"/>
      <c r="AM209" s="30"/>
    </row>
    <row r="210" spans="1:4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8">
        <v>0</v>
      </c>
      <c r="Z210" s="35">
        <f t="shared" ref="Z210:AE210" si="33">AVERAGE(R209,R220,R231,R242,R253,R264)</f>
        <v>-0.12389999999999997</v>
      </c>
      <c r="AA210" s="35">
        <f t="shared" si="33"/>
        <v>2.6833333333333245E-3</v>
      </c>
      <c r="AB210" s="35">
        <f t="shared" si="33"/>
        <v>0.1860833333333333</v>
      </c>
      <c r="AC210" s="35">
        <f t="shared" si="33"/>
        <v>0.15173333333333333</v>
      </c>
      <c r="AD210" s="35">
        <f t="shared" si="33"/>
        <v>0.21098333333333333</v>
      </c>
      <c r="AE210" s="35">
        <f t="shared" si="33"/>
        <v>0.21623333333333336</v>
      </c>
      <c r="AF210" s="7"/>
      <c r="AG210" s="12"/>
      <c r="AH210" s="30"/>
      <c r="AI210" s="30"/>
      <c r="AJ210" s="30"/>
      <c r="AK210" s="30"/>
      <c r="AL210" s="30"/>
      <c r="AM210" s="30"/>
      <c r="AN210" s="7"/>
      <c r="AO210" s="7"/>
      <c r="AP210" s="7"/>
      <c r="AQ210" s="7"/>
      <c r="AR210" s="7"/>
      <c r="AS210" s="7"/>
    </row>
    <row r="211" spans="1:45" x14ac:dyDescent="0.25">
      <c r="A211" s="8"/>
      <c r="B211" s="8" t="s">
        <v>52</v>
      </c>
      <c r="C211" s="8"/>
      <c r="D211" s="8"/>
      <c r="E211" s="8"/>
      <c r="F211" s="8"/>
      <c r="G211" s="8"/>
      <c r="H211" s="7"/>
      <c r="I211" s="8"/>
      <c r="J211" s="8" t="s">
        <v>52</v>
      </c>
      <c r="K211" s="8"/>
      <c r="L211" s="8"/>
      <c r="M211" s="8"/>
      <c r="N211" s="8"/>
      <c r="O211" s="8"/>
      <c r="P211" s="7"/>
      <c r="Q211" s="8"/>
      <c r="R211" s="8" t="s">
        <v>52</v>
      </c>
      <c r="S211" s="8"/>
      <c r="T211" s="8"/>
      <c r="U211" s="8"/>
      <c r="V211" s="8"/>
      <c r="W211" s="8"/>
      <c r="AG211" s="12"/>
      <c r="AH211" s="12"/>
      <c r="AI211" s="12"/>
      <c r="AJ211" s="12"/>
      <c r="AK211" s="12"/>
      <c r="AL211" s="12"/>
      <c r="AM211" s="12"/>
    </row>
    <row r="212" spans="1:45" x14ac:dyDescent="0.25">
      <c r="A212" s="8" t="s">
        <v>56</v>
      </c>
      <c r="B212" s="8">
        <v>0.06</v>
      </c>
      <c r="C212" s="8">
        <v>0.03</v>
      </c>
      <c r="D212" s="8">
        <v>0.01</v>
      </c>
      <c r="E212" s="8">
        <v>5.0000000000000001E-3</v>
      </c>
      <c r="F212" s="8">
        <v>2.5000000000000001E-3</v>
      </c>
      <c r="G212" s="8">
        <v>0</v>
      </c>
      <c r="H212" s="7"/>
      <c r="I212" s="8" t="s">
        <v>56</v>
      </c>
      <c r="J212" s="8">
        <v>0.06</v>
      </c>
      <c r="K212" s="8">
        <v>0.03</v>
      </c>
      <c r="L212" s="8">
        <v>0.01</v>
      </c>
      <c r="M212" s="8">
        <v>5.0000000000000001E-3</v>
      </c>
      <c r="N212" s="8">
        <v>2.5000000000000001E-3</v>
      </c>
      <c r="O212" s="8">
        <v>0</v>
      </c>
      <c r="P212" s="7"/>
      <c r="Q212" s="8" t="s">
        <v>56</v>
      </c>
      <c r="R212" s="8">
        <v>0.06</v>
      </c>
      <c r="S212" s="8">
        <v>0.03</v>
      </c>
      <c r="T212" s="8">
        <v>0.01</v>
      </c>
      <c r="U212" s="8">
        <v>5.0000000000000001E-3</v>
      </c>
      <c r="V212" s="8">
        <v>2.5000000000000001E-3</v>
      </c>
      <c r="W212" s="8">
        <v>0</v>
      </c>
      <c r="Y212" s="12"/>
      <c r="Z212" s="12"/>
      <c r="AA212" s="12"/>
      <c r="AB212" s="12"/>
      <c r="AC212" s="12"/>
      <c r="AD212" s="12"/>
      <c r="AE212" s="12"/>
      <c r="AG212" s="12"/>
      <c r="AH212" s="12"/>
      <c r="AI212" s="12"/>
      <c r="AJ212" s="12"/>
      <c r="AK212" s="12"/>
      <c r="AL212" s="12"/>
      <c r="AM212" s="12"/>
    </row>
    <row r="213" spans="1:45" x14ac:dyDescent="0.25">
      <c r="A213" s="8">
        <v>1</v>
      </c>
      <c r="B213">
        <v>0.1734</v>
      </c>
      <c r="C213">
        <v>0.22070000000000001</v>
      </c>
      <c r="D213">
        <v>0.2918</v>
      </c>
      <c r="E213">
        <v>0.13270000000000001</v>
      </c>
      <c r="F213">
        <v>0.15440000000000001</v>
      </c>
      <c r="G213">
        <v>0.1573</v>
      </c>
      <c r="H213" s="7"/>
      <c r="I213" s="8">
        <v>1</v>
      </c>
      <c r="J213">
        <v>0.14430000000000001</v>
      </c>
      <c r="K213">
        <v>0.1789</v>
      </c>
      <c r="L213">
        <v>0.14000000000000001</v>
      </c>
      <c r="M213">
        <v>0.23810000000000001</v>
      </c>
      <c r="N213">
        <v>0.3266</v>
      </c>
      <c r="O213">
        <v>0.63170000000000004</v>
      </c>
      <c r="P213" s="7"/>
      <c r="Q213" s="8">
        <v>1</v>
      </c>
      <c r="R213">
        <f t="shared" ref="R213:W220" si="34">J213-B213</f>
        <v>-2.9099999999999987E-2</v>
      </c>
      <c r="S213">
        <f t="shared" si="34"/>
        <v>-4.1800000000000004E-2</v>
      </c>
      <c r="T213">
        <f t="shared" si="34"/>
        <v>-0.15179999999999999</v>
      </c>
      <c r="U213">
        <f t="shared" si="34"/>
        <v>0.10539999999999999</v>
      </c>
      <c r="V213">
        <f t="shared" si="34"/>
        <v>0.17219999999999999</v>
      </c>
      <c r="W213">
        <f t="shared" si="34"/>
        <v>0.47440000000000004</v>
      </c>
      <c r="Y213" s="12"/>
      <c r="Z213" s="12"/>
      <c r="AA213" s="12"/>
      <c r="AB213" s="12"/>
      <c r="AC213" s="12"/>
      <c r="AD213" s="12"/>
      <c r="AE213" s="12"/>
      <c r="AG213" s="12"/>
      <c r="AH213" s="12"/>
      <c r="AI213" s="12"/>
      <c r="AJ213" s="12"/>
      <c r="AK213" s="12"/>
      <c r="AL213" s="12"/>
      <c r="AM213" s="12"/>
    </row>
    <row r="214" spans="1:45" x14ac:dyDescent="0.25">
      <c r="A214" s="8">
        <v>0.5</v>
      </c>
      <c r="B214">
        <v>0.15229999999999999</v>
      </c>
      <c r="C214">
        <v>0.16600000000000001</v>
      </c>
      <c r="D214">
        <v>0.1394</v>
      </c>
      <c r="E214">
        <v>0.16819999999999999</v>
      </c>
      <c r="F214">
        <v>0.16739999999999999</v>
      </c>
      <c r="G214">
        <v>0.1638</v>
      </c>
      <c r="H214" s="7"/>
      <c r="I214" s="8">
        <v>0.5</v>
      </c>
      <c r="J214">
        <v>0.14349999999999999</v>
      </c>
      <c r="K214">
        <v>0.16930000000000001</v>
      </c>
      <c r="L214">
        <v>0.20899999999999999</v>
      </c>
      <c r="M214">
        <v>0.48320000000000002</v>
      </c>
      <c r="N214">
        <v>0.36209999999999998</v>
      </c>
      <c r="O214">
        <v>0.55469999999999997</v>
      </c>
      <c r="P214" s="7"/>
      <c r="Q214" s="8">
        <v>0.5</v>
      </c>
      <c r="R214">
        <f t="shared" si="34"/>
        <v>-8.8000000000000023E-3</v>
      </c>
      <c r="S214">
        <f t="shared" si="34"/>
        <v>3.2999999999999974E-3</v>
      </c>
      <c r="T214">
        <f t="shared" si="34"/>
        <v>6.9599999999999995E-2</v>
      </c>
      <c r="U214">
        <f t="shared" si="34"/>
        <v>0.31500000000000006</v>
      </c>
      <c r="V214">
        <f t="shared" si="34"/>
        <v>0.19469999999999998</v>
      </c>
      <c r="W214">
        <f t="shared" si="34"/>
        <v>0.39089999999999997</v>
      </c>
      <c r="Y214" s="12"/>
      <c r="Z214" s="30"/>
      <c r="AA214" s="30"/>
      <c r="AB214" s="30"/>
      <c r="AC214" s="30"/>
      <c r="AD214" s="30"/>
      <c r="AE214" s="30"/>
      <c r="AG214" s="12"/>
      <c r="AH214" s="12"/>
      <c r="AI214" s="12"/>
      <c r="AJ214" s="12"/>
      <c r="AK214" s="12"/>
      <c r="AL214" s="12"/>
      <c r="AM214" s="12"/>
    </row>
    <row r="215" spans="1:45" x14ac:dyDescent="0.25">
      <c r="A215" s="8">
        <v>0.25</v>
      </c>
      <c r="B215">
        <v>0.16969999999999999</v>
      </c>
      <c r="C215">
        <v>0.12690000000000001</v>
      </c>
      <c r="D215">
        <v>0.14230000000000001</v>
      </c>
      <c r="E215">
        <v>0.13719999999999999</v>
      </c>
      <c r="F215">
        <v>0.1229</v>
      </c>
      <c r="G215">
        <v>0.1328</v>
      </c>
      <c r="H215" s="7"/>
      <c r="I215" s="8">
        <v>0.25</v>
      </c>
      <c r="J215">
        <v>0.159</v>
      </c>
      <c r="K215">
        <v>0.32829999999999998</v>
      </c>
      <c r="L215">
        <v>0.60450000000000004</v>
      </c>
      <c r="M215">
        <v>0.67369999999999997</v>
      </c>
      <c r="N215">
        <v>0.6109</v>
      </c>
      <c r="O215">
        <v>0.47389999999999999</v>
      </c>
      <c r="P215" s="7"/>
      <c r="Q215" s="8">
        <v>0.25</v>
      </c>
      <c r="R215">
        <f t="shared" si="34"/>
        <v>-1.0699999999999987E-2</v>
      </c>
      <c r="S215">
        <f t="shared" si="34"/>
        <v>0.20139999999999997</v>
      </c>
      <c r="T215">
        <f t="shared" si="34"/>
        <v>0.46220000000000006</v>
      </c>
      <c r="U215">
        <f t="shared" si="34"/>
        <v>0.53649999999999998</v>
      </c>
      <c r="V215">
        <f t="shared" si="34"/>
        <v>0.48799999999999999</v>
      </c>
      <c r="W215">
        <f t="shared" si="34"/>
        <v>0.34109999999999996</v>
      </c>
      <c r="Y215" s="12"/>
      <c r="Z215" s="30"/>
      <c r="AA215" s="30"/>
      <c r="AB215" s="30"/>
      <c r="AC215" s="30"/>
      <c r="AD215" s="30"/>
      <c r="AE215" s="30"/>
      <c r="AG215" s="12"/>
      <c r="AH215" s="12"/>
      <c r="AI215" s="12"/>
      <c r="AJ215" s="12"/>
      <c r="AK215" s="12"/>
      <c r="AL215" s="12"/>
      <c r="AM215" s="12"/>
    </row>
    <row r="216" spans="1:45" x14ac:dyDescent="0.25">
      <c r="A216" s="8">
        <v>0.125</v>
      </c>
      <c r="B216">
        <v>0.1542</v>
      </c>
      <c r="C216">
        <v>0.14899999999999999</v>
      </c>
      <c r="D216">
        <v>0.1431</v>
      </c>
      <c r="E216">
        <v>0.13619999999999999</v>
      </c>
      <c r="F216">
        <v>0.1343</v>
      </c>
      <c r="G216">
        <v>0.14030000000000001</v>
      </c>
      <c r="H216" s="7"/>
      <c r="I216" s="8">
        <v>0.125</v>
      </c>
      <c r="J216">
        <v>0.1527</v>
      </c>
      <c r="K216">
        <v>0.32090000000000002</v>
      </c>
      <c r="L216">
        <v>0.43919999999999998</v>
      </c>
      <c r="M216">
        <v>0.53500000000000003</v>
      </c>
      <c r="N216">
        <v>0.51319999999999999</v>
      </c>
      <c r="O216">
        <v>0.438</v>
      </c>
      <c r="P216" s="7"/>
      <c r="Q216" s="8">
        <v>0.125</v>
      </c>
      <c r="R216">
        <f t="shared" si="34"/>
        <v>-1.5000000000000013E-3</v>
      </c>
      <c r="S216">
        <f t="shared" si="34"/>
        <v>0.17190000000000003</v>
      </c>
      <c r="T216">
        <f t="shared" si="34"/>
        <v>0.29609999999999997</v>
      </c>
      <c r="U216">
        <f t="shared" si="34"/>
        <v>0.39880000000000004</v>
      </c>
      <c r="V216">
        <f t="shared" si="34"/>
        <v>0.37890000000000001</v>
      </c>
      <c r="W216">
        <f t="shared" si="34"/>
        <v>0.29769999999999996</v>
      </c>
      <c r="Y216" s="12"/>
      <c r="Z216" s="30"/>
      <c r="AA216" s="30"/>
      <c r="AB216" s="30"/>
      <c r="AC216" s="30"/>
      <c r="AD216" s="30"/>
      <c r="AE216" s="30"/>
      <c r="AG216" s="12"/>
      <c r="AH216" s="12"/>
      <c r="AI216" s="12"/>
      <c r="AJ216" s="12"/>
      <c r="AK216" s="12"/>
      <c r="AL216" s="12"/>
      <c r="AM216" s="12"/>
    </row>
    <row r="217" spans="1:45" x14ac:dyDescent="0.25">
      <c r="A217" s="8">
        <v>0.06</v>
      </c>
      <c r="B217">
        <v>0.15010000000000001</v>
      </c>
      <c r="C217">
        <v>0.15029999999999999</v>
      </c>
      <c r="D217">
        <v>0.14499999999999999</v>
      </c>
      <c r="E217">
        <v>0.1464</v>
      </c>
      <c r="F217">
        <v>0.127</v>
      </c>
      <c r="G217">
        <v>0.1656</v>
      </c>
      <c r="H217" s="7"/>
      <c r="I217" s="8">
        <v>0.06</v>
      </c>
      <c r="J217">
        <v>0.31929999999999997</v>
      </c>
      <c r="K217">
        <v>0.3488</v>
      </c>
      <c r="L217">
        <v>0.36770000000000003</v>
      </c>
      <c r="M217">
        <v>0.51910000000000001</v>
      </c>
      <c r="N217">
        <v>0.50019999999999998</v>
      </c>
      <c r="O217">
        <v>0.59989999999999999</v>
      </c>
      <c r="P217" s="7"/>
      <c r="Q217" s="8">
        <v>0.06</v>
      </c>
      <c r="R217">
        <f t="shared" si="34"/>
        <v>0.16919999999999996</v>
      </c>
      <c r="S217">
        <f t="shared" si="34"/>
        <v>0.19850000000000001</v>
      </c>
      <c r="T217">
        <f t="shared" si="34"/>
        <v>0.22270000000000004</v>
      </c>
      <c r="U217">
        <f t="shared" si="34"/>
        <v>0.37270000000000003</v>
      </c>
      <c r="V217">
        <f t="shared" si="34"/>
        <v>0.37319999999999998</v>
      </c>
      <c r="W217">
        <f t="shared" si="34"/>
        <v>0.43430000000000002</v>
      </c>
      <c r="Y217" s="12"/>
      <c r="Z217" s="30"/>
      <c r="AA217" s="30"/>
      <c r="AB217" s="30"/>
      <c r="AC217" s="30"/>
      <c r="AD217" s="30"/>
      <c r="AE217" s="30"/>
    </row>
    <row r="218" spans="1:45" x14ac:dyDescent="0.25">
      <c r="A218" s="8">
        <v>0.03</v>
      </c>
      <c r="B218">
        <v>0.15629999999999999</v>
      </c>
      <c r="C218">
        <v>0.14549999999999999</v>
      </c>
      <c r="D218">
        <v>0.15670000000000001</v>
      </c>
      <c r="E218">
        <v>0.15409999999999999</v>
      </c>
      <c r="F218">
        <v>0.1268</v>
      </c>
      <c r="G218">
        <v>0.1789</v>
      </c>
      <c r="H218" s="7"/>
      <c r="I218" s="8">
        <v>0.03</v>
      </c>
      <c r="J218">
        <v>0.28960000000000002</v>
      </c>
      <c r="K218">
        <v>0.38819999999999999</v>
      </c>
      <c r="L218">
        <v>0.44800000000000001</v>
      </c>
      <c r="M218">
        <v>0.58679999999999999</v>
      </c>
      <c r="N218">
        <v>0.57899999999999996</v>
      </c>
      <c r="O218">
        <v>0.50419999999999998</v>
      </c>
      <c r="P218" s="7"/>
      <c r="Q218" s="8">
        <v>0.03</v>
      </c>
      <c r="R218">
        <f t="shared" si="34"/>
        <v>0.13330000000000003</v>
      </c>
      <c r="S218">
        <f t="shared" si="34"/>
        <v>0.2427</v>
      </c>
      <c r="T218">
        <f t="shared" si="34"/>
        <v>0.2913</v>
      </c>
      <c r="U218">
        <f t="shared" si="34"/>
        <v>0.43269999999999997</v>
      </c>
      <c r="V218">
        <f t="shared" si="34"/>
        <v>0.45219999999999994</v>
      </c>
      <c r="W218">
        <f t="shared" si="34"/>
        <v>0.32529999999999998</v>
      </c>
      <c r="Y218" s="12"/>
      <c r="Z218" s="30"/>
      <c r="AA218" s="30"/>
      <c r="AB218" s="30"/>
      <c r="AC218" s="30"/>
      <c r="AD218" s="30"/>
      <c r="AE218" s="30"/>
    </row>
    <row r="219" spans="1:45" x14ac:dyDescent="0.25">
      <c r="A219" s="8">
        <v>0.01</v>
      </c>
      <c r="B219">
        <v>0.19450000000000001</v>
      </c>
      <c r="C219">
        <v>0.154</v>
      </c>
      <c r="D219">
        <v>0.13880000000000001</v>
      </c>
      <c r="E219">
        <v>0.17780000000000001</v>
      </c>
      <c r="F219">
        <v>0.1578</v>
      </c>
      <c r="G219">
        <v>0.1366</v>
      </c>
      <c r="H219" s="7"/>
      <c r="I219" s="8">
        <v>0.01</v>
      </c>
      <c r="J219">
        <v>0.188</v>
      </c>
      <c r="K219">
        <v>0.47210000000000002</v>
      </c>
      <c r="L219">
        <v>0.44540000000000002</v>
      </c>
      <c r="M219">
        <v>0.52859999999999996</v>
      </c>
      <c r="N219">
        <v>0.49859999999999999</v>
      </c>
      <c r="O219">
        <v>0.76700000000000002</v>
      </c>
      <c r="P219" s="7"/>
      <c r="Q219" s="8">
        <v>0.01</v>
      </c>
      <c r="R219">
        <f t="shared" si="34"/>
        <v>-6.5000000000000058E-3</v>
      </c>
      <c r="S219">
        <f t="shared" si="34"/>
        <v>0.31810000000000005</v>
      </c>
      <c r="T219">
        <f t="shared" si="34"/>
        <v>0.30659999999999998</v>
      </c>
      <c r="U219">
        <f t="shared" si="34"/>
        <v>0.35079999999999995</v>
      </c>
      <c r="V219">
        <f t="shared" si="34"/>
        <v>0.34079999999999999</v>
      </c>
      <c r="W219">
        <f t="shared" si="34"/>
        <v>0.63040000000000007</v>
      </c>
      <c r="Y219" s="12"/>
      <c r="Z219" s="30"/>
      <c r="AA219" s="30"/>
      <c r="AB219" s="30"/>
      <c r="AC219" s="30"/>
      <c r="AD219" s="30"/>
      <c r="AE219" s="30"/>
    </row>
    <row r="220" spans="1:45" x14ac:dyDescent="0.25">
      <c r="A220" s="8">
        <v>0</v>
      </c>
      <c r="B220">
        <v>0.159</v>
      </c>
      <c r="C220">
        <v>0.18099999999999999</v>
      </c>
      <c r="D220">
        <v>0.18779999999999999</v>
      </c>
      <c r="E220">
        <v>0.18959999999999999</v>
      </c>
      <c r="F220">
        <v>0.20780000000000001</v>
      </c>
      <c r="G220">
        <v>0.16750000000000001</v>
      </c>
      <c r="H220" s="7"/>
      <c r="I220" s="8">
        <v>0</v>
      </c>
      <c r="J220">
        <v>0.1996</v>
      </c>
      <c r="K220">
        <v>0.39929999999999999</v>
      </c>
      <c r="L220">
        <v>0.43280000000000002</v>
      </c>
      <c r="M220">
        <v>0.48870000000000002</v>
      </c>
      <c r="N220">
        <v>0.50090000000000001</v>
      </c>
      <c r="O220">
        <v>0.50890000000000002</v>
      </c>
      <c r="P220" s="7"/>
      <c r="Q220" s="8">
        <v>0</v>
      </c>
      <c r="R220">
        <f t="shared" si="34"/>
        <v>4.0599999999999997E-2</v>
      </c>
      <c r="S220">
        <f t="shared" si="34"/>
        <v>0.21829999999999999</v>
      </c>
      <c r="T220">
        <f t="shared" si="34"/>
        <v>0.24500000000000002</v>
      </c>
      <c r="U220">
        <f t="shared" si="34"/>
        <v>0.29910000000000003</v>
      </c>
      <c r="V220">
        <f t="shared" si="34"/>
        <v>0.29310000000000003</v>
      </c>
      <c r="W220">
        <f t="shared" si="34"/>
        <v>0.34140000000000004</v>
      </c>
      <c r="Y220" s="12"/>
      <c r="Z220" s="30"/>
      <c r="AA220" s="30"/>
      <c r="AB220" s="30"/>
      <c r="AC220" s="30"/>
      <c r="AD220" s="30"/>
      <c r="AE220" s="30"/>
    </row>
    <row r="221" spans="1:45" x14ac:dyDescent="0.25">
      <c r="A221" s="8"/>
      <c r="H221" s="7"/>
      <c r="I221" s="8"/>
      <c r="P221" s="7"/>
      <c r="Q221" s="8"/>
      <c r="Y221" s="12"/>
      <c r="Z221" s="30"/>
      <c r="AA221" s="30"/>
      <c r="AB221" s="30"/>
      <c r="AC221" s="30"/>
      <c r="AD221" s="30"/>
      <c r="AE221" s="30"/>
    </row>
    <row r="222" spans="1:45" x14ac:dyDescent="0.25">
      <c r="A222" s="7"/>
      <c r="B222" s="7" t="s">
        <v>52</v>
      </c>
      <c r="C222" s="7"/>
      <c r="D222" s="7"/>
      <c r="E222" s="7"/>
      <c r="F222" s="7"/>
      <c r="G222" s="7"/>
      <c r="H222" s="7"/>
      <c r="I222" s="7"/>
      <c r="J222" s="7" t="s">
        <v>52</v>
      </c>
      <c r="K222" s="7"/>
      <c r="L222" s="7"/>
      <c r="M222" s="7"/>
      <c r="N222" s="7"/>
      <c r="O222" s="7"/>
      <c r="P222" s="7"/>
      <c r="Q222" s="7"/>
      <c r="R222" s="7" t="s">
        <v>52</v>
      </c>
      <c r="S222" s="7"/>
      <c r="T222" s="7"/>
      <c r="U222" s="7"/>
      <c r="V222" s="7"/>
      <c r="W222" s="7"/>
      <c r="X222" s="7"/>
      <c r="Y222" s="12"/>
      <c r="Z222" s="30"/>
      <c r="AA222" s="30"/>
      <c r="AB222" s="30"/>
      <c r="AC222" s="30"/>
      <c r="AD222" s="30"/>
      <c r="AE222" s="30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</row>
    <row r="223" spans="1:45" x14ac:dyDescent="0.25">
      <c r="A223" s="8" t="s">
        <v>56</v>
      </c>
      <c r="B223" s="8">
        <v>0.06</v>
      </c>
      <c r="C223" s="8">
        <v>0.03</v>
      </c>
      <c r="D223" s="8">
        <v>0.01</v>
      </c>
      <c r="E223" s="8">
        <v>5.0000000000000001E-3</v>
      </c>
      <c r="F223" s="8">
        <v>2.5000000000000001E-3</v>
      </c>
      <c r="G223" s="8">
        <v>0</v>
      </c>
      <c r="H223" s="7"/>
      <c r="I223" s="8" t="s">
        <v>56</v>
      </c>
      <c r="J223" s="8">
        <v>0.06</v>
      </c>
      <c r="K223" s="8">
        <v>0.03</v>
      </c>
      <c r="L223" s="8">
        <v>0.01</v>
      </c>
      <c r="M223" s="8">
        <v>5.0000000000000001E-3</v>
      </c>
      <c r="N223" s="8">
        <v>2.5000000000000001E-3</v>
      </c>
      <c r="O223" s="8">
        <v>0</v>
      </c>
      <c r="P223" s="7"/>
      <c r="Q223" s="8" t="s">
        <v>56</v>
      </c>
      <c r="R223" s="8">
        <v>0.06</v>
      </c>
      <c r="S223" s="8">
        <v>0.03</v>
      </c>
      <c r="T223" s="8">
        <v>0.01</v>
      </c>
      <c r="U223" s="8">
        <v>5.0000000000000001E-3</v>
      </c>
      <c r="V223" s="8">
        <v>2.5000000000000001E-3</v>
      </c>
      <c r="W223" s="8">
        <v>0</v>
      </c>
      <c r="Y223" s="12"/>
      <c r="Z223" s="12"/>
      <c r="AA223" s="12"/>
      <c r="AB223" s="12"/>
      <c r="AC223" s="12"/>
      <c r="AD223" s="12"/>
      <c r="AE223" s="12"/>
    </row>
    <row r="224" spans="1:45" x14ac:dyDescent="0.25">
      <c r="A224" s="8">
        <v>1</v>
      </c>
      <c r="B224">
        <v>0.36430000000000001</v>
      </c>
      <c r="C224">
        <v>0.1643</v>
      </c>
      <c r="D224">
        <v>0.1525</v>
      </c>
      <c r="E224">
        <v>0.18779999999999999</v>
      </c>
      <c r="F224">
        <v>0.1348</v>
      </c>
      <c r="G224">
        <v>0.13750000000000001</v>
      </c>
      <c r="H224" s="7"/>
      <c r="I224" s="8">
        <v>1</v>
      </c>
      <c r="J224">
        <v>0.48249999999999998</v>
      </c>
      <c r="K224">
        <v>0.23119999999999999</v>
      </c>
      <c r="L224">
        <v>0.3538</v>
      </c>
      <c r="M224">
        <v>0.45350000000000001</v>
      </c>
      <c r="N224">
        <v>0.44</v>
      </c>
      <c r="O224">
        <v>0.28260000000000002</v>
      </c>
      <c r="P224" s="7"/>
      <c r="Q224" s="8">
        <v>1</v>
      </c>
      <c r="R224">
        <f t="shared" ref="R224:W231" si="35">J224-B224</f>
        <v>0.11819999999999997</v>
      </c>
      <c r="S224">
        <f t="shared" si="35"/>
        <v>6.6899999999999987E-2</v>
      </c>
      <c r="T224">
        <f t="shared" si="35"/>
        <v>0.20130000000000001</v>
      </c>
      <c r="U224">
        <f t="shared" si="35"/>
        <v>0.26570000000000005</v>
      </c>
      <c r="V224">
        <f t="shared" si="35"/>
        <v>0.30520000000000003</v>
      </c>
      <c r="W224">
        <f t="shared" si="35"/>
        <v>0.14510000000000001</v>
      </c>
      <c r="Y224" s="12"/>
      <c r="Z224" s="12"/>
      <c r="AA224" s="12"/>
      <c r="AB224" s="12"/>
      <c r="AC224" s="12"/>
      <c r="AD224" s="12"/>
      <c r="AE224" s="12"/>
    </row>
    <row r="225" spans="1:45" x14ac:dyDescent="0.25">
      <c r="A225" s="8">
        <v>0.5</v>
      </c>
      <c r="B225">
        <v>0.68479999999999996</v>
      </c>
      <c r="C225">
        <v>0.33660000000000001</v>
      </c>
      <c r="D225">
        <v>0.19159999999999999</v>
      </c>
      <c r="E225">
        <v>0.18060000000000001</v>
      </c>
      <c r="F225">
        <v>0.14949999999999999</v>
      </c>
      <c r="G225">
        <v>0.1661</v>
      </c>
      <c r="H225" s="7"/>
      <c r="I225" s="8">
        <v>0.5</v>
      </c>
      <c r="J225">
        <v>0.84360000000000002</v>
      </c>
      <c r="K225">
        <v>0.53059999999999996</v>
      </c>
      <c r="L225">
        <v>0.35210000000000002</v>
      </c>
      <c r="M225">
        <v>0.48709999999999998</v>
      </c>
      <c r="N225">
        <v>0.47649999999999998</v>
      </c>
      <c r="O225">
        <v>0.46600000000000003</v>
      </c>
      <c r="P225" s="7"/>
      <c r="Q225" s="8">
        <v>0.5</v>
      </c>
      <c r="R225">
        <f t="shared" si="35"/>
        <v>0.15880000000000005</v>
      </c>
      <c r="S225">
        <f t="shared" si="35"/>
        <v>0.19399999999999995</v>
      </c>
      <c r="T225">
        <f t="shared" si="35"/>
        <v>0.16050000000000003</v>
      </c>
      <c r="U225">
        <f t="shared" si="35"/>
        <v>0.30649999999999999</v>
      </c>
      <c r="V225">
        <f t="shared" si="35"/>
        <v>0.32699999999999996</v>
      </c>
      <c r="W225">
        <f t="shared" si="35"/>
        <v>0.29990000000000006</v>
      </c>
      <c r="Y225" s="12"/>
      <c r="Z225" s="12"/>
      <c r="AA225" s="12"/>
      <c r="AB225" s="12"/>
      <c r="AC225" s="12"/>
      <c r="AD225" s="12"/>
      <c r="AE225" s="12"/>
    </row>
    <row r="226" spans="1:45" x14ac:dyDescent="0.25">
      <c r="A226" s="8">
        <v>0.25</v>
      </c>
      <c r="B226">
        <v>0.46779999999999999</v>
      </c>
      <c r="C226">
        <v>0.25190000000000001</v>
      </c>
      <c r="D226">
        <v>0.19620000000000001</v>
      </c>
      <c r="E226">
        <v>0.1711</v>
      </c>
      <c r="F226">
        <v>0.14410000000000001</v>
      </c>
      <c r="G226">
        <v>0.14149999999999999</v>
      </c>
      <c r="H226" s="7"/>
      <c r="I226" s="8">
        <v>0.25</v>
      </c>
      <c r="J226">
        <v>0.4703</v>
      </c>
      <c r="K226">
        <v>0.4723</v>
      </c>
      <c r="L226">
        <v>0.48920000000000002</v>
      </c>
      <c r="M226">
        <v>0.4647</v>
      </c>
      <c r="N226">
        <v>0.57899999999999996</v>
      </c>
      <c r="O226">
        <v>0.42030000000000001</v>
      </c>
      <c r="P226" s="7"/>
      <c r="Q226" s="8">
        <v>0.25</v>
      </c>
      <c r="R226">
        <f t="shared" si="35"/>
        <v>2.5000000000000022E-3</v>
      </c>
      <c r="S226">
        <f t="shared" si="35"/>
        <v>0.22039999999999998</v>
      </c>
      <c r="T226">
        <f t="shared" si="35"/>
        <v>0.29300000000000004</v>
      </c>
      <c r="U226">
        <f t="shared" si="35"/>
        <v>0.29359999999999997</v>
      </c>
      <c r="V226">
        <f t="shared" si="35"/>
        <v>0.43489999999999995</v>
      </c>
      <c r="W226">
        <f t="shared" si="35"/>
        <v>0.27880000000000005</v>
      </c>
      <c r="Y226" s="12"/>
      <c r="Z226" s="30"/>
      <c r="AA226" s="30"/>
      <c r="AB226" s="30"/>
      <c r="AC226" s="30"/>
      <c r="AD226" s="30"/>
      <c r="AE226" s="30"/>
      <c r="AF226" t="s">
        <v>39</v>
      </c>
    </row>
    <row r="227" spans="1:45" x14ac:dyDescent="0.25">
      <c r="A227" s="8">
        <v>0.125</v>
      </c>
      <c r="B227">
        <v>0.4803</v>
      </c>
      <c r="C227">
        <v>0.28760000000000002</v>
      </c>
      <c r="D227">
        <v>0.24</v>
      </c>
      <c r="E227">
        <v>0.1489</v>
      </c>
      <c r="F227">
        <v>0.14510000000000001</v>
      </c>
      <c r="G227">
        <v>0.14030000000000001</v>
      </c>
      <c r="H227" s="7"/>
      <c r="I227" s="8">
        <v>0.125</v>
      </c>
      <c r="J227">
        <v>0.5827</v>
      </c>
      <c r="K227">
        <v>0.49380000000000002</v>
      </c>
      <c r="L227">
        <v>0.54910000000000003</v>
      </c>
      <c r="M227">
        <v>0.5504</v>
      </c>
      <c r="N227">
        <v>0.50270000000000004</v>
      </c>
      <c r="O227">
        <v>0.37290000000000001</v>
      </c>
      <c r="P227" s="7"/>
      <c r="Q227" s="8">
        <v>0.125</v>
      </c>
      <c r="R227">
        <f t="shared" si="35"/>
        <v>0.10239999999999999</v>
      </c>
      <c r="S227">
        <f t="shared" si="35"/>
        <v>0.20619999999999999</v>
      </c>
      <c r="T227">
        <f t="shared" si="35"/>
        <v>0.30910000000000004</v>
      </c>
      <c r="U227">
        <f t="shared" si="35"/>
        <v>0.40149999999999997</v>
      </c>
      <c r="V227">
        <f t="shared" si="35"/>
        <v>0.35760000000000003</v>
      </c>
      <c r="W227">
        <f t="shared" si="35"/>
        <v>0.2326</v>
      </c>
      <c r="Y227" s="12"/>
      <c r="Z227" s="30"/>
      <c r="AA227" s="30"/>
      <c r="AB227" s="30"/>
      <c r="AC227" s="30"/>
      <c r="AD227" s="30"/>
      <c r="AE227" s="30"/>
    </row>
    <row r="228" spans="1:45" x14ac:dyDescent="0.25">
      <c r="A228" s="8">
        <v>0.06</v>
      </c>
      <c r="B228">
        <v>0.26869999999999999</v>
      </c>
      <c r="C228">
        <v>0.1706</v>
      </c>
      <c r="D228">
        <v>0.15509999999999999</v>
      </c>
      <c r="E228">
        <v>0.1502</v>
      </c>
      <c r="F228">
        <v>0.15770000000000001</v>
      </c>
      <c r="G228">
        <v>0.14069999999999999</v>
      </c>
      <c r="H228" s="7"/>
      <c r="I228" s="8">
        <v>0.06</v>
      </c>
      <c r="J228">
        <v>0.43080000000000002</v>
      </c>
      <c r="K228">
        <v>0.45079999999999998</v>
      </c>
      <c r="L228">
        <v>0.51529999999999998</v>
      </c>
      <c r="M228">
        <v>0.50019999999999998</v>
      </c>
      <c r="N228">
        <v>0.53869999999999996</v>
      </c>
      <c r="O228">
        <v>0.38119999999999998</v>
      </c>
      <c r="P228" s="7"/>
      <c r="Q228" s="8">
        <v>0.06</v>
      </c>
      <c r="R228">
        <f t="shared" si="35"/>
        <v>0.16210000000000002</v>
      </c>
      <c r="S228">
        <f t="shared" si="35"/>
        <v>0.2802</v>
      </c>
      <c r="T228">
        <f t="shared" si="35"/>
        <v>0.36019999999999996</v>
      </c>
      <c r="U228">
        <f t="shared" si="35"/>
        <v>0.35</v>
      </c>
      <c r="V228">
        <f t="shared" si="35"/>
        <v>0.38099999999999995</v>
      </c>
      <c r="W228">
        <f t="shared" si="35"/>
        <v>0.24049999999999999</v>
      </c>
      <c r="Y228" s="12"/>
      <c r="Z228" s="30"/>
      <c r="AA228" s="30"/>
      <c r="AB228" s="30"/>
      <c r="AC228" s="30"/>
      <c r="AD228" s="30"/>
      <c r="AE228" s="30"/>
    </row>
    <row r="229" spans="1:45" x14ac:dyDescent="0.25">
      <c r="A229" s="8">
        <v>0.03</v>
      </c>
      <c r="B229">
        <v>0.51339999999999997</v>
      </c>
      <c r="C229">
        <v>0.2666</v>
      </c>
      <c r="D229">
        <v>0.1762</v>
      </c>
      <c r="E229">
        <v>0.2366</v>
      </c>
      <c r="F229">
        <v>0.1464</v>
      </c>
      <c r="G229">
        <v>0.14280000000000001</v>
      </c>
      <c r="H229" s="7"/>
      <c r="I229" s="8">
        <v>0.03</v>
      </c>
      <c r="J229">
        <v>0.57440000000000002</v>
      </c>
      <c r="K229">
        <v>0.59119999999999995</v>
      </c>
      <c r="L229">
        <v>0.60189999999999999</v>
      </c>
      <c r="M229">
        <v>0.48970000000000002</v>
      </c>
      <c r="N229">
        <v>0.52</v>
      </c>
      <c r="O229">
        <v>0.4501</v>
      </c>
      <c r="P229" s="7"/>
      <c r="Q229" s="8">
        <v>0.03</v>
      </c>
      <c r="R229">
        <f t="shared" si="35"/>
        <v>6.1000000000000054E-2</v>
      </c>
      <c r="S229">
        <f t="shared" si="35"/>
        <v>0.32459999999999994</v>
      </c>
      <c r="T229">
        <f t="shared" si="35"/>
        <v>0.42569999999999997</v>
      </c>
      <c r="U229">
        <f t="shared" si="35"/>
        <v>0.25309999999999999</v>
      </c>
      <c r="V229">
        <f t="shared" si="35"/>
        <v>0.37360000000000004</v>
      </c>
      <c r="W229">
        <f t="shared" si="35"/>
        <v>0.30730000000000002</v>
      </c>
      <c r="Y229" s="12"/>
      <c r="Z229" s="30"/>
      <c r="AA229" s="30"/>
      <c r="AB229" s="30"/>
      <c r="AC229" s="30"/>
      <c r="AD229" s="30"/>
      <c r="AE229" s="30"/>
    </row>
    <row r="230" spans="1:45" x14ac:dyDescent="0.25">
      <c r="A230" s="8">
        <v>0.01</v>
      </c>
      <c r="B230">
        <v>0.44400000000000001</v>
      </c>
      <c r="C230">
        <v>0.4824</v>
      </c>
      <c r="D230">
        <v>0.19689999999999999</v>
      </c>
      <c r="E230">
        <v>0.308</v>
      </c>
      <c r="F230">
        <v>0.16389999999999999</v>
      </c>
      <c r="G230">
        <v>0.15509999999999999</v>
      </c>
      <c r="H230" s="7"/>
      <c r="I230" s="8">
        <v>0.01</v>
      </c>
      <c r="J230">
        <v>0.79269999999999996</v>
      </c>
      <c r="K230">
        <v>0.7742</v>
      </c>
      <c r="L230">
        <v>0.68889999999999996</v>
      </c>
      <c r="M230">
        <v>0.65480000000000005</v>
      </c>
      <c r="N230">
        <v>0.55769999999999997</v>
      </c>
      <c r="O230">
        <v>0.45079999999999998</v>
      </c>
      <c r="P230" s="7"/>
      <c r="Q230" s="8">
        <v>0.01</v>
      </c>
      <c r="R230">
        <f t="shared" si="35"/>
        <v>0.34869999999999995</v>
      </c>
      <c r="S230">
        <f t="shared" si="35"/>
        <v>0.2918</v>
      </c>
      <c r="T230">
        <f t="shared" si="35"/>
        <v>0.49199999999999999</v>
      </c>
      <c r="U230">
        <f t="shared" si="35"/>
        <v>0.34680000000000005</v>
      </c>
      <c r="V230">
        <f t="shared" si="35"/>
        <v>0.39379999999999998</v>
      </c>
      <c r="W230">
        <f t="shared" si="35"/>
        <v>0.29569999999999996</v>
      </c>
      <c r="Y230" s="12"/>
      <c r="Z230" s="30"/>
      <c r="AA230" s="30"/>
      <c r="AB230" s="30"/>
      <c r="AC230" s="30"/>
      <c r="AD230" s="30"/>
      <c r="AE230" s="30"/>
    </row>
    <row r="231" spans="1:45" x14ac:dyDescent="0.25">
      <c r="A231" s="8">
        <v>0</v>
      </c>
      <c r="B231">
        <v>0.97070000000000001</v>
      </c>
      <c r="C231">
        <v>0.57630000000000003</v>
      </c>
      <c r="D231">
        <v>0.44840000000000002</v>
      </c>
      <c r="E231">
        <v>0.3155</v>
      </c>
      <c r="F231">
        <v>0.18609999999999999</v>
      </c>
      <c r="G231">
        <v>0.17979999999999999</v>
      </c>
      <c r="H231" s="7"/>
      <c r="I231" s="8">
        <v>0</v>
      </c>
      <c r="J231">
        <v>0.75970000000000004</v>
      </c>
      <c r="K231">
        <v>0.78420000000000001</v>
      </c>
      <c r="L231">
        <v>0.71089999999999998</v>
      </c>
      <c r="M231">
        <v>0.64339999999999997</v>
      </c>
      <c r="N231">
        <v>0.5605</v>
      </c>
      <c r="O231">
        <v>0.48089999999999999</v>
      </c>
      <c r="P231" s="7"/>
      <c r="Q231" s="8">
        <v>0</v>
      </c>
      <c r="R231">
        <f t="shared" si="35"/>
        <v>-0.21099999999999997</v>
      </c>
      <c r="S231">
        <f t="shared" si="35"/>
        <v>0.20789999999999997</v>
      </c>
      <c r="T231">
        <f t="shared" si="35"/>
        <v>0.26249999999999996</v>
      </c>
      <c r="U231">
        <f t="shared" si="35"/>
        <v>0.32789999999999997</v>
      </c>
      <c r="V231">
        <f t="shared" si="35"/>
        <v>0.37440000000000001</v>
      </c>
      <c r="W231">
        <f t="shared" si="35"/>
        <v>0.30110000000000003</v>
      </c>
      <c r="Y231" s="12"/>
      <c r="Z231" s="30"/>
      <c r="AA231" s="30"/>
      <c r="AB231" s="30"/>
      <c r="AC231" s="30"/>
      <c r="AD231" s="30"/>
      <c r="AE231" s="30"/>
    </row>
    <row r="232" spans="1:45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12"/>
      <c r="Z232" s="30"/>
      <c r="AA232" s="30"/>
      <c r="AB232" s="30"/>
      <c r="AC232" s="30"/>
      <c r="AD232" s="30"/>
      <c r="AE232" s="30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</row>
    <row r="233" spans="1:45" x14ac:dyDescent="0.25">
      <c r="A233" s="8"/>
      <c r="B233" s="8" t="s">
        <v>52</v>
      </c>
      <c r="C233" s="8"/>
      <c r="D233" s="8"/>
      <c r="E233" s="8"/>
      <c r="F233" s="8"/>
      <c r="G233" s="8"/>
      <c r="H233" s="7"/>
      <c r="I233" s="8"/>
      <c r="J233" s="8" t="s">
        <v>52</v>
      </c>
      <c r="K233" s="8"/>
      <c r="L233" s="8"/>
      <c r="M233" s="8"/>
      <c r="N233" s="8"/>
      <c r="O233" s="8"/>
      <c r="P233" s="7"/>
      <c r="Q233" s="8"/>
      <c r="R233" s="8" t="s">
        <v>52</v>
      </c>
      <c r="S233" s="8"/>
      <c r="T233" s="8"/>
      <c r="U233" s="8"/>
      <c r="V233" s="8"/>
      <c r="W233" s="8"/>
      <c r="Y233" s="12"/>
      <c r="Z233" s="30"/>
      <c r="AA233" s="30"/>
      <c r="AB233" s="30"/>
      <c r="AC233" s="30"/>
      <c r="AD233" s="30"/>
      <c r="AE233" s="30"/>
    </row>
    <row r="234" spans="1:45" x14ac:dyDescent="0.25">
      <c r="A234" s="8" t="s">
        <v>56</v>
      </c>
      <c r="B234" s="8">
        <v>0.06</v>
      </c>
      <c r="C234" s="8">
        <v>0.03</v>
      </c>
      <c r="D234" s="8">
        <v>0.01</v>
      </c>
      <c r="E234" s="8">
        <v>5.0000000000000001E-3</v>
      </c>
      <c r="F234" s="8">
        <v>2.5000000000000001E-3</v>
      </c>
      <c r="G234" s="8">
        <v>0</v>
      </c>
      <c r="H234" s="7"/>
      <c r="I234" s="8" t="s">
        <v>56</v>
      </c>
      <c r="J234" s="8">
        <v>0.06</v>
      </c>
      <c r="K234" s="8">
        <v>0.03</v>
      </c>
      <c r="L234" s="8">
        <v>0.01</v>
      </c>
      <c r="M234" s="8">
        <v>5.0000000000000001E-3</v>
      </c>
      <c r="N234" s="8">
        <v>2.5000000000000001E-3</v>
      </c>
      <c r="O234" s="8">
        <v>0</v>
      </c>
      <c r="P234" s="7"/>
      <c r="Q234" s="8" t="s">
        <v>56</v>
      </c>
      <c r="R234" s="8">
        <v>0.06</v>
      </c>
      <c r="S234" s="8">
        <v>0.03</v>
      </c>
      <c r="T234" s="8">
        <v>0.01</v>
      </c>
      <c r="U234" s="8">
        <v>5.0000000000000001E-3</v>
      </c>
      <c r="V234" s="8">
        <v>2.5000000000000001E-3</v>
      </c>
      <c r="W234" s="8">
        <v>0</v>
      </c>
      <c r="Y234" s="12"/>
      <c r="Z234" s="30"/>
      <c r="AA234" s="30"/>
      <c r="AB234" s="30"/>
      <c r="AC234" s="30"/>
      <c r="AD234" s="30"/>
      <c r="AE234" s="30"/>
    </row>
    <row r="235" spans="1:45" x14ac:dyDescent="0.25">
      <c r="A235" s="8">
        <v>2</v>
      </c>
      <c r="B235">
        <v>0.32519999999999999</v>
      </c>
      <c r="C235">
        <v>0.26679999999999998</v>
      </c>
      <c r="D235">
        <v>0.24959999999999999</v>
      </c>
      <c r="E235">
        <v>0.21940000000000001</v>
      </c>
      <c r="F235">
        <v>0.1457</v>
      </c>
      <c r="G235">
        <v>0.12520000000000001</v>
      </c>
      <c r="H235" s="7"/>
      <c r="I235" s="8">
        <v>2</v>
      </c>
      <c r="J235">
        <v>0.2722</v>
      </c>
      <c r="K235">
        <v>0.18110000000000001</v>
      </c>
      <c r="L235">
        <v>0.17699999999999999</v>
      </c>
      <c r="M235">
        <v>0.30249999999999999</v>
      </c>
      <c r="N235">
        <v>0.2036</v>
      </c>
      <c r="O235">
        <v>0.1215</v>
      </c>
      <c r="P235" s="7"/>
      <c r="Q235" s="8">
        <v>2</v>
      </c>
      <c r="R235">
        <f t="shared" ref="R235:W242" si="36">J235-B235</f>
        <v>-5.2999999999999992E-2</v>
      </c>
      <c r="S235">
        <f t="shared" si="36"/>
        <v>-8.5699999999999971E-2</v>
      </c>
      <c r="T235">
        <f t="shared" si="36"/>
        <v>-7.2599999999999998E-2</v>
      </c>
      <c r="U235">
        <f t="shared" si="36"/>
        <v>8.3099999999999979E-2</v>
      </c>
      <c r="V235">
        <f t="shared" si="36"/>
        <v>5.7900000000000007E-2</v>
      </c>
      <c r="W235">
        <f t="shared" si="36"/>
        <v>-3.7000000000000088E-3</v>
      </c>
      <c r="Y235" s="12"/>
      <c r="Z235" s="12"/>
      <c r="AA235" s="12"/>
      <c r="AB235" s="12"/>
      <c r="AC235" s="12"/>
      <c r="AD235" s="12"/>
      <c r="AE235" s="12"/>
    </row>
    <row r="236" spans="1:45" x14ac:dyDescent="0.25">
      <c r="A236" s="8">
        <v>1</v>
      </c>
      <c r="B236">
        <v>0.66169999999999995</v>
      </c>
      <c r="C236">
        <v>0.48820000000000002</v>
      </c>
      <c r="D236">
        <v>0.34420000000000001</v>
      </c>
      <c r="E236">
        <v>0.28510000000000002</v>
      </c>
      <c r="F236">
        <v>0.25140000000000001</v>
      </c>
      <c r="G236">
        <v>0.1431</v>
      </c>
      <c r="H236" s="7"/>
      <c r="I236" s="8">
        <v>1</v>
      </c>
      <c r="J236">
        <v>0.53320000000000001</v>
      </c>
      <c r="K236">
        <v>0.3624</v>
      </c>
      <c r="L236">
        <v>0.27860000000000001</v>
      </c>
      <c r="M236">
        <v>0.22309999999999999</v>
      </c>
      <c r="N236">
        <v>0.1676</v>
      </c>
      <c r="O236">
        <v>0.17580000000000001</v>
      </c>
      <c r="P236" s="7"/>
      <c r="Q236" s="8">
        <v>1</v>
      </c>
      <c r="R236">
        <f t="shared" si="36"/>
        <v>-0.12849999999999995</v>
      </c>
      <c r="S236">
        <f t="shared" si="36"/>
        <v>-0.12580000000000002</v>
      </c>
      <c r="T236">
        <f t="shared" si="36"/>
        <v>-6.5599999999999992E-2</v>
      </c>
      <c r="U236">
        <f t="shared" si="36"/>
        <v>-6.2000000000000027E-2</v>
      </c>
      <c r="V236">
        <f t="shared" si="36"/>
        <v>-8.3800000000000013E-2</v>
      </c>
      <c r="W236">
        <f t="shared" si="36"/>
        <v>3.2700000000000007E-2</v>
      </c>
      <c r="Y236" s="12"/>
      <c r="Z236" s="12"/>
      <c r="AA236" s="12"/>
      <c r="AB236" s="12"/>
      <c r="AC236" s="12"/>
      <c r="AD236" s="12"/>
      <c r="AE236" s="12"/>
    </row>
    <row r="237" spans="1:45" x14ac:dyDescent="0.25">
      <c r="A237" s="8">
        <v>0.5</v>
      </c>
      <c r="B237">
        <v>0.43149999999999999</v>
      </c>
      <c r="C237">
        <v>0.23649999999999999</v>
      </c>
      <c r="D237">
        <v>0.21279999999999999</v>
      </c>
      <c r="E237">
        <v>0.17879999999999999</v>
      </c>
      <c r="F237">
        <v>0.14760000000000001</v>
      </c>
      <c r="G237">
        <v>0.12609999999999999</v>
      </c>
      <c r="H237" s="7"/>
      <c r="I237" s="8">
        <v>0.5</v>
      </c>
      <c r="J237">
        <v>0.30409999999999998</v>
      </c>
      <c r="K237">
        <v>0.20680000000000001</v>
      </c>
      <c r="L237">
        <v>0.3271</v>
      </c>
      <c r="M237">
        <v>0.28989999999999999</v>
      </c>
      <c r="N237">
        <v>0.2802</v>
      </c>
      <c r="O237">
        <v>0.26190000000000002</v>
      </c>
      <c r="P237" s="7"/>
      <c r="Q237" s="8">
        <v>0.5</v>
      </c>
      <c r="R237">
        <f t="shared" si="36"/>
        <v>-0.12740000000000001</v>
      </c>
      <c r="S237">
        <f t="shared" si="36"/>
        <v>-2.9699999999999976E-2</v>
      </c>
      <c r="T237">
        <f t="shared" si="36"/>
        <v>0.11430000000000001</v>
      </c>
      <c r="U237">
        <f t="shared" si="36"/>
        <v>0.1111</v>
      </c>
      <c r="V237">
        <f t="shared" si="36"/>
        <v>0.1326</v>
      </c>
      <c r="W237">
        <f t="shared" si="36"/>
        <v>0.13580000000000003</v>
      </c>
      <c r="Y237" s="12"/>
      <c r="Z237" s="12"/>
      <c r="AA237" s="12"/>
      <c r="AB237" s="12"/>
      <c r="AC237" s="12"/>
      <c r="AD237" s="12"/>
      <c r="AE237" s="12"/>
    </row>
    <row r="238" spans="1:45" x14ac:dyDescent="0.25">
      <c r="A238" s="8">
        <v>0.25</v>
      </c>
      <c r="B238">
        <v>0.50119999999999998</v>
      </c>
      <c r="C238">
        <v>0.37859999999999999</v>
      </c>
      <c r="D238">
        <v>0.3115</v>
      </c>
      <c r="E238">
        <v>0.27179999999999999</v>
      </c>
      <c r="F238">
        <v>0.16639999999999999</v>
      </c>
      <c r="G238">
        <v>0.15160000000000001</v>
      </c>
      <c r="H238" s="7"/>
      <c r="I238" s="8">
        <v>0.25</v>
      </c>
      <c r="J238">
        <v>0.41549999999999998</v>
      </c>
      <c r="K238">
        <v>0.40510000000000002</v>
      </c>
      <c r="L238">
        <v>0.42759999999999998</v>
      </c>
      <c r="M238">
        <v>0.374</v>
      </c>
      <c r="N238">
        <v>0.317</v>
      </c>
      <c r="O238">
        <v>0.4032</v>
      </c>
      <c r="P238" s="7"/>
      <c r="Q238" s="8">
        <v>0.25</v>
      </c>
      <c r="R238">
        <f t="shared" si="36"/>
        <v>-8.5699999999999998E-2</v>
      </c>
      <c r="S238">
        <f t="shared" si="36"/>
        <v>2.6500000000000024E-2</v>
      </c>
      <c r="T238">
        <f t="shared" si="36"/>
        <v>0.11609999999999998</v>
      </c>
      <c r="U238">
        <f t="shared" si="36"/>
        <v>0.10220000000000001</v>
      </c>
      <c r="V238">
        <f t="shared" si="36"/>
        <v>0.15060000000000001</v>
      </c>
      <c r="W238">
        <f t="shared" si="36"/>
        <v>0.25159999999999999</v>
      </c>
      <c r="Y238" s="12"/>
      <c r="Z238" s="30"/>
      <c r="AA238" s="30"/>
      <c r="AB238" s="30"/>
      <c r="AC238" s="30"/>
      <c r="AD238" s="30"/>
      <c r="AE238" s="30"/>
    </row>
    <row r="239" spans="1:45" x14ac:dyDescent="0.25">
      <c r="A239" s="8">
        <v>0.125</v>
      </c>
      <c r="B239">
        <v>0.26279999999999998</v>
      </c>
      <c r="C239">
        <v>0.27739999999999998</v>
      </c>
      <c r="D239">
        <v>0.2198</v>
      </c>
      <c r="E239">
        <v>0.14080000000000001</v>
      </c>
      <c r="F239">
        <v>0.14910000000000001</v>
      </c>
      <c r="G239">
        <v>0.14230000000000001</v>
      </c>
      <c r="H239" s="7"/>
      <c r="I239" s="8">
        <v>0.125</v>
      </c>
      <c r="J239">
        <v>0.27639999999999998</v>
      </c>
      <c r="K239">
        <v>0.24579999999999999</v>
      </c>
      <c r="L239">
        <v>0.32200000000000001</v>
      </c>
      <c r="M239">
        <v>0.3483</v>
      </c>
      <c r="N239">
        <v>0.27800000000000002</v>
      </c>
      <c r="O239">
        <v>0.29299999999999998</v>
      </c>
      <c r="P239" s="7"/>
      <c r="Q239" s="8">
        <v>0.125</v>
      </c>
      <c r="R239">
        <f t="shared" si="36"/>
        <v>1.3600000000000001E-2</v>
      </c>
      <c r="S239">
        <f t="shared" si="36"/>
        <v>-3.1599999999999989E-2</v>
      </c>
      <c r="T239">
        <f t="shared" si="36"/>
        <v>0.10220000000000001</v>
      </c>
      <c r="U239">
        <f t="shared" si="36"/>
        <v>0.20749999999999999</v>
      </c>
      <c r="V239">
        <f t="shared" si="36"/>
        <v>0.12890000000000001</v>
      </c>
      <c r="W239">
        <f t="shared" si="36"/>
        <v>0.15069999999999997</v>
      </c>
      <c r="Y239" s="12"/>
      <c r="Z239" s="30"/>
      <c r="AA239" s="30"/>
      <c r="AB239" s="30"/>
      <c r="AC239" s="30"/>
      <c r="AD239" s="30"/>
      <c r="AE239" s="30"/>
    </row>
    <row r="240" spans="1:45" x14ac:dyDescent="0.25">
      <c r="A240" s="8">
        <v>0.06</v>
      </c>
      <c r="B240">
        <v>0.52029999999999998</v>
      </c>
      <c r="C240">
        <v>0.35560000000000003</v>
      </c>
      <c r="D240">
        <v>0.30580000000000002</v>
      </c>
      <c r="E240">
        <v>0.2828</v>
      </c>
      <c r="F240">
        <v>0.1802</v>
      </c>
      <c r="G240">
        <v>0.15090000000000001</v>
      </c>
      <c r="H240" s="7"/>
      <c r="I240" s="8">
        <v>0.06</v>
      </c>
      <c r="J240">
        <v>0.41959999999999997</v>
      </c>
      <c r="K240">
        <v>0.35089999999999999</v>
      </c>
      <c r="L240">
        <v>0.41959999999999997</v>
      </c>
      <c r="M240">
        <v>0.38550000000000001</v>
      </c>
      <c r="N240">
        <v>0.36020000000000002</v>
      </c>
      <c r="O240">
        <v>0.33300000000000002</v>
      </c>
      <c r="P240" s="7"/>
      <c r="Q240" s="8">
        <v>0.06</v>
      </c>
      <c r="R240">
        <f t="shared" si="36"/>
        <v>-0.10070000000000001</v>
      </c>
      <c r="S240">
        <f t="shared" si="36"/>
        <v>-4.7000000000000375E-3</v>
      </c>
      <c r="T240">
        <f t="shared" si="36"/>
        <v>0.11379999999999996</v>
      </c>
      <c r="U240">
        <f t="shared" si="36"/>
        <v>0.10270000000000001</v>
      </c>
      <c r="V240">
        <f t="shared" si="36"/>
        <v>0.18000000000000002</v>
      </c>
      <c r="W240">
        <f t="shared" si="36"/>
        <v>0.18210000000000001</v>
      </c>
      <c r="Y240" s="12"/>
      <c r="Z240" s="30"/>
      <c r="AA240" s="30"/>
      <c r="AB240" s="30"/>
      <c r="AC240" s="30"/>
      <c r="AD240" s="30"/>
      <c r="AE240" s="30"/>
    </row>
    <row r="241" spans="1:45" x14ac:dyDescent="0.25">
      <c r="A241" s="8">
        <v>0.03</v>
      </c>
      <c r="B241">
        <v>0.72660000000000002</v>
      </c>
      <c r="C241">
        <v>0.71230000000000004</v>
      </c>
      <c r="D241">
        <v>0.46660000000000001</v>
      </c>
      <c r="E241">
        <v>0.53280000000000005</v>
      </c>
      <c r="F241">
        <v>0.33400000000000002</v>
      </c>
      <c r="G241">
        <v>0.27179999999999999</v>
      </c>
      <c r="H241" s="7"/>
      <c r="I241" s="8">
        <v>0.03</v>
      </c>
      <c r="J241">
        <v>0.75480000000000003</v>
      </c>
      <c r="K241">
        <v>0.48399999999999999</v>
      </c>
      <c r="L241">
        <v>0.52690000000000003</v>
      </c>
      <c r="M241">
        <v>0.47449999999999998</v>
      </c>
      <c r="N241">
        <v>0.47039999999999998</v>
      </c>
      <c r="O241">
        <v>0.39510000000000001</v>
      </c>
      <c r="P241" s="7"/>
      <c r="Q241" s="8">
        <v>0.03</v>
      </c>
      <c r="R241">
        <f t="shared" si="36"/>
        <v>2.8200000000000003E-2</v>
      </c>
      <c r="S241">
        <f t="shared" si="36"/>
        <v>-0.22830000000000006</v>
      </c>
      <c r="T241">
        <f t="shared" si="36"/>
        <v>6.030000000000002E-2</v>
      </c>
      <c r="U241">
        <f t="shared" si="36"/>
        <v>-5.8300000000000074E-2</v>
      </c>
      <c r="V241">
        <f t="shared" si="36"/>
        <v>0.13639999999999997</v>
      </c>
      <c r="W241">
        <f t="shared" si="36"/>
        <v>0.12330000000000002</v>
      </c>
      <c r="Y241" s="12"/>
      <c r="Z241" s="30"/>
      <c r="AA241" s="30"/>
      <c r="AB241" s="30"/>
      <c r="AC241" s="30"/>
      <c r="AD241" s="30"/>
      <c r="AE241" s="30"/>
    </row>
    <row r="242" spans="1:45" x14ac:dyDescent="0.25">
      <c r="A242" s="8">
        <v>0</v>
      </c>
      <c r="B242">
        <v>1.2948999999999999</v>
      </c>
      <c r="C242">
        <v>1.1987000000000001</v>
      </c>
      <c r="D242">
        <v>0.59840000000000004</v>
      </c>
      <c r="E242">
        <v>0.75570000000000004</v>
      </c>
      <c r="F242">
        <v>0.58530000000000004</v>
      </c>
      <c r="G242">
        <v>0.37969999999999998</v>
      </c>
      <c r="H242" s="7"/>
      <c r="I242" s="8">
        <v>0</v>
      </c>
      <c r="J242">
        <v>0.99919999999999998</v>
      </c>
      <c r="K242">
        <v>0.87490000000000001</v>
      </c>
      <c r="L242">
        <v>0.69740000000000002</v>
      </c>
      <c r="M242">
        <v>0.73809999999999998</v>
      </c>
      <c r="N242">
        <v>0.60660000000000003</v>
      </c>
      <c r="O242">
        <v>0.5232</v>
      </c>
      <c r="P242" s="7"/>
      <c r="Q242" s="8">
        <v>0</v>
      </c>
      <c r="R242">
        <f t="shared" si="36"/>
        <v>-0.29569999999999996</v>
      </c>
      <c r="S242">
        <f t="shared" si="36"/>
        <v>-0.32380000000000009</v>
      </c>
      <c r="T242">
        <f t="shared" si="36"/>
        <v>9.8999999999999977E-2</v>
      </c>
      <c r="U242">
        <f t="shared" si="36"/>
        <v>-1.760000000000006E-2</v>
      </c>
      <c r="V242">
        <f t="shared" si="36"/>
        <v>2.1299999999999986E-2</v>
      </c>
      <c r="W242">
        <f t="shared" si="36"/>
        <v>0.14350000000000002</v>
      </c>
      <c r="Y242" s="12"/>
      <c r="Z242" s="30"/>
      <c r="AA242" s="30"/>
      <c r="AB242" s="30"/>
      <c r="AC242" s="30"/>
      <c r="AD242" s="30"/>
      <c r="AE242" s="30"/>
    </row>
    <row r="243" spans="1:45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12"/>
      <c r="Z243" s="30"/>
      <c r="AA243" s="30"/>
      <c r="AB243" s="30"/>
      <c r="AC243" s="30"/>
      <c r="AD243" s="30"/>
      <c r="AE243" s="30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</row>
    <row r="244" spans="1:45" x14ac:dyDescent="0.25">
      <c r="A244" s="8"/>
      <c r="B244" s="8" t="s">
        <v>52</v>
      </c>
      <c r="C244" s="8"/>
      <c r="D244" s="8"/>
      <c r="E244" s="8"/>
      <c r="F244" s="8"/>
      <c r="G244" s="8"/>
      <c r="H244" s="7"/>
      <c r="I244" s="8"/>
      <c r="J244" s="8" t="s">
        <v>52</v>
      </c>
      <c r="K244" s="8"/>
      <c r="L244" s="8"/>
      <c r="M244" s="8"/>
      <c r="N244" s="8"/>
      <c r="O244" s="8"/>
      <c r="P244" s="7"/>
      <c r="Q244" s="8"/>
      <c r="R244" s="8" t="s">
        <v>52</v>
      </c>
      <c r="S244" s="8"/>
      <c r="T244" s="8"/>
      <c r="U244" s="8"/>
      <c r="V244" s="8"/>
      <c r="W244" s="8"/>
      <c r="Y244" s="12"/>
      <c r="Z244" s="30"/>
      <c r="AA244" s="30"/>
      <c r="AB244" s="30"/>
      <c r="AC244" s="30"/>
      <c r="AD244" s="30"/>
      <c r="AE244" s="30"/>
    </row>
    <row r="245" spans="1:45" x14ac:dyDescent="0.25">
      <c r="A245" s="8" t="s">
        <v>56</v>
      </c>
      <c r="B245" s="8">
        <v>0.06</v>
      </c>
      <c r="C245" s="8">
        <v>0.03</v>
      </c>
      <c r="D245" s="8">
        <v>0.01</v>
      </c>
      <c r="E245" s="8">
        <v>5.0000000000000001E-3</v>
      </c>
      <c r="F245" s="8">
        <v>2.5000000000000001E-3</v>
      </c>
      <c r="G245" s="8">
        <v>0</v>
      </c>
      <c r="H245" s="7"/>
      <c r="I245" s="8" t="s">
        <v>56</v>
      </c>
      <c r="J245" s="8">
        <v>0.06</v>
      </c>
      <c r="K245" s="8">
        <v>0.03</v>
      </c>
      <c r="L245" s="8">
        <v>0.01</v>
      </c>
      <c r="M245" s="8">
        <v>5.0000000000000001E-3</v>
      </c>
      <c r="N245" s="8">
        <v>2.5000000000000001E-3</v>
      </c>
      <c r="O245" s="8">
        <v>0</v>
      </c>
      <c r="P245" s="7"/>
      <c r="Q245" s="8" t="s">
        <v>56</v>
      </c>
      <c r="R245" s="8">
        <v>0.06</v>
      </c>
      <c r="S245" s="8">
        <v>0.03</v>
      </c>
      <c r="T245" s="8">
        <v>0.01</v>
      </c>
      <c r="U245" s="8">
        <v>5.0000000000000001E-3</v>
      </c>
      <c r="V245" s="8">
        <v>2.5000000000000001E-3</v>
      </c>
      <c r="W245" s="8">
        <v>0</v>
      </c>
      <c r="Y245" s="12"/>
      <c r="Z245" s="30"/>
      <c r="AA245" s="30"/>
      <c r="AB245" s="30"/>
      <c r="AC245" s="30"/>
      <c r="AD245" s="30"/>
      <c r="AE245" s="30"/>
    </row>
    <row r="246" spans="1:45" x14ac:dyDescent="0.25">
      <c r="A246" s="8">
        <v>2</v>
      </c>
      <c r="B246">
        <v>0.2195</v>
      </c>
      <c r="C246">
        <v>0.1986</v>
      </c>
      <c r="D246">
        <v>0.15310000000000001</v>
      </c>
      <c r="E246">
        <v>0.13450000000000001</v>
      </c>
      <c r="F246">
        <v>0.14910000000000001</v>
      </c>
      <c r="G246">
        <v>0.3962</v>
      </c>
      <c r="H246" s="7"/>
      <c r="I246" s="8">
        <v>2</v>
      </c>
      <c r="J246">
        <v>0.11700000000000001</v>
      </c>
      <c r="K246">
        <v>0.17829999999999999</v>
      </c>
      <c r="L246">
        <v>0.16</v>
      </c>
      <c r="M246">
        <v>0.2427</v>
      </c>
      <c r="N246">
        <v>0.15989999999999999</v>
      </c>
      <c r="O246">
        <v>0.12989999999999999</v>
      </c>
      <c r="P246" s="7"/>
      <c r="Q246" s="8">
        <v>2</v>
      </c>
      <c r="R246">
        <f t="shared" ref="R246:W253" si="37">J246-B246</f>
        <v>-0.10249999999999999</v>
      </c>
      <c r="S246">
        <f t="shared" si="37"/>
        <v>-2.0300000000000012E-2</v>
      </c>
      <c r="T246">
        <f t="shared" si="37"/>
        <v>6.8999999999999895E-3</v>
      </c>
      <c r="U246">
        <f t="shared" si="37"/>
        <v>0.10819999999999999</v>
      </c>
      <c r="V246">
        <f t="shared" si="37"/>
        <v>1.0799999999999976E-2</v>
      </c>
      <c r="W246">
        <f t="shared" si="37"/>
        <v>-0.26629999999999998</v>
      </c>
      <c r="Y246" s="12"/>
      <c r="Z246" s="30"/>
      <c r="AA246" s="30"/>
      <c r="AB246" s="30"/>
      <c r="AC246" s="30"/>
      <c r="AD246" s="30"/>
      <c r="AE246" s="30"/>
    </row>
    <row r="247" spans="1:45" x14ac:dyDescent="0.25">
      <c r="A247" s="8">
        <v>1</v>
      </c>
      <c r="B247">
        <v>0.18629999999999999</v>
      </c>
      <c r="C247">
        <v>0.1729</v>
      </c>
      <c r="D247">
        <v>0.1444</v>
      </c>
      <c r="E247">
        <v>0.14549999999999999</v>
      </c>
      <c r="F247">
        <v>0.20730000000000001</v>
      </c>
      <c r="G247">
        <v>0.18190000000000001</v>
      </c>
      <c r="H247" s="7"/>
      <c r="I247" s="8">
        <v>1</v>
      </c>
      <c r="J247">
        <v>0.1459</v>
      </c>
      <c r="K247">
        <v>0.1381</v>
      </c>
      <c r="L247">
        <v>0.1198</v>
      </c>
      <c r="M247">
        <v>0.2041</v>
      </c>
      <c r="N247">
        <v>0.14030000000000001</v>
      </c>
      <c r="O247">
        <v>0.12909999999999999</v>
      </c>
      <c r="P247" s="7"/>
      <c r="Q247" s="8">
        <v>1</v>
      </c>
      <c r="R247">
        <f t="shared" si="37"/>
        <v>-4.0399999999999991E-2</v>
      </c>
      <c r="S247">
        <f t="shared" si="37"/>
        <v>-3.4799999999999998E-2</v>
      </c>
      <c r="T247">
        <f t="shared" si="37"/>
        <v>-2.4599999999999997E-2</v>
      </c>
      <c r="U247">
        <f t="shared" si="37"/>
        <v>5.8600000000000013E-2</v>
      </c>
      <c r="V247">
        <f t="shared" si="37"/>
        <v>-6.7000000000000004E-2</v>
      </c>
      <c r="W247">
        <f t="shared" si="37"/>
        <v>-5.2800000000000014E-2</v>
      </c>
    </row>
    <row r="248" spans="1:45" x14ac:dyDescent="0.25">
      <c r="A248" s="8">
        <v>0.5</v>
      </c>
      <c r="B248">
        <v>0.18229999999999999</v>
      </c>
      <c r="C248">
        <v>0.1285</v>
      </c>
      <c r="D248">
        <v>0.14019999999999999</v>
      </c>
      <c r="E248">
        <v>0.1173</v>
      </c>
      <c r="F248">
        <v>0.1065</v>
      </c>
      <c r="G248">
        <v>0.22270000000000001</v>
      </c>
      <c r="H248" s="7"/>
      <c r="I248" s="8">
        <v>0.5</v>
      </c>
      <c r="J248">
        <v>0.13850000000000001</v>
      </c>
      <c r="K248">
        <v>0.12559999999999999</v>
      </c>
      <c r="L248">
        <v>0.28560000000000002</v>
      </c>
      <c r="M248">
        <v>0.27400000000000002</v>
      </c>
      <c r="N248">
        <v>0.2928</v>
      </c>
      <c r="O248">
        <v>0.4229</v>
      </c>
      <c r="P248" s="7"/>
      <c r="Q248" s="8">
        <v>0.5</v>
      </c>
      <c r="R248">
        <f t="shared" si="37"/>
        <v>-4.3799999999999978E-2</v>
      </c>
      <c r="S248">
        <f t="shared" si="37"/>
        <v>-2.9000000000000137E-3</v>
      </c>
      <c r="T248">
        <f t="shared" si="37"/>
        <v>0.14540000000000003</v>
      </c>
      <c r="U248">
        <f t="shared" si="37"/>
        <v>0.15670000000000001</v>
      </c>
      <c r="V248">
        <f t="shared" si="37"/>
        <v>0.18630000000000002</v>
      </c>
      <c r="W248">
        <f t="shared" si="37"/>
        <v>0.20019999999999999</v>
      </c>
    </row>
    <row r="249" spans="1:45" x14ac:dyDescent="0.25">
      <c r="A249" s="8">
        <v>0.25</v>
      </c>
      <c r="B249">
        <v>0.2349</v>
      </c>
      <c r="C249">
        <v>0.13589999999999999</v>
      </c>
      <c r="D249">
        <v>0.1275</v>
      </c>
      <c r="E249">
        <v>0.13469999999999999</v>
      </c>
      <c r="F249">
        <v>0.115</v>
      </c>
      <c r="G249">
        <v>0.115</v>
      </c>
      <c r="H249" s="7"/>
      <c r="I249" s="8">
        <v>0.25</v>
      </c>
      <c r="J249">
        <v>0.1394</v>
      </c>
      <c r="K249">
        <v>0.2445</v>
      </c>
      <c r="L249">
        <v>0.28499999999999998</v>
      </c>
      <c r="M249">
        <v>0.31659999999999999</v>
      </c>
      <c r="N249">
        <v>0.34050000000000002</v>
      </c>
      <c r="O249">
        <v>0.41199999999999998</v>
      </c>
      <c r="P249" s="7"/>
      <c r="Q249" s="8">
        <v>0.25</v>
      </c>
      <c r="R249">
        <f t="shared" si="37"/>
        <v>-9.5500000000000002E-2</v>
      </c>
      <c r="S249">
        <f t="shared" si="37"/>
        <v>0.1086</v>
      </c>
      <c r="T249">
        <f t="shared" si="37"/>
        <v>0.15749999999999997</v>
      </c>
      <c r="U249">
        <f t="shared" si="37"/>
        <v>0.18190000000000001</v>
      </c>
      <c r="V249">
        <f t="shared" si="37"/>
        <v>0.22550000000000003</v>
      </c>
      <c r="W249">
        <f t="shared" si="37"/>
        <v>0.29699999999999999</v>
      </c>
    </row>
    <row r="250" spans="1:45" x14ac:dyDescent="0.25">
      <c r="A250" s="8">
        <v>0.125</v>
      </c>
      <c r="B250">
        <v>0.14230000000000001</v>
      </c>
      <c r="C250">
        <v>0.1313</v>
      </c>
      <c r="D250">
        <v>0.12809999999999999</v>
      </c>
      <c r="E250">
        <v>0.1149</v>
      </c>
      <c r="F250">
        <v>0.1202</v>
      </c>
      <c r="G250">
        <v>0.1598</v>
      </c>
      <c r="H250" s="7"/>
      <c r="I250" s="8">
        <v>0.125</v>
      </c>
      <c r="J250">
        <v>0.1552</v>
      </c>
      <c r="K250">
        <v>0.21179999999999999</v>
      </c>
      <c r="L250">
        <v>0.15679999999999999</v>
      </c>
      <c r="M250">
        <v>0.31019999999999998</v>
      </c>
      <c r="N250">
        <v>0.30270000000000002</v>
      </c>
      <c r="O250">
        <v>0.31309999999999999</v>
      </c>
      <c r="P250" s="7"/>
      <c r="Q250" s="8">
        <v>0.125</v>
      </c>
      <c r="R250">
        <f t="shared" si="37"/>
        <v>1.2899999999999995E-2</v>
      </c>
      <c r="S250">
        <f t="shared" si="37"/>
        <v>8.0499999999999988E-2</v>
      </c>
      <c r="T250">
        <f t="shared" si="37"/>
        <v>2.8700000000000003E-2</v>
      </c>
      <c r="U250">
        <f t="shared" si="37"/>
        <v>0.19529999999999997</v>
      </c>
      <c r="V250">
        <f t="shared" si="37"/>
        <v>0.18250000000000002</v>
      </c>
      <c r="W250">
        <f t="shared" si="37"/>
        <v>0.15329999999999999</v>
      </c>
    </row>
    <row r="251" spans="1:45" x14ac:dyDescent="0.25">
      <c r="A251" s="8">
        <v>0.06</v>
      </c>
      <c r="B251">
        <v>0.15110000000000001</v>
      </c>
      <c r="C251">
        <v>0.13589999999999999</v>
      </c>
      <c r="D251">
        <v>0.1459</v>
      </c>
      <c r="E251">
        <v>0.1323</v>
      </c>
      <c r="F251">
        <v>0.12620000000000001</v>
      </c>
      <c r="G251">
        <v>0.12820000000000001</v>
      </c>
      <c r="H251" s="7"/>
      <c r="I251" s="8">
        <v>0.06</v>
      </c>
      <c r="J251">
        <v>0.14449999999999999</v>
      </c>
      <c r="K251">
        <v>0.2331</v>
      </c>
      <c r="L251">
        <v>0.315</v>
      </c>
      <c r="M251">
        <v>0.3306</v>
      </c>
      <c r="N251">
        <v>0.38500000000000001</v>
      </c>
      <c r="O251">
        <v>0.37040000000000001</v>
      </c>
      <c r="P251" s="7"/>
      <c r="Q251" s="8">
        <v>0.06</v>
      </c>
      <c r="R251">
        <f t="shared" si="37"/>
        <v>-6.6000000000000225E-3</v>
      </c>
      <c r="S251">
        <f t="shared" si="37"/>
        <v>9.7200000000000009E-2</v>
      </c>
      <c r="T251">
        <f t="shared" si="37"/>
        <v>0.1691</v>
      </c>
      <c r="U251">
        <f t="shared" si="37"/>
        <v>0.1983</v>
      </c>
      <c r="V251">
        <f t="shared" si="37"/>
        <v>0.25880000000000003</v>
      </c>
      <c r="W251">
        <f t="shared" si="37"/>
        <v>0.2422</v>
      </c>
    </row>
    <row r="252" spans="1:45" x14ac:dyDescent="0.25">
      <c r="A252" s="8">
        <v>0.03</v>
      </c>
      <c r="B252">
        <v>0.20230000000000001</v>
      </c>
      <c r="C252">
        <v>0.1905</v>
      </c>
      <c r="D252">
        <v>0.157</v>
      </c>
      <c r="E252">
        <v>0.1716</v>
      </c>
      <c r="F252">
        <v>0.12959999999999999</v>
      </c>
      <c r="G252">
        <v>0.14380000000000001</v>
      </c>
      <c r="H252" s="7"/>
      <c r="I252" s="8">
        <v>0.03</v>
      </c>
      <c r="J252">
        <v>0.1729</v>
      </c>
      <c r="K252">
        <v>0.24909999999999999</v>
      </c>
      <c r="L252">
        <v>0.30690000000000001</v>
      </c>
      <c r="M252">
        <v>0.38129999999999997</v>
      </c>
      <c r="N252">
        <v>0.35220000000000001</v>
      </c>
      <c r="O252">
        <v>0.37430000000000002</v>
      </c>
      <c r="P252" s="7"/>
      <c r="Q252" s="8">
        <v>0.03</v>
      </c>
      <c r="R252">
        <f t="shared" si="37"/>
        <v>-2.9400000000000009E-2</v>
      </c>
      <c r="S252">
        <f t="shared" si="37"/>
        <v>5.8599999999999985E-2</v>
      </c>
      <c r="T252">
        <f t="shared" si="37"/>
        <v>0.14990000000000001</v>
      </c>
      <c r="U252">
        <f t="shared" si="37"/>
        <v>0.20969999999999997</v>
      </c>
      <c r="V252">
        <f t="shared" si="37"/>
        <v>0.22260000000000002</v>
      </c>
      <c r="W252">
        <f t="shared" si="37"/>
        <v>0.23050000000000001</v>
      </c>
    </row>
    <row r="253" spans="1:45" x14ac:dyDescent="0.25">
      <c r="A253" s="8">
        <v>0</v>
      </c>
      <c r="B253">
        <v>0.24110000000000001</v>
      </c>
      <c r="C253">
        <v>0.25490000000000002</v>
      </c>
      <c r="D253">
        <v>0.21340000000000001</v>
      </c>
      <c r="E253">
        <v>0.19869999999999999</v>
      </c>
      <c r="F253">
        <v>0.1784</v>
      </c>
      <c r="G253">
        <v>0.17860000000000001</v>
      </c>
      <c r="H253" s="7"/>
      <c r="I253" s="8">
        <v>0</v>
      </c>
      <c r="J253">
        <v>0.2341</v>
      </c>
      <c r="K253">
        <v>0.41070000000000001</v>
      </c>
      <c r="L253">
        <v>0.41899999999999998</v>
      </c>
      <c r="M253">
        <v>0.41880000000000001</v>
      </c>
      <c r="N253">
        <v>0.40450000000000003</v>
      </c>
      <c r="O253">
        <v>0.43419999999999997</v>
      </c>
      <c r="P253" s="7"/>
      <c r="Q253" s="8">
        <v>0</v>
      </c>
      <c r="R253">
        <f t="shared" si="37"/>
        <v>-7.0000000000000062E-3</v>
      </c>
      <c r="S253">
        <f t="shared" si="37"/>
        <v>0.15579999999999999</v>
      </c>
      <c r="T253">
        <f t="shared" si="37"/>
        <v>0.20559999999999998</v>
      </c>
      <c r="U253">
        <f t="shared" si="37"/>
        <v>0.22010000000000002</v>
      </c>
      <c r="V253">
        <f t="shared" si="37"/>
        <v>0.22610000000000002</v>
      </c>
      <c r="W253">
        <f t="shared" si="37"/>
        <v>0.25559999999999994</v>
      </c>
    </row>
    <row r="254" spans="1:45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</row>
    <row r="255" spans="1:45" x14ac:dyDescent="0.25">
      <c r="A255" s="8"/>
      <c r="B255" s="8" t="s">
        <v>52</v>
      </c>
      <c r="C255" s="8"/>
      <c r="D255" s="8"/>
      <c r="E255" s="8"/>
      <c r="F255" s="8"/>
      <c r="G255" s="8"/>
      <c r="H255" s="7"/>
      <c r="I255" s="8"/>
      <c r="J255" s="8" t="s">
        <v>52</v>
      </c>
      <c r="K255" s="8"/>
      <c r="L255" s="8"/>
      <c r="M255" s="8"/>
      <c r="N255" s="8"/>
      <c r="O255" s="8"/>
      <c r="P255" s="7"/>
      <c r="Q255" s="8"/>
      <c r="R255" s="8" t="s">
        <v>52</v>
      </c>
      <c r="S255" s="8"/>
      <c r="T255" s="8"/>
      <c r="U255" s="8"/>
      <c r="V255" s="8"/>
      <c r="W255" s="8"/>
    </row>
    <row r="256" spans="1:45" x14ac:dyDescent="0.25">
      <c r="A256" s="8" t="s">
        <v>56</v>
      </c>
      <c r="B256" s="8">
        <v>0.06</v>
      </c>
      <c r="C256" s="8">
        <v>0.03</v>
      </c>
      <c r="D256" s="8">
        <v>0.01</v>
      </c>
      <c r="E256" s="8">
        <v>5.0000000000000001E-3</v>
      </c>
      <c r="F256" s="8">
        <v>2.5000000000000001E-3</v>
      </c>
      <c r="G256" s="8">
        <v>0</v>
      </c>
      <c r="H256" s="7"/>
      <c r="I256" s="8" t="s">
        <v>56</v>
      </c>
      <c r="J256" s="8">
        <v>0.06</v>
      </c>
      <c r="K256" s="8">
        <v>0.03</v>
      </c>
      <c r="L256" s="8">
        <v>0.01</v>
      </c>
      <c r="M256" s="8">
        <v>5.0000000000000001E-3</v>
      </c>
      <c r="N256" s="8">
        <v>2.5000000000000001E-3</v>
      </c>
      <c r="O256" s="8">
        <v>0</v>
      </c>
      <c r="P256" s="7"/>
      <c r="Q256" s="8" t="s">
        <v>56</v>
      </c>
      <c r="R256" s="8">
        <v>0.06</v>
      </c>
      <c r="S256" s="8">
        <v>0.03</v>
      </c>
      <c r="T256" s="8">
        <v>0.01</v>
      </c>
      <c r="U256" s="8">
        <v>5.0000000000000001E-3</v>
      </c>
      <c r="V256" s="8">
        <v>2.5000000000000001E-3</v>
      </c>
      <c r="W256" s="8">
        <v>0</v>
      </c>
    </row>
    <row r="257" spans="1:23" x14ac:dyDescent="0.25">
      <c r="A257" s="8">
        <v>2</v>
      </c>
      <c r="B257">
        <v>0.65880000000000005</v>
      </c>
      <c r="C257">
        <v>0.34279999999999999</v>
      </c>
      <c r="D257">
        <v>0.2571</v>
      </c>
      <c r="E257">
        <v>0.24030000000000001</v>
      </c>
      <c r="F257">
        <v>0.21629999999999999</v>
      </c>
      <c r="G257">
        <v>0.16470000000000001</v>
      </c>
      <c r="H257" s="7"/>
      <c r="I257" s="8">
        <v>2</v>
      </c>
      <c r="J257">
        <v>0.46079999999999999</v>
      </c>
      <c r="K257">
        <v>0.3125</v>
      </c>
      <c r="L257">
        <v>0.26640000000000003</v>
      </c>
      <c r="M257">
        <v>0.3962</v>
      </c>
      <c r="N257">
        <v>0.26479999999999998</v>
      </c>
      <c r="O257">
        <v>0.15040000000000001</v>
      </c>
      <c r="P257" s="7"/>
      <c r="Q257" s="8">
        <v>2</v>
      </c>
      <c r="R257">
        <f t="shared" ref="R257:W264" si="38">J257-B257</f>
        <v>-0.19800000000000006</v>
      </c>
      <c r="S257">
        <f t="shared" si="38"/>
        <v>-3.0299999999999994E-2</v>
      </c>
      <c r="T257">
        <f t="shared" si="38"/>
        <v>9.3000000000000305E-3</v>
      </c>
      <c r="U257">
        <f t="shared" si="38"/>
        <v>0.15589999999999998</v>
      </c>
      <c r="V257">
        <f t="shared" si="38"/>
        <v>4.8499999999999988E-2</v>
      </c>
      <c r="W257">
        <f t="shared" si="38"/>
        <v>-1.4300000000000007E-2</v>
      </c>
    </row>
    <row r="258" spans="1:23" x14ac:dyDescent="0.25">
      <c r="A258" s="8">
        <v>1</v>
      </c>
      <c r="B258">
        <v>0.87180000000000002</v>
      </c>
      <c r="C258">
        <v>0.74370000000000003</v>
      </c>
      <c r="D258">
        <v>0.496</v>
      </c>
      <c r="E258">
        <v>0.52580000000000005</v>
      </c>
      <c r="F258">
        <v>0.2334</v>
      </c>
      <c r="G258">
        <v>0.25059999999999999</v>
      </c>
      <c r="H258" s="7"/>
      <c r="I258" s="8">
        <v>1</v>
      </c>
      <c r="J258">
        <v>0.75919999999999999</v>
      </c>
      <c r="K258">
        <v>0.49020000000000002</v>
      </c>
      <c r="L258">
        <v>0.44769999999999999</v>
      </c>
      <c r="M258">
        <v>0.43509999999999999</v>
      </c>
      <c r="N258">
        <v>0.35</v>
      </c>
      <c r="O258">
        <v>0.3054</v>
      </c>
      <c r="P258" s="7"/>
      <c r="Q258" s="8">
        <v>1</v>
      </c>
      <c r="R258">
        <f t="shared" si="38"/>
        <v>-0.11260000000000003</v>
      </c>
      <c r="S258">
        <f t="shared" si="38"/>
        <v>-0.2535</v>
      </c>
      <c r="T258">
        <f t="shared" si="38"/>
        <v>-4.830000000000001E-2</v>
      </c>
      <c r="U258">
        <f t="shared" si="38"/>
        <v>-9.0700000000000058E-2</v>
      </c>
      <c r="V258">
        <f t="shared" si="38"/>
        <v>0.11659999999999998</v>
      </c>
      <c r="W258">
        <f t="shared" si="38"/>
        <v>5.4800000000000015E-2</v>
      </c>
    </row>
    <row r="259" spans="1:23" x14ac:dyDescent="0.25">
      <c r="A259" s="8">
        <v>0.5</v>
      </c>
      <c r="B259">
        <v>0.77049999999999996</v>
      </c>
      <c r="C259">
        <v>0.49320000000000003</v>
      </c>
      <c r="D259">
        <v>0.23380000000000001</v>
      </c>
      <c r="E259">
        <v>0.19020000000000001</v>
      </c>
      <c r="F259">
        <v>0.18</v>
      </c>
      <c r="G259">
        <v>0.18940000000000001</v>
      </c>
      <c r="H259" s="7"/>
      <c r="I259" s="8">
        <v>0.5</v>
      </c>
      <c r="J259">
        <v>0.45550000000000002</v>
      </c>
      <c r="K259">
        <v>0.29970000000000002</v>
      </c>
      <c r="L259">
        <v>0.29970000000000002</v>
      </c>
      <c r="M259">
        <v>0.34310000000000002</v>
      </c>
      <c r="N259">
        <v>0.28160000000000002</v>
      </c>
      <c r="O259">
        <v>0.3165</v>
      </c>
      <c r="P259" s="7"/>
      <c r="Q259" s="8">
        <v>0.5</v>
      </c>
      <c r="R259">
        <f t="shared" si="38"/>
        <v>-0.31499999999999995</v>
      </c>
      <c r="S259">
        <f t="shared" si="38"/>
        <v>-0.19350000000000001</v>
      </c>
      <c r="T259">
        <f t="shared" si="38"/>
        <v>6.5900000000000014E-2</v>
      </c>
      <c r="U259">
        <f t="shared" si="38"/>
        <v>0.15290000000000001</v>
      </c>
      <c r="V259">
        <f t="shared" si="38"/>
        <v>0.10160000000000002</v>
      </c>
      <c r="W259">
        <f t="shared" si="38"/>
        <v>0.12709999999999999</v>
      </c>
    </row>
    <row r="260" spans="1:23" x14ac:dyDescent="0.25">
      <c r="A260" s="8">
        <v>0.25</v>
      </c>
      <c r="B260">
        <v>0.7238</v>
      </c>
      <c r="C260">
        <v>0.60660000000000003</v>
      </c>
      <c r="D260">
        <v>0.36659999999999998</v>
      </c>
      <c r="E260">
        <v>0.185</v>
      </c>
      <c r="F260">
        <v>0.1943</v>
      </c>
      <c r="G260">
        <v>0.17710000000000001</v>
      </c>
      <c r="H260" s="7"/>
      <c r="I260" s="8">
        <v>0.25</v>
      </c>
      <c r="J260">
        <v>0.53949999999999998</v>
      </c>
      <c r="K260">
        <v>0.50590000000000002</v>
      </c>
      <c r="L260">
        <v>0.40539999999999998</v>
      </c>
      <c r="M260">
        <v>0.31240000000000001</v>
      </c>
      <c r="N260">
        <v>0.4103</v>
      </c>
      <c r="O260">
        <v>0.37059999999999998</v>
      </c>
      <c r="P260" s="7"/>
      <c r="Q260" s="8">
        <v>0.25</v>
      </c>
      <c r="R260">
        <f t="shared" si="38"/>
        <v>-0.18430000000000002</v>
      </c>
      <c r="S260">
        <f t="shared" si="38"/>
        <v>-0.10070000000000001</v>
      </c>
      <c r="T260">
        <f t="shared" si="38"/>
        <v>3.8800000000000001E-2</v>
      </c>
      <c r="U260">
        <f t="shared" si="38"/>
        <v>0.12740000000000001</v>
      </c>
      <c r="V260">
        <f t="shared" si="38"/>
        <v>0.216</v>
      </c>
      <c r="W260">
        <f t="shared" si="38"/>
        <v>0.19349999999999998</v>
      </c>
    </row>
    <row r="261" spans="1:23" x14ac:dyDescent="0.25">
      <c r="A261" s="8">
        <v>0.125</v>
      </c>
      <c r="B261">
        <v>0.59279999999999999</v>
      </c>
      <c r="C261">
        <v>0.31430000000000002</v>
      </c>
      <c r="D261">
        <v>0.219</v>
      </c>
      <c r="E261">
        <v>0.23</v>
      </c>
      <c r="F261">
        <v>0.1993</v>
      </c>
      <c r="G261">
        <v>0.16070000000000001</v>
      </c>
      <c r="H261" s="7"/>
      <c r="I261" s="8">
        <v>0.125</v>
      </c>
      <c r="J261">
        <v>0.35699999999999998</v>
      </c>
      <c r="K261">
        <v>0.33539999999999998</v>
      </c>
      <c r="L261">
        <v>0.38190000000000002</v>
      </c>
      <c r="M261">
        <v>0.3659</v>
      </c>
      <c r="N261">
        <v>0.31979999999999997</v>
      </c>
      <c r="O261">
        <v>0.34810000000000002</v>
      </c>
      <c r="P261" s="7"/>
      <c r="Q261" s="8">
        <v>0.125</v>
      </c>
      <c r="R261">
        <f t="shared" si="38"/>
        <v>-0.23580000000000001</v>
      </c>
      <c r="S261">
        <f t="shared" si="38"/>
        <v>2.1099999999999952E-2</v>
      </c>
      <c r="T261">
        <f t="shared" si="38"/>
        <v>0.16290000000000002</v>
      </c>
      <c r="U261">
        <f t="shared" si="38"/>
        <v>0.13589999999999999</v>
      </c>
      <c r="V261">
        <f t="shared" si="38"/>
        <v>0.12049999999999997</v>
      </c>
      <c r="W261">
        <f t="shared" si="38"/>
        <v>0.18740000000000001</v>
      </c>
    </row>
    <row r="262" spans="1:23" x14ac:dyDescent="0.25">
      <c r="A262" s="8">
        <v>0.06</v>
      </c>
      <c r="B262">
        <v>0.70789999999999997</v>
      </c>
      <c r="C262">
        <v>0.46039999999999998</v>
      </c>
      <c r="D262">
        <v>0.32029999999999997</v>
      </c>
      <c r="E262">
        <v>0.27060000000000001</v>
      </c>
      <c r="F262">
        <v>0.26300000000000001</v>
      </c>
      <c r="G262">
        <v>0.26440000000000002</v>
      </c>
      <c r="H262" s="7"/>
      <c r="I262" s="8">
        <v>0.06</v>
      </c>
      <c r="J262">
        <v>0.46810000000000002</v>
      </c>
      <c r="K262">
        <v>0.35439999999999999</v>
      </c>
      <c r="L262">
        <v>0.4289</v>
      </c>
      <c r="M262">
        <v>0.436</v>
      </c>
      <c r="N262">
        <v>0.45329999999999998</v>
      </c>
      <c r="O262">
        <v>0.4325</v>
      </c>
      <c r="P262" s="7"/>
      <c r="Q262" s="8">
        <v>0.06</v>
      </c>
      <c r="R262">
        <f t="shared" si="38"/>
        <v>-0.23979999999999996</v>
      </c>
      <c r="S262">
        <f t="shared" si="38"/>
        <v>-0.10599999999999998</v>
      </c>
      <c r="T262">
        <f t="shared" si="38"/>
        <v>0.10860000000000003</v>
      </c>
      <c r="U262">
        <f t="shared" si="38"/>
        <v>0.16539999999999999</v>
      </c>
      <c r="V262">
        <f t="shared" si="38"/>
        <v>0.19029999999999997</v>
      </c>
      <c r="W262">
        <f t="shared" si="38"/>
        <v>0.16809999999999997</v>
      </c>
    </row>
    <row r="263" spans="1:23" x14ac:dyDescent="0.25">
      <c r="A263" s="8">
        <v>0.03</v>
      </c>
      <c r="B263">
        <v>0.88280000000000003</v>
      </c>
      <c r="C263">
        <v>0.90900000000000003</v>
      </c>
      <c r="D263">
        <v>0.29120000000000001</v>
      </c>
      <c r="E263">
        <v>0.41570000000000001</v>
      </c>
      <c r="F263">
        <v>0.26479999999999998</v>
      </c>
      <c r="G263">
        <v>0.28749999999999998</v>
      </c>
      <c r="H263" s="7"/>
      <c r="I263" s="8">
        <v>0.03</v>
      </c>
      <c r="J263">
        <v>0.76270000000000004</v>
      </c>
      <c r="K263">
        <v>0.73219999999999996</v>
      </c>
      <c r="L263">
        <v>0.51919999999999999</v>
      </c>
      <c r="M263">
        <v>0.54459999999999997</v>
      </c>
      <c r="N263">
        <v>0.49209999999999998</v>
      </c>
      <c r="O263">
        <v>0.53969999999999996</v>
      </c>
      <c r="P263" s="7"/>
      <c r="Q263" s="8">
        <v>0.03</v>
      </c>
      <c r="R263">
        <f t="shared" si="38"/>
        <v>-0.12009999999999998</v>
      </c>
      <c r="S263">
        <f t="shared" si="38"/>
        <v>-0.17680000000000007</v>
      </c>
      <c r="T263">
        <f t="shared" si="38"/>
        <v>0.22799999999999998</v>
      </c>
      <c r="U263">
        <f t="shared" si="38"/>
        <v>0.12889999999999996</v>
      </c>
      <c r="V263">
        <f t="shared" si="38"/>
        <v>0.2273</v>
      </c>
      <c r="W263">
        <f t="shared" si="38"/>
        <v>0.25219999999999998</v>
      </c>
    </row>
    <row r="264" spans="1:23" x14ac:dyDescent="0.25">
      <c r="A264" s="8">
        <v>0</v>
      </c>
      <c r="B264">
        <v>1.2419</v>
      </c>
      <c r="C264">
        <v>1.1232</v>
      </c>
      <c r="D264">
        <v>0.79190000000000005</v>
      </c>
      <c r="E264">
        <v>0.7994</v>
      </c>
      <c r="F264">
        <v>0.41270000000000001</v>
      </c>
      <c r="G264">
        <v>0.56899999999999995</v>
      </c>
      <c r="H264" s="7"/>
      <c r="I264" s="8">
        <v>0</v>
      </c>
      <c r="J264">
        <v>1.05</v>
      </c>
      <c r="K264">
        <v>0.80620000000000003</v>
      </c>
      <c r="L264">
        <v>0.80900000000000005</v>
      </c>
      <c r="M264">
        <v>0.76970000000000005</v>
      </c>
      <c r="N264">
        <v>0.64029999999999998</v>
      </c>
      <c r="O264">
        <v>0.65469999999999995</v>
      </c>
      <c r="P264" s="7"/>
      <c r="Q264" s="8">
        <v>0</v>
      </c>
      <c r="R264">
        <f t="shared" si="38"/>
        <v>-0.19189999999999996</v>
      </c>
      <c r="S264">
        <f t="shared" si="38"/>
        <v>-0.31699999999999995</v>
      </c>
      <c r="T264">
        <f t="shared" si="38"/>
        <v>1.7100000000000004E-2</v>
      </c>
      <c r="U264">
        <f t="shared" si="38"/>
        <v>-2.9699999999999949E-2</v>
      </c>
      <c r="V264">
        <f t="shared" si="38"/>
        <v>0.22759999999999997</v>
      </c>
      <c r="W264">
        <f t="shared" si="38"/>
        <v>8.5699999999999998E-2</v>
      </c>
    </row>
    <row r="265" spans="1:23" x14ac:dyDescent="0.25">
      <c r="H265" s="7"/>
      <c r="P265" s="7"/>
    </row>
    <row r="266" spans="1:23" x14ac:dyDescent="0.25">
      <c r="H266" s="7"/>
      <c r="P266" s="7"/>
    </row>
  </sheetData>
  <mergeCells count="23">
    <mergeCell ref="AG8:AI8"/>
    <mergeCell ref="AJ8:AL8"/>
    <mergeCell ref="AG1:AN1"/>
    <mergeCell ref="AG2:AI2"/>
    <mergeCell ref="AJ2:AL2"/>
    <mergeCell ref="AM2:AM3"/>
    <mergeCell ref="AN2:AN3"/>
    <mergeCell ref="AG4:AI4"/>
    <mergeCell ref="AJ4:AL4"/>
    <mergeCell ref="A92:G92"/>
    <mergeCell ref="I92:O92"/>
    <mergeCell ref="Q92:W92"/>
    <mergeCell ref="Y92:AE92"/>
    <mergeCell ref="A198:G198"/>
    <mergeCell ref="I198:O198"/>
    <mergeCell ref="Q198:W198"/>
    <mergeCell ref="Y198:AE198"/>
    <mergeCell ref="A5:G5"/>
    <mergeCell ref="I5:O5"/>
    <mergeCell ref="Q5:W5"/>
    <mergeCell ref="Y5:AE5"/>
    <mergeCell ref="AG6:AI6"/>
    <mergeCell ref="AJ6:AL6"/>
  </mergeCells>
  <conditionalFormatting sqref="R9:W16 R108:V115 R119:V126 R97:W104 AG97:AJ106">
    <cfRule type="cellIs" dxfId="26" priority="27" operator="lessThan">
      <formula>0.05</formula>
    </cfRule>
  </conditionalFormatting>
  <conditionalFormatting sqref="R20:W27">
    <cfRule type="cellIs" dxfId="25" priority="26" operator="lessThan">
      <formula>0.05</formula>
    </cfRule>
  </conditionalFormatting>
  <conditionalFormatting sqref="R202:W209">
    <cfRule type="cellIs" dxfId="24" priority="25" operator="lessThan">
      <formula>0.05</formula>
    </cfRule>
  </conditionalFormatting>
  <conditionalFormatting sqref="R213:W220">
    <cfRule type="cellIs" dxfId="23" priority="24" operator="lessThan">
      <formula>0.05</formula>
    </cfRule>
  </conditionalFormatting>
  <conditionalFormatting sqref="R224:W231">
    <cfRule type="cellIs" dxfId="22" priority="23" operator="lessThan">
      <formula>0.05</formula>
    </cfRule>
  </conditionalFormatting>
  <conditionalFormatting sqref="R58:W65">
    <cfRule type="cellIs" dxfId="21" priority="22" operator="lessThan">
      <formula>0.05</formula>
    </cfRule>
  </conditionalFormatting>
  <conditionalFormatting sqref="R69:W76">
    <cfRule type="cellIs" dxfId="20" priority="21" operator="lessThan">
      <formula>0.05</formula>
    </cfRule>
  </conditionalFormatting>
  <conditionalFormatting sqref="R80:W87">
    <cfRule type="cellIs" dxfId="19" priority="20" operator="lessThan">
      <formula>0.05</formula>
    </cfRule>
  </conditionalFormatting>
  <conditionalFormatting sqref="R130:W137">
    <cfRule type="cellIs" dxfId="18" priority="19" operator="lessThan">
      <formula>0.05</formula>
    </cfRule>
  </conditionalFormatting>
  <conditionalFormatting sqref="R141:W148">
    <cfRule type="cellIs" dxfId="17" priority="18" operator="lessThan">
      <formula>0.05</formula>
    </cfRule>
  </conditionalFormatting>
  <conditionalFormatting sqref="R152:W159">
    <cfRule type="cellIs" dxfId="16" priority="17" operator="lessThan">
      <formula>0.05</formula>
    </cfRule>
  </conditionalFormatting>
  <conditionalFormatting sqref="R235:W242">
    <cfRule type="cellIs" dxfId="15" priority="16" operator="lessThan">
      <formula>0.05</formula>
    </cfRule>
  </conditionalFormatting>
  <conditionalFormatting sqref="R246:W253">
    <cfRule type="cellIs" dxfId="14" priority="15" operator="lessThan">
      <formula>0.05</formula>
    </cfRule>
  </conditionalFormatting>
  <conditionalFormatting sqref="R257:W264">
    <cfRule type="cellIs" dxfId="13" priority="14" operator="lessThan">
      <formula>0.05</formula>
    </cfRule>
  </conditionalFormatting>
  <conditionalFormatting sqref="R198:W198">
    <cfRule type="cellIs" dxfId="12" priority="13" operator="lessThan">
      <formula>0.05</formula>
    </cfRule>
  </conditionalFormatting>
  <conditionalFormatting sqref="Z9:AE18">
    <cfRule type="cellIs" dxfId="11" priority="12" operator="lessThan">
      <formula>0.05</formula>
    </cfRule>
  </conditionalFormatting>
  <conditionalFormatting sqref="Z9:AE18 AB106:AF106 AC104:AF105 AB101:AF103 AB100:AK100 AG101:AK106">
    <cfRule type="cellIs" dxfId="10" priority="11" operator="lessThan">
      <formula>0.05</formula>
    </cfRule>
  </conditionalFormatting>
  <conditionalFormatting sqref="AC104:AF105 AK97:AK106 AB97:AF103">
    <cfRule type="cellIs" dxfId="9" priority="10" operator="lessThan">
      <formula>0.05</formula>
    </cfRule>
  </conditionalFormatting>
  <conditionalFormatting sqref="Z202:AE209">
    <cfRule type="cellIs" dxfId="8" priority="9" operator="lessThan">
      <formula>0.05</formula>
    </cfRule>
  </conditionalFormatting>
  <conditionalFormatting sqref="Z210:AE210">
    <cfRule type="cellIs" dxfId="7" priority="8" operator="lessThan">
      <formula>0.05</formula>
    </cfRule>
  </conditionalFormatting>
  <conditionalFormatting sqref="R163:W166">
    <cfRule type="cellIs" dxfId="6" priority="7" operator="lessThan">
      <formula>0.05</formula>
    </cfRule>
  </conditionalFormatting>
  <conditionalFormatting sqref="R31:W36">
    <cfRule type="cellIs" dxfId="5" priority="6" operator="lessThan">
      <formula>0.05</formula>
    </cfRule>
  </conditionalFormatting>
  <conditionalFormatting sqref="R40:W45">
    <cfRule type="cellIs" dxfId="4" priority="5" operator="lessThan">
      <formula>0.05</formula>
    </cfRule>
  </conditionalFormatting>
  <conditionalFormatting sqref="R49:W54">
    <cfRule type="cellIs" dxfId="3" priority="4" operator="lessThan">
      <formula>0.05</formula>
    </cfRule>
  </conditionalFormatting>
  <conditionalFormatting sqref="R171:W176">
    <cfRule type="cellIs" dxfId="2" priority="3" operator="lessThan">
      <formula>0.05</formula>
    </cfRule>
  </conditionalFormatting>
  <conditionalFormatting sqref="R180:W185">
    <cfRule type="cellIs" dxfId="1" priority="2" operator="lessThan">
      <formula>0.05</formula>
    </cfRule>
  </conditionalFormatting>
  <conditionalFormatting sqref="R189:W194">
    <cfRule type="cellIs" dxfId="0" priority="1" operator="lessThan">
      <formula>0.05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K19" sqref="K19"/>
    </sheetView>
  </sheetViews>
  <sheetFormatPr defaultRowHeight="15" x14ac:dyDescent="0.25"/>
  <sheetData>
    <row r="1" spans="1:8" x14ac:dyDescent="0.25">
      <c r="A1" t="s">
        <v>46</v>
      </c>
      <c r="D1" t="s">
        <v>43</v>
      </c>
      <c r="G1" t="s">
        <v>44</v>
      </c>
    </row>
    <row r="2" spans="1:8" x14ac:dyDescent="0.25">
      <c r="A2" t="s">
        <v>37</v>
      </c>
      <c r="B2" t="s">
        <v>68</v>
      </c>
      <c r="D2" t="s">
        <v>37</v>
      </c>
      <c r="E2" t="s">
        <v>69</v>
      </c>
      <c r="G2" t="s">
        <v>37</v>
      </c>
      <c r="H2" t="s">
        <v>68</v>
      </c>
    </row>
    <row r="3" spans="1:8" x14ac:dyDescent="0.25">
      <c r="A3" s="68">
        <v>8</v>
      </c>
      <c r="B3" s="57">
        <v>505.92464385567837</v>
      </c>
      <c r="D3" s="68">
        <v>8</v>
      </c>
      <c r="E3" s="57">
        <v>456.40194489465159</v>
      </c>
      <c r="F3">
        <f>E3*2</f>
        <v>912.80388978930318</v>
      </c>
      <c r="G3" s="68">
        <v>8</v>
      </c>
      <c r="H3" s="57">
        <v>537.65182186234824</v>
      </c>
    </row>
    <row r="4" spans="1:8" x14ac:dyDescent="0.25">
      <c r="A4" s="68">
        <v>4</v>
      </c>
      <c r="B4" s="57">
        <v>252.96232192783918</v>
      </c>
      <c r="D4" s="68">
        <v>4</v>
      </c>
      <c r="E4" s="57">
        <v>228.2009724473258</v>
      </c>
      <c r="G4" s="68">
        <v>4</v>
      </c>
      <c r="H4" s="57">
        <v>268.82591093117412</v>
      </c>
    </row>
    <row r="5" spans="1:8" x14ac:dyDescent="0.25">
      <c r="A5" s="68">
        <v>2</v>
      </c>
      <c r="B5" s="57">
        <v>126.48116096391959</v>
      </c>
      <c r="D5" s="68">
        <v>2</v>
      </c>
      <c r="E5" s="57">
        <v>114.1004862236629</v>
      </c>
      <c r="G5" s="68">
        <v>2</v>
      </c>
      <c r="H5" s="57">
        <v>134.41295546558706</v>
      </c>
    </row>
    <row r="6" spans="1:8" x14ac:dyDescent="0.25">
      <c r="A6" s="68">
        <v>1</v>
      </c>
      <c r="B6" s="57">
        <v>63.240580481959796</v>
      </c>
      <c r="D6" s="68">
        <v>1</v>
      </c>
      <c r="E6" s="57">
        <v>57.050243111831449</v>
      </c>
      <c r="G6" s="68">
        <v>1</v>
      </c>
      <c r="H6" s="57">
        <v>67.20647773279353</v>
      </c>
    </row>
    <row r="7" spans="1:8" x14ac:dyDescent="0.25">
      <c r="A7" s="68">
        <v>0.5</v>
      </c>
      <c r="B7" s="57">
        <v>31.620290240979898</v>
      </c>
      <c r="D7" s="68">
        <v>0.5</v>
      </c>
      <c r="E7" s="57">
        <v>28.525121555915725</v>
      </c>
      <c r="G7" s="68">
        <v>0.5</v>
      </c>
      <c r="H7" s="57">
        <v>33.603238866396765</v>
      </c>
    </row>
    <row r="8" spans="1:8" x14ac:dyDescent="0.25">
      <c r="A8" s="68">
        <v>0.25</v>
      </c>
      <c r="B8" s="57">
        <v>15.810145120489949</v>
      </c>
      <c r="D8" s="68">
        <v>0.25</v>
      </c>
      <c r="E8" s="57">
        <v>14.262560777957862</v>
      </c>
      <c r="G8" s="68">
        <v>0.25</v>
      </c>
      <c r="H8" s="57">
        <v>16.801619433198383</v>
      </c>
    </row>
    <row r="9" spans="1:8" x14ac:dyDescent="0.25">
      <c r="A9" s="68">
        <v>0.125</v>
      </c>
      <c r="B9" s="57">
        <v>7.9050725602449745</v>
      </c>
      <c r="D9" s="68">
        <v>0.125</v>
      </c>
      <c r="E9" s="57">
        <v>7.1312803889789311</v>
      </c>
      <c r="G9" s="68">
        <v>0.125</v>
      </c>
      <c r="H9" s="57">
        <v>8.4008097165991913</v>
      </c>
    </row>
    <row r="10" spans="1:8" x14ac:dyDescent="0.25">
      <c r="A10" s="68">
        <f t="shared" ref="A10:A18" si="0">A9/2</f>
        <v>6.25E-2</v>
      </c>
      <c r="B10" s="57">
        <v>3.9525362801224873</v>
      </c>
      <c r="D10" s="68">
        <f t="shared" ref="D10:D16" si="1">D9/2</f>
        <v>6.25E-2</v>
      </c>
      <c r="E10" s="57">
        <v>3.5656401944894656</v>
      </c>
      <c r="G10" s="68">
        <f t="shared" ref="G10:G16" si="2">G9/2</f>
        <v>6.25E-2</v>
      </c>
      <c r="H10" s="57">
        <v>4.2004048582995956</v>
      </c>
    </row>
    <row r="11" spans="1:8" x14ac:dyDescent="0.25">
      <c r="A11" s="68">
        <f t="shared" si="0"/>
        <v>3.125E-2</v>
      </c>
      <c r="B11" s="57">
        <v>1.9762681400612436</v>
      </c>
      <c r="D11" s="68">
        <f t="shared" si="1"/>
        <v>3.125E-2</v>
      </c>
      <c r="E11" s="57">
        <v>1.7828200972447328</v>
      </c>
      <c r="G11" s="68">
        <f t="shared" si="2"/>
        <v>3.125E-2</v>
      </c>
      <c r="H11" s="57">
        <v>2.1002024291497978</v>
      </c>
    </row>
    <row r="12" spans="1:8" x14ac:dyDescent="0.25">
      <c r="A12" s="68">
        <f t="shared" si="0"/>
        <v>1.5625E-2</v>
      </c>
      <c r="B12" s="57">
        <v>0.98813407003062181</v>
      </c>
      <c r="D12" s="68">
        <f t="shared" si="1"/>
        <v>1.5625E-2</v>
      </c>
      <c r="E12" s="57">
        <v>0.89141004862236639</v>
      </c>
      <c r="G12" s="68">
        <f t="shared" si="2"/>
        <v>1.5625E-2</v>
      </c>
      <c r="H12" s="57">
        <v>1.0501012145748989</v>
      </c>
    </row>
    <row r="13" spans="1:8" x14ac:dyDescent="0.25">
      <c r="A13" s="68">
        <f t="shared" si="0"/>
        <v>7.8125E-3</v>
      </c>
      <c r="B13" s="57">
        <v>0.49406703501531091</v>
      </c>
      <c r="D13" s="68">
        <f t="shared" si="1"/>
        <v>7.8125E-3</v>
      </c>
      <c r="E13" s="57">
        <v>0.4457050243111832</v>
      </c>
      <c r="G13" s="68">
        <f t="shared" si="2"/>
        <v>7.8125E-3</v>
      </c>
      <c r="H13" s="57">
        <v>0.52505060728744946</v>
      </c>
    </row>
    <row r="14" spans="1:8" x14ac:dyDescent="0.25">
      <c r="A14" s="68">
        <f t="shared" si="0"/>
        <v>3.90625E-3</v>
      </c>
      <c r="B14" s="57">
        <v>0.24703351750765501</v>
      </c>
      <c r="D14" s="68">
        <f t="shared" si="1"/>
        <v>3.90625E-3</v>
      </c>
      <c r="E14" s="57">
        <v>0.2228525121555916</v>
      </c>
      <c r="G14" s="68">
        <f t="shared" si="2"/>
        <v>3.90625E-3</v>
      </c>
      <c r="H14" s="57">
        <v>0.26252530364372473</v>
      </c>
    </row>
    <row r="15" spans="1:8" x14ac:dyDescent="0.25">
      <c r="A15" s="68">
        <f t="shared" si="0"/>
        <v>1.953125E-3</v>
      </c>
      <c r="B15" s="57">
        <v>0.123516758753828</v>
      </c>
      <c r="D15" s="68">
        <f t="shared" si="1"/>
        <v>1.953125E-3</v>
      </c>
      <c r="E15" s="57">
        <v>0.1114262560777958</v>
      </c>
      <c r="G15" s="68">
        <f t="shared" si="2"/>
        <v>1.953125E-3</v>
      </c>
      <c r="H15" s="57">
        <v>0.13126265182186236</v>
      </c>
    </row>
    <row r="16" spans="1:8" x14ac:dyDescent="0.25">
      <c r="A16" s="68">
        <f t="shared" si="0"/>
        <v>9.765625E-4</v>
      </c>
      <c r="B16" s="57">
        <v>6.1758379376913898E-2</v>
      </c>
      <c r="D16" s="68">
        <f t="shared" si="1"/>
        <v>9.765625E-4</v>
      </c>
      <c r="E16" s="57">
        <v>5.5713128038897899E-2</v>
      </c>
      <c r="G16" s="68">
        <f t="shared" si="2"/>
        <v>9.765625E-4</v>
      </c>
      <c r="H16" s="57">
        <v>6.5631325910931182E-2</v>
      </c>
    </row>
    <row r="17" spans="1:8" x14ac:dyDescent="0.25">
      <c r="A17" s="68">
        <f t="shared" si="0"/>
        <v>4.8828125E-4</v>
      </c>
      <c r="B17" s="57">
        <f>B16/2</f>
        <v>3.0879189688456949E-2</v>
      </c>
      <c r="G17">
        <v>5.0000000000000001E-4</v>
      </c>
      <c r="H17">
        <f>H16/2</f>
        <v>3.2815662955465591E-2</v>
      </c>
    </row>
    <row r="18" spans="1:8" x14ac:dyDescent="0.25">
      <c r="A18" s="68">
        <f t="shared" si="0"/>
        <v>2.44140625E-4</v>
      </c>
      <c r="B18" s="57">
        <f>B17/2</f>
        <v>1.5439594844228475E-2</v>
      </c>
    </row>
    <row r="19" spans="1:8" x14ac:dyDescent="0.25">
      <c r="A19" s="68"/>
      <c r="B19" s="57"/>
    </row>
    <row r="20" spans="1:8" x14ac:dyDescent="0.25">
      <c r="A20" s="68"/>
      <c r="B20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6"/>
  <sheetViews>
    <sheetView zoomScale="55" zoomScaleNormal="55" workbookViewId="0">
      <selection activeCell="AH4" sqref="AH4:AM4"/>
    </sheetView>
  </sheetViews>
  <sheetFormatPr defaultRowHeight="15" x14ac:dyDescent="0.25"/>
  <sheetData>
    <row r="1" spans="1:41" ht="18" thickBot="1" x14ac:dyDescent="0.35">
      <c r="A1" s="10" t="s">
        <v>24</v>
      </c>
      <c r="AH1" s="77" t="s">
        <v>73</v>
      </c>
      <c r="AI1" s="77"/>
      <c r="AJ1" s="77"/>
      <c r="AK1" s="77"/>
      <c r="AL1" s="77"/>
      <c r="AM1" s="77"/>
      <c r="AN1" s="77"/>
      <c r="AO1" s="77"/>
    </row>
    <row r="2" spans="1:41" ht="18.75" thickTop="1" thickBot="1" x14ac:dyDescent="0.35">
      <c r="A2" s="10"/>
    </row>
    <row r="3" spans="1:41" ht="18.75" thickTop="1" thickBot="1" x14ac:dyDescent="0.35">
      <c r="A3" s="10" t="s">
        <v>23</v>
      </c>
      <c r="AH3" s="70" t="s">
        <v>70</v>
      </c>
      <c r="AI3" s="70"/>
      <c r="AJ3" s="70"/>
      <c r="AK3" s="70" t="s">
        <v>70</v>
      </c>
      <c r="AL3" s="70"/>
      <c r="AM3" s="70"/>
      <c r="AN3" s="70" t="s">
        <v>9</v>
      </c>
      <c r="AO3" s="70" t="s">
        <v>8</v>
      </c>
    </row>
    <row r="4" spans="1:41" ht="15.75" thickTop="1" x14ac:dyDescent="0.25">
      <c r="AH4" s="4" t="s">
        <v>71</v>
      </c>
      <c r="AI4" s="4" t="s">
        <v>72</v>
      </c>
      <c r="AJ4" s="4" t="s">
        <v>5</v>
      </c>
      <c r="AK4" s="4" t="s">
        <v>71</v>
      </c>
      <c r="AL4" s="4" t="s">
        <v>72</v>
      </c>
      <c r="AM4" s="4" t="s">
        <v>5</v>
      </c>
      <c r="AN4" s="70"/>
      <c r="AO4" s="70"/>
    </row>
    <row r="5" spans="1:41" ht="16.5" thickBot="1" x14ac:dyDescent="0.3">
      <c r="A5" s="71" t="s">
        <v>19</v>
      </c>
      <c r="B5" s="71"/>
      <c r="C5" s="71"/>
      <c r="D5" s="71"/>
      <c r="E5" s="71"/>
      <c r="F5" s="71"/>
      <c r="G5" s="71"/>
      <c r="I5" s="71" t="s">
        <v>18</v>
      </c>
      <c r="J5" s="71"/>
      <c r="K5" s="71"/>
      <c r="L5" s="71"/>
      <c r="M5" s="71"/>
      <c r="N5" s="71"/>
      <c r="O5" s="71"/>
      <c r="Q5" s="71" t="s">
        <v>17</v>
      </c>
      <c r="R5" s="71"/>
      <c r="S5" s="71"/>
      <c r="T5" s="71"/>
      <c r="U5" s="71"/>
      <c r="V5" s="71"/>
      <c r="W5" s="71"/>
      <c r="Y5" s="71" t="s">
        <v>16</v>
      </c>
      <c r="Z5" s="71"/>
      <c r="AA5" s="71"/>
      <c r="AB5" s="71"/>
      <c r="AC5" s="71"/>
      <c r="AD5" s="71"/>
      <c r="AE5" s="71"/>
      <c r="AH5" s="69" t="s">
        <v>3</v>
      </c>
      <c r="AI5" s="69"/>
      <c r="AJ5" s="69"/>
      <c r="AK5" s="69" t="s">
        <v>1</v>
      </c>
      <c r="AL5" s="69"/>
      <c r="AM5" s="69"/>
      <c r="AN5" s="2"/>
      <c r="AO5" s="2"/>
    </row>
    <row r="6" spans="1:41" x14ac:dyDescent="0.25">
      <c r="AH6" s="1">
        <v>3.1E-2</v>
      </c>
      <c r="AI6" s="1">
        <v>8.0000000000000002E-3</v>
      </c>
      <c r="AJ6" s="3">
        <f>AI6/AH6</f>
        <v>0.25806451612903225</v>
      </c>
      <c r="AK6" s="1">
        <v>0.25</v>
      </c>
      <c r="AL6" s="1">
        <v>0.25</v>
      </c>
      <c r="AM6" s="1">
        <f>AL6/AK6</f>
        <v>1</v>
      </c>
      <c r="AN6" s="3">
        <f>AM6+AJ6</f>
        <v>1.2580645161290323</v>
      </c>
      <c r="AO6" s="1" t="s">
        <v>4</v>
      </c>
    </row>
    <row r="7" spans="1:41" ht="15.75" x14ac:dyDescent="0.25">
      <c r="A7" s="5"/>
      <c r="B7" s="5" t="s">
        <v>14</v>
      </c>
      <c r="C7" s="5"/>
      <c r="D7" s="5"/>
      <c r="E7" s="5"/>
      <c r="F7" s="5"/>
      <c r="G7" s="5"/>
      <c r="I7" s="5"/>
      <c r="J7" s="5" t="s">
        <v>14</v>
      </c>
      <c r="K7" s="5"/>
      <c r="L7" s="5"/>
      <c r="M7" s="5"/>
      <c r="N7" s="5"/>
      <c r="O7" s="5"/>
      <c r="Q7" s="5"/>
      <c r="R7" s="5" t="s">
        <v>14</v>
      </c>
      <c r="S7" s="5"/>
      <c r="T7" s="5"/>
      <c r="U7" s="5"/>
      <c r="V7" s="5"/>
      <c r="W7" s="5"/>
      <c r="Y7" s="8"/>
      <c r="Z7" s="8" t="s">
        <v>14</v>
      </c>
      <c r="AA7" s="8"/>
      <c r="AB7" s="8"/>
      <c r="AC7" s="8"/>
      <c r="AD7" s="8"/>
      <c r="AE7" s="8"/>
      <c r="AH7" s="69" t="s">
        <v>3</v>
      </c>
      <c r="AI7" s="69"/>
      <c r="AJ7" s="69"/>
      <c r="AK7" s="69" t="s">
        <v>2</v>
      </c>
      <c r="AL7" s="69"/>
      <c r="AM7" s="69"/>
      <c r="AN7" s="2"/>
      <c r="AO7" s="2"/>
    </row>
    <row r="8" spans="1:41" x14ac:dyDescent="0.25">
      <c r="A8" s="5" t="s">
        <v>21</v>
      </c>
      <c r="B8" s="5">
        <v>1</v>
      </c>
      <c r="C8" s="5">
        <v>0.5</v>
      </c>
      <c r="D8" s="5">
        <v>0.25</v>
      </c>
      <c r="E8" s="5">
        <v>0.125</v>
      </c>
      <c r="F8" s="5">
        <v>0.06</v>
      </c>
      <c r="G8" s="5">
        <v>0</v>
      </c>
      <c r="I8" s="5" t="s">
        <v>21</v>
      </c>
      <c r="J8" s="5">
        <v>1</v>
      </c>
      <c r="K8" s="5">
        <v>0.5</v>
      </c>
      <c r="L8" s="5">
        <v>0.25</v>
      </c>
      <c r="M8" s="5">
        <v>0.125</v>
      </c>
      <c r="N8" s="5">
        <v>0.06</v>
      </c>
      <c r="O8" s="5">
        <v>0</v>
      </c>
      <c r="Q8" s="5" t="s">
        <v>21</v>
      </c>
      <c r="R8" s="5">
        <v>1</v>
      </c>
      <c r="S8" s="5">
        <v>0.5</v>
      </c>
      <c r="T8" s="5">
        <v>0.25</v>
      </c>
      <c r="U8" s="5">
        <v>0.125</v>
      </c>
      <c r="V8" s="5">
        <v>0.06</v>
      </c>
      <c r="W8" s="5">
        <v>0</v>
      </c>
      <c r="Y8" s="8" t="s">
        <v>21</v>
      </c>
      <c r="Z8" s="8">
        <v>1</v>
      </c>
      <c r="AA8" s="8">
        <v>0.5</v>
      </c>
      <c r="AB8" s="8">
        <v>0.25</v>
      </c>
      <c r="AC8" s="8">
        <v>0.125</v>
      </c>
      <c r="AD8" s="8">
        <v>0.06</v>
      </c>
      <c r="AE8" s="8">
        <v>0</v>
      </c>
      <c r="AH8" s="1">
        <v>3.1E-2</v>
      </c>
      <c r="AI8" s="1">
        <v>8.0000000000000002E-3</v>
      </c>
      <c r="AJ8" s="1">
        <f>AI8/AH8</f>
        <v>0.25806451612903225</v>
      </c>
      <c r="AK8" s="1">
        <v>1</v>
      </c>
      <c r="AL8" s="1">
        <v>0.5</v>
      </c>
      <c r="AM8" s="1">
        <f>AL8/AK8</f>
        <v>0.5</v>
      </c>
      <c r="AN8" s="1">
        <f>AM8+AJ8</f>
        <v>0.75806451612903225</v>
      </c>
      <c r="AO8" s="1" t="s">
        <v>4</v>
      </c>
    </row>
    <row r="9" spans="1:41" ht="15.75" x14ac:dyDescent="0.25">
      <c r="A9" s="5">
        <v>2</v>
      </c>
      <c r="B9">
        <v>0.2397</v>
      </c>
      <c r="C9">
        <v>0.1598</v>
      </c>
      <c r="D9">
        <v>0.1454</v>
      </c>
      <c r="E9">
        <v>0.1792</v>
      </c>
      <c r="F9">
        <v>0.13619999999999999</v>
      </c>
      <c r="G9">
        <v>0.1361</v>
      </c>
      <c r="I9" s="5">
        <v>2</v>
      </c>
      <c r="J9">
        <v>0.14649999999999999</v>
      </c>
      <c r="K9">
        <v>0.13400000000000001</v>
      </c>
      <c r="L9">
        <v>0.1221</v>
      </c>
      <c r="M9">
        <v>0.1648</v>
      </c>
      <c r="N9">
        <v>0.1258</v>
      </c>
      <c r="O9">
        <v>0.12230000000000001</v>
      </c>
      <c r="Q9" s="5">
        <v>2</v>
      </c>
      <c r="R9" s="11">
        <f>J9-B9</f>
        <v>-9.3200000000000005E-2</v>
      </c>
      <c r="S9" s="11">
        <f>K9-C9</f>
        <v>-2.579999999999999E-2</v>
      </c>
      <c r="T9" s="11">
        <f>L9-D9</f>
        <v>-2.3300000000000001E-2</v>
      </c>
      <c r="U9" s="11">
        <f>M9-E9</f>
        <v>-1.4399999999999996E-2</v>
      </c>
      <c r="V9" s="11">
        <f>N9-F9</f>
        <v>-1.0399999999999993E-2</v>
      </c>
      <c r="W9" s="11">
        <f>O9-G9</f>
        <v>-1.3799999999999993E-2</v>
      </c>
      <c r="Y9" s="8">
        <v>2</v>
      </c>
      <c r="Z9" s="6">
        <f t="shared" ref="Z9:AE16" si="0">AVERAGE(R9,R20,R31,R42,R54,R65)</f>
        <v>-0.15573333333333336</v>
      </c>
      <c r="AA9" s="6">
        <f t="shared" si="0"/>
        <v>-6.3316666666666674E-2</v>
      </c>
      <c r="AB9" s="6">
        <f t="shared" si="0"/>
        <v>-1.8949999999999995E-2</v>
      </c>
      <c r="AC9" s="6">
        <f t="shared" si="0"/>
        <v>-2.3766666666666658E-2</v>
      </c>
      <c r="AD9" s="6">
        <f t="shared" si="0"/>
        <v>-9.6833333333333303E-3</v>
      </c>
      <c r="AE9" s="6">
        <f t="shared" si="0"/>
        <v>-1.6433333333333338E-2</v>
      </c>
      <c r="AH9" s="69" t="s">
        <v>2</v>
      </c>
      <c r="AI9" s="69"/>
      <c r="AJ9" s="69"/>
      <c r="AK9" s="69" t="s">
        <v>1</v>
      </c>
      <c r="AL9" s="69"/>
      <c r="AM9" s="69"/>
      <c r="AN9" s="2"/>
      <c r="AO9" s="2"/>
    </row>
    <row r="10" spans="1:41" x14ac:dyDescent="0.25">
      <c r="A10" s="5">
        <v>1</v>
      </c>
      <c r="B10">
        <v>0.24790000000000001</v>
      </c>
      <c r="C10">
        <v>0.17549999999999999</v>
      </c>
      <c r="D10">
        <v>0.1542</v>
      </c>
      <c r="E10">
        <v>0.1479</v>
      </c>
      <c r="F10">
        <v>0.13750000000000001</v>
      </c>
      <c r="G10">
        <v>0.1358</v>
      </c>
      <c r="I10" s="5">
        <v>1</v>
      </c>
      <c r="J10">
        <v>0.13980000000000001</v>
      </c>
      <c r="K10">
        <v>0.12139999999999999</v>
      </c>
      <c r="L10">
        <v>0.1321</v>
      </c>
      <c r="M10">
        <v>0.14230000000000001</v>
      </c>
      <c r="N10">
        <v>0.1202</v>
      </c>
      <c r="O10">
        <v>0.1221</v>
      </c>
      <c r="Q10" s="5">
        <v>1</v>
      </c>
      <c r="R10" s="11">
        <f>J10-B10</f>
        <v>-0.1081</v>
      </c>
      <c r="S10" s="11">
        <f>K10-C10</f>
        <v>-5.4099999999999995E-2</v>
      </c>
      <c r="T10" s="11">
        <f>L10-D10</f>
        <v>-2.2100000000000009E-2</v>
      </c>
      <c r="U10" s="11">
        <f>M10-E10</f>
        <v>-5.5999999999999939E-3</v>
      </c>
      <c r="V10" s="11">
        <f>N10-F10</f>
        <v>-1.730000000000001E-2</v>
      </c>
      <c r="W10" s="11">
        <f>O10-G10</f>
        <v>-1.3700000000000004E-2</v>
      </c>
      <c r="Y10" s="8">
        <v>1</v>
      </c>
      <c r="Z10" s="6">
        <f t="shared" si="0"/>
        <v>-9.0483333333333346E-2</v>
      </c>
      <c r="AA10" s="6">
        <f t="shared" si="0"/>
        <v>-2.2000000000000002E-2</v>
      </c>
      <c r="AB10" s="6">
        <f t="shared" si="0"/>
        <v>-1.7716666666666669E-2</v>
      </c>
      <c r="AC10" s="6">
        <f t="shared" si="0"/>
        <v>-7.8833333333333238E-3</v>
      </c>
      <c r="AD10" s="6">
        <f t="shared" si="0"/>
        <v>2.0166666666666644E-3</v>
      </c>
      <c r="AE10" s="6">
        <f t="shared" si="0"/>
        <v>-1.0733333333333329E-2</v>
      </c>
      <c r="AH10" s="1">
        <v>1</v>
      </c>
      <c r="AI10" s="1">
        <v>0.25</v>
      </c>
      <c r="AJ10" s="1">
        <f>AI10/AH10</f>
        <v>0.25</v>
      </c>
      <c r="AK10" s="1">
        <v>0.25</v>
      </c>
      <c r="AL10" s="1">
        <v>6.3E-2</v>
      </c>
      <c r="AM10" s="1">
        <f>AL10/AK10</f>
        <v>0.252</v>
      </c>
      <c r="AN10" s="1">
        <f>AM10+AJ10</f>
        <v>0.502</v>
      </c>
      <c r="AO10" s="1" t="s">
        <v>12</v>
      </c>
    </row>
    <row r="11" spans="1:41" x14ac:dyDescent="0.25">
      <c r="A11" s="5">
        <v>0.5</v>
      </c>
      <c r="B11">
        <v>0.21690000000000001</v>
      </c>
      <c r="C11">
        <v>0.15049999999999999</v>
      </c>
      <c r="D11">
        <v>0.1429</v>
      </c>
      <c r="E11">
        <v>0.13830000000000001</v>
      </c>
      <c r="F11">
        <v>0.12690000000000001</v>
      </c>
      <c r="G11">
        <v>0.13200000000000001</v>
      </c>
      <c r="I11" s="5">
        <v>0.5</v>
      </c>
      <c r="J11">
        <v>0.1099</v>
      </c>
      <c r="K11">
        <v>0.113</v>
      </c>
      <c r="L11">
        <v>0.1211</v>
      </c>
      <c r="M11">
        <v>0.12330000000000001</v>
      </c>
      <c r="N11">
        <v>0.1164</v>
      </c>
      <c r="O11">
        <v>0.1197</v>
      </c>
      <c r="Q11" s="5">
        <v>0.5</v>
      </c>
      <c r="R11" s="11">
        <f>J11-B11</f>
        <v>-0.10700000000000001</v>
      </c>
      <c r="S11" s="11">
        <f>K11-C11</f>
        <v>-3.7499999999999992E-2</v>
      </c>
      <c r="T11" s="11">
        <f>L11-D11</f>
        <v>-2.18E-2</v>
      </c>
      <c r="U11" s="11">
        <f>M11-E11</f>
        <v>-1.4999999999999999E-2</v>
      </c>
      <c r="V11" s="11">
        <f>N11-F11</f>
        <v>-1.0500000000000009E-2</v>
      </c>
      <c r="W11" s="11">
        <f>O11-G11</f>
        <v>-1.2300000000000005E-2</v>
      </c>
      <c r="Y11" s="8">
        <v>0.5</v>
      </c>
      <c r="Z11" s="6">
        <f t="shared" si="0"/>
        <v>-0.20971666666666666</v>
      </c>
      <c r="AA11" s="6">
        <f t="shared" si="0"/>
        <v>-8.7800000000000003E-2</v>
      </c>
      <c r="AB11" s="6">
        <f t="shared" si="0"/>
        <v>-9.0116666666666664E-2</v>
      </c>
      <c r="AC11" s="6">
        <f t="shared" si="0"/>
        <v>-5.6566666666666661E-2</v>
      </c>
      <c r="AD11" s="6">
        <f t="shared" si="0"/>
        <v>-2.6533333333333336E-2</v>
      </c>
      <c r="AE11" s="6">
        <f t="shared" si="0"/>
        <v>3.5666666666666646E-3</v>
      </c>
    </row>
    <row r="12" spans="1:41" x14ac:dyDescent="0.25">
      <c r="A12" s="5">
        <v>0.25</v>
      </c>
      <c r="B12">
        <v>0.22789999999999999</v>
      </c>
      <c r="C12">
        <v>0.1739</v>
      </c>
      <c r="D12">
        <v>0.1467</v>
      </c>
      <c r="E12">
        <v>0.1305</v>
      </c>
      <c r="F12">
        <v>0.1237</v>
      </c>
      <c r="G12">
        <v>0.12330000000000001</v>
      </c>
      <c r="I12" s="5">
        <v>0.25</v>
      </c>
      <c r="J12">
        <v>0.111</v>
      </c>
      <c r="K12">
        <v>0.12230000000000001</v>
      </c>
      <c r="L12">
        <v>0.12920000000000001</v>
      </c>
      <c r="M12">
        <v>0.12429999999999999</v>
      </c>
      <c r="N12">
        <v>0.40289999999999998</v>
      </c>
      <c r="O12">
        <v>0.46660000000000001</v>
      </c>
      <c r="Q12" s="5">
        <v>0.25</v>
      </c>
      <c r="R12" s="11">
        <f>J12-B12</f>
        <v>-0.11689999999999999</v>
      </c>
      <c r="S12" s="11">
        <f>K12-C12</f>
        <v>-5.1599999999999993E-2</v>
      </c>
      <c r="T12" s="11">
        <f>L12-D12</f>
        <v>-1.7499999999999988E-2</v>
      </c>
      <c r="U12" s="11">
        <f>M12-E12</f>
        <v>-6.2000000000000111E-3</v>
      </c>
      <c r="V12">
        <f>N12-F12</f>
        <v>0.2792</v>
      </c>
      <c r="W12">
        <f>O12-G12</f>
        <v>0.34329999999999999</v>
      </c>
      <c r="Y12" s="8">
        <v>0.25</v>
      </c>
      <c r="Z12" s="6">
        <f t="shared" si="0"/>
        <v>-0.10603333333333333</v>
      </c>
      <c r="AA12" s="6">
        <f t="shared" si="0"/>
        <v>-4.933333333333334E-2</v>
      </c>
      <c r="AB12" s="6">
        <f t="shared" si="0"/>
        <v>-1.9266666666666654E-2</v>
      </c>
      <c r="AC12" s="6">
        <f t="shared" si="0"/>
        <v>-1.8233333333333338E-2</v>
      </c>
      <c r="AD12" s="9">
        <f t="shared" si="0"/>
        <v>3.9583333333333331E-2</v>
      </c>
      <c r="AE12" s="7">
        <f t="shared" si="0"/>
        <v>0.28370000000000001</v>
      </c>
      <c r="AH12" s="76" t="s">
        <v>13</v>
      </c>
    </row>
    <row r="13" spans="1:41" x14ac:dyDescent="0.25">
      <c r="A13" s="5">
        <v>0.125</v>
      </c>
      <c r="B13">
        <v>0.25840000000000002</v>
      </c>
      <c r="C13">
        <v>0.19520000000000001</v>
      </c>
      <c r="D13">
        <v>0.1603</v>
      </c>
      <c r="E13">
        <v>0.1303</v>
      </c>
      <c r="F13">
        <v>0.12870000000000001</v>
      </c>
      <c r="G13">
        <v>0.1338</v>
      </c>
      <c r="I13" s="5">
        <v>0.125</v>
      </c>
      <c r="J13">
        <v>0.1144</v>
      </c>
      <c r="K13">
        <v>0.1343</v>
      </c>
      <c r="L13">
        <v>0.1331</v>
      </c>
      <c r="M13">
        <v>0.12330000000000001</v>
      </c>
      <c r="N13">
        <v>0.47749999999999998</v>
      </c>
      <c r="O13">
        <v>0.24279999999999999</v>
      </c>
      <c r="Q13" s="5">
        <v>0.125</v>
      </c>
      <c r="R13" s="11">
        <f>J13-B13</f>
        <v>-0.14400000000000002</v>
      </c>
      <c r="S13" s="11">
        <f>K13-C13</f>
        <v>-6.090000000000001E-2</v>
      </c>
      <c r="T13" s="11">
        <f>L13-D13</f>
        <v>-2.7200000000000002E-2</v>
      </c>
      <c r="U13" s="11">
        <f>M13-E13</f>
        <v>-6.9999999999999923E-3</v>
      </c>
      <c r="V13">
        <f>N13-F13</f>
        <v>0.3488</v>
      </c>
      <c r="W13">
        <f>O13-G13</f>
        <v>0.10899999999999999</v>
      </c>
      <c r="Y13" s="8">
        <v>0.125</v>
      </c>
      <c r="Z13" s="6">
        <f t="shared" si="0"/>
        <v>-0.18123333333333336</v>
      </c>
      <c r="AA13" s="6">
        <f t="shared" si="0"/>
        <v>-6.4116666666666669E-2</v>
      </c>
      <c r="AB13" s="6">
        <f t="shared" si="0"/>
        <v>-6.9916666666666669E-2</v>
      </c>
      <c r="AC13" s="9">
        <f t="shared" si="0"/>
        <v>3.0866666666666667E-2</v>
      </c>
      <c r="AD13" s="7">
        <f t="shared" si="0"/>
        <v>0.1963</v>
      </c>
      <c r="AE13" s="7">
        <f t="shared" si="0"/>
        <v>0.25685000000000002</v>
      </c>
    </row>
    <row r="14" spans="1:41" x14ac:dyDescent="0.25">
      <c r="A14" s="5">
        <v>0.06</v>
      </c>
      <c r="B14">
        <v>0.2361</v>
      </c>
      <c r="C14">
        <v>0.14990000000000001</v>
      </c>
      <c r="D14">
        <v>0.14599999999999999</v>
      </c>
      <c r="E14">
        <v>0.13009999999999999</v>
      </c>
      <c r="F14">
        <v>0.1239</v>
      </c>
      <c r="G14">
        <v>0.1293</v>
      </c>
      <c r="I14" s="5">
        <v>0.06</v>
      </c>
      <c r="J14">
        <v>0.1197</v>
      </c>
      <c r="K14">
        <v>0.1193</v>
      </c>
      <c r="L14">
        <v>0.1351</v>
      </c>
      <c r="M14">
        <v>0.42399999999999999</v>
      </c>
      <c r="N14">
        <v>0.68269999999999997</v>
      </c>
      <c r="O14">
        <v>0.70399999999999996</v>
      </c>
      <c r="Q14" s="5">
        <v>0.06</v>
      </c>
      <c r="R14" s="11">
        <f>J14-B14</f>
        <v>-0.1164</v>
      </c>
      <c r="S14" s="11">
        <f>K14-C14</f>
        <v>-3.0600000000000002E-2</v>
      </c>
      <c r="T14" s="11">
        <f>L14-D14</f>
        <v>-1.0899999999999993E-2</v>
      </c>
      <c r="U14">
        <f>M14-E14</f>
        <v>0.29389999999999999</v>
      </c>
      <c r="V14">
        <f>N14-F14</f>
        <v>0.55879999999999996</v>
      </c>
      <c r="W14">
        <f>O14-G14</f>
        <v>0.57469999999999999</v>
      </c>
      <c r="Y14" s="8">
        <v>0.06</v>
      </c>
      <c r="Z14" s="6">
        <f t="shared" si="0"/>
        <v>-0.1932666666666667</v>
      </c>
      <c r="AA14" s="6">
        <f t="shared" si="0"/>
        <v>-0.13531666666666667</v>
      </c>
      <c r="AB14" s="6">
        <f t="shared" si="0"/>
        <v>-4.7416666666666683E-2</v>
      </c>
      <c r="AC14" s="7">
        <f t="shared" si="0"/>
        <v>7.768333333333334E-2</v>
      </c>
      <c r="AD14" s="7">
        <f t="shared" si="0"/>
        <v>0.25818333333333332</v>
      </c>
      <c r="AE14" s="7">
        <f t="shared" si="0"/>
        <v>0.51326666666666665</v>
      </c>
    </row>
    <row r="15" spans="1:41" x14ac:dyDescent="0.25">
      <c r="A15" s="5">
        <v>0.03</v>
      </c>
      <c r="B15">
        <v>0.22489999999999999</v>
      </c>
      <c r="C15">
        <v>0.19220000000000001</v>
      </c>
      <c r="D15">
        <v>0.1477</v>
      </c>
      <c r="E15">
        <v>0.14119999999999999</v>
      </c>
      <c r="F15">
        <v>0.1484</v>
      </c>
      <c r="G15">
        <v>0.1351</v>
      </c>
      <c r="I15" s="5">
        <v>0.03</v>
      </c>
      <c r="J15">
        <v>0.12590000000000001</v>
      </c>
      <c r="K15">
        <v>0.13719999999999999</v>
      </c>
      <c r="L15">
        <v>0.31719999999999998</v>
      </c>
      <c r="M15">
        <v>0.73129999999999995</v>
      </c>
      <c r="N15">
        <v>0.70020000000000004</v>
      </c>
      <c r="O15">
        <v>0.7077</v>
      </c>
      <c r="Q15" s="5">
        <v>0.03</v>
      </c>
      <c r="R15" s="11">
        <f>J15-B15</f>
        <v>-9.8999999999999977E-2</v>
      </c>
      <c r="S15" s="11">
        <f>K15-C15</f>
        <v>-5.5000000000000021E-2</v>
      </c>
      <c r="T15">
        <f>L15-D15</f>
        <v>0.16949999999999998</v>
      </c>
      <c r="U15">
        <f>M15-E15</f>
        <v>0.59009999999999996</v>
      </c>
      <c r="V15">
        <f>N15-F15</f>
        <v>0.55180000000000007</v>
      </c>
      <c r="W15">
        <f>O15-G15</f>
        <v>0.5726</v>
      </c>
      <c r="Y15" s="8">
        <v>0.03</v>
      </c>
      <c r="Z15" s="6">
        <f t="shared" si="0"/>
        <v>-0.16718333333333332</v>
      </c>
      <c r="AA15" s="6">
        <f t="shared" si="0"/>
        <v>-0.10623333333333333</v>
      </c>
      <c r="AB15" s="6">
        <f t="shared" si="0"/>
        <v>-5.1300000000000012E-2</v>
      </c>
      <c r="AC15" s="7">
        <f t="shared" si="0"/>
        <v>0.15496666666666667</v>
      </c>
      <c r="AD15" s="7">
        <f t="shared" si="0"/>
        <v>0.27618333333333339</v>
      </c>
      <c r="AE15" s="7">
        <f t="shared" si="0"/>
        <v>0.33170000000000005</v>
      </c>
    </row>
    <row r="16" spans="1:41" x14ac:dyDescent="0.25">
      <c r="A16" s="5">
        <v>0</v>
      </c>
      <c r="B16">
        <v>0.35749999999999998</v>
      </c>
      <c r="C16">
        <v>0.27360000000000001</v>
      </c>
      <c r="D16">
        <v>0.19420000000000001</v>
      </c>
      <c r="E16">
        <v>0.20039999999999999</v>
      </c>
      <c r="F16">
        <v>0.21740000000000001</v>
      </c>
      <c r="G16">
        <v>0.18459999999999999</v>
      </c>
      <c r="I16" s="5">
        <v>0</v>
      </c>
      <c r="J16">
        <v>0.25750000000000001</v>
      </c>
      <c r="K16">
        <v>0.2293</v>
      </c>
      <c r="L16">
        <v>0.56499999999999995</v>
      </c>
      <c r="M16">
        <v>0.6794</v>
      </c>
      <c r="N16">
        <v>0.68459999999999999</v>
      </c>
      <c r="O16">
        <v>0.69920000000000004</v>
      </c>
      <c r="Q16" s="5">
        <v>0</v>
      </c>
      <c r="R16" s="11">
        <f>J16-B16</f>
        <v>-9.9999999999999978E-2</v>
      </c>
      <c r="S16" s="11">
        <f>K16-C16</f>
        <v>-4.4300000000000006E-2</v>
      </c>
      <c r="T16">
        <f>L16-D16</f>
        <v>0.37079999999999991</v>
      </c>
      <c r="U16">
        <f>M16-E16</f>
        <v>0.47899999999999998</v>
      </c>
      <c r="V16">
        <f>N16-F16</f>
        <v>0.46719999999999995</v>
      </c>
      <c r="W16">
        <f>O16-G16</f>
        <v>0.51460000000000006</v>
      </c>
      <c r="Y16" s="8">
        <v>0</v>
      </c>
      <c r="Z16" s="7">
        <f t="shared" si="0"/>
        <v>0.1539166666666667</v>
      </c>
      <c r="AA16" s="7">
        <f t="shared" si="0"/>
        <v>0.15981666666666666</v>
      </c>
      <c r="AB16" s="7">
        <f t="shared" si="0"/>
        <v>0.36648333333333333</v>
      </c>
      <c r="AC16" s="7">
        <f t="shared" si="0"/>
        <v>0.46378333333333327</v>
      </c>
      <c r="AD16" s="7">
        <f t="shared" si="0"/>
        <v>0.48880000000000007</v>
      </c>
      <c r="AE16" s="7">
        <f t="shared" si="0"/>
        <v>0.64551666666666663</v>
      </c>
    </row>
    <row r="18" spans="1:31" x14ac:dyDescent="0.25">
      <c r="A18" s="5"/>
      <c r="B18" s="5" t="s">
        <v>14</v>
      </c>
      <c r="C18" s="5"/>
      <c r="D18" s="5"/>
      <c r="E18" s="5"/>
      <c r="F18" s="5"/>
      <c r="G18" s="5"/>
      <c r="I18" s="5"/>
      <c r="J18" s="5" t="s">
        <v>14</v>
      </c>
      <c r="K18" s="5"/>
      <c r="L18" s="5"/>
      <c r="M18" s="5"/>
      <c r="N18" s="5"/>
      <c r="O18" s="5"/>
      <c r="Q18" s="5"/>
      <c r="R18" s="5" t="s">
        <v>14</v>
      </c>
      <c r="S18" s="5"/>
      <c r="T18" s="5"/>
      <c r="U18" s="5"/>
      <c r="V18" s="5"/>
      <c r="W18" s="5"/>
      <c r="Y18" s="7"/>
      <c r="Z18" s="7"/>
      <c r="AA18" s="7"/>
      <c r="AB18" s="7"/>
      <c r="AC18" s="7"/>
      <c r="AD18" s="7"/>
      <c r="AE18" s="7"/>
    </row>
    <row r="19" spans="1:31" x14ac:dyDescent="0.25">
      <c r="A19" s="5" t="s">
        <v>21</v>
      </c>
      <c r="B19" s="5">
        <v>1</v>
      </c>
      <c r="C19" s="5">
        <v>0.5</v>
      </c>
      <c r="D19" s="5">
        <v>0.25</v>
      </c>
      <c r="E19" s="5">
        <v>0.125</v>
      </c>
      <c r="F19" s="5">
        <v>0.06</v>
      </c>
      <c r="G19" s="5">
        <v>0</v>
      </c>
      <c r="I19" s="5" t="s">
        <v>21</v>
      </c>
      <c r="J19" s="5">
        <v>1</v>
      </c>
      <c r="K19" s="5">
        <v>0.5</v>
      </c>
      <c r="L19" s="5">
        <v>0.25</v>
      </c>
      <c r="M19" s="5">
        <v>0.125</v>
      </c>
      <c r="N19" s="5">
        <v>0.06</v>
      </c>
      <c r="O19" s="5">
        <v>0</v>
      </c>
      <c r="Q19" s="5" t="s">
        <v>21</v>
      </c>
      <c r="R19" s="5">
        <v>1</v>
      </c>
      <c r="S19" s="5">
        <v>0.5</v>
      </c>
      <c r="T19" s="5">
        <v>0.25</v>
      </c>
      <c r="U19" s="5">
        <v>0.125</v>
      </c>
      <c r="V19" s="5">
        <v>0.06</v>
      </c>
      <c r="W19" s="5">
        <v>0</v>
      </c>
      <c r="Y19" s="7"/>
      <c r="Z19" s="7"/>
      <c r="AA19" s="7"/>
      <c r="AB19" s="7"/>
      <c r="AC19" s="7"/>
      <c r="AD19" s="7"/>
      <c r="AE19" s="7"/>
    </row>
    <row r="20" spans="1:31" x14ac:dyDescent="0.25">
      <c r="A20" s="5">
        <v>2</v>
      </c>
      <c r="B20">
        <v>0.2455</v>
      </c>
      <c r="C20">
        <v>0.1948</v>
      </c>
      <c r="D20">
        <v>0.13109999999999999</v>
      </c>
      <c r="E20">
        <v>0.12839999999999999</v>
      </c>
      <c r="F20">
        <v>0.1489</v>
      </c>
      <c r="G20">
        <v>0.13930000000000001</v>
      </c>
      <c r="I20" s="5">
        <v>2</v>
      </c>
      <c r="J20">
        <v>0.12709999999999999</v>
      </c>
      <c r="K20">
        <v>0.17449999999999999</v>
      </c>
      <c r="L20">
        <v>0.12330000000000001</v>
      </c>
      <c r="M20">
        <v>0.115</v>
      </c>
      <c r="N20">
        <v>0.1336</v>
      </c>
      <c r="O20">
        <v>0.1305</v>
      </c>
      <c r="Q20" s="5">
        <v>2</v>
      </c>
      <c r="R20" s="11">
        <f>J20-B20</f>
        <v>-0.11840000000000001</v>
      </c>
      <c r="S20" s="11">
        <f>K20-C20</f>
        <v>-2.0300000000000012E-2</v>
      </c>
      <c r="T20" s="11">
        <f>L20-D20</f>
        <v>-7.7999999999999875E-3</v>
      </c>
      <c r="U20" s="11">
        <f>M20-E20</f>
        <v>-1.3399999999999981E-2</v>
      </c>
      <c r="V20" s="11">
        <f>N20-F20</f>
        <v>-1.5300000000000008E-2</v>
      </c>
      <c r="W20" s="11">
        <f>O20-G20</f>
        <v>-8.8000000000000023E-3</v>
      </c>
      <c r="Y20" s="7"/>
      <c r="Z20" s="7"/>
      <c r="AA20" s="7"/>
      <c r="AB20" s="7"/>
      <c r="AC20" s="7"/>
      <c r="AD20" s="7"/>
      <c r="AE20" s="7"/>
    </row>
    <row r="21" spans="1:31" x14ac:dyDescent="0.25">
      <c r="A21" s="5">
        <v>1</v>
      </c>
      <c r="B21">
        <v>0.25829999999999997</v>
      </c>
      <c r="C21">
        <v>0.19689999999999999</v>
      </c>
      <c r="D21">
        <v>0.14460000000000001</v>
      </c>
      <c r="E21">
        <v>0.14249999999999999</v>
      </c>
      <c r="F21">
        <v>0.15060000000000001</v>
      </c>
      <c r="G21">
        <v>0.1401</v>
      </c>
      <c r="I21" s="5">
        <v>1</v>
      </c>
      <c r="J21">
        <v>0.13300000000000001</v>
      </c>
      <c r="K21">
        <v>0.14599999999999999</v>
      </c>
      <c r="L21">
        <v>0.1222</v>
      </c>
      <c r="M21">
        <v>0.12180000000000001</v>
      </c>
      <c r="N21">
        <v>0.13350000000000001</v>
      </c>
      <c r="O21">
        <v>0.12690000000000001</v>
      </c>
      <c r="Q21" s="5">
        <v>1</v>
      </c>
      <c r="R21" s="11">
        <f>J21-B21</f>
        <v>-0.12529999999999997</v>
      </c>
      <c r="S21" s="11">
        <f>K21-C21</f>
        <v>-5.0900000000000001E-2</v>
      </c>
      <c r="T21" s="11">
        <f>L21-D21</f>
        <v>-2.2400000000000003E-2</v>
      </c>
      <c r="U21" s="11">
        <f>M21-E21</f>
        <v>-2.0699999999999982E-2</v>
      </c>
      <c r="V21" s="11">
        <f>N21-F21</f>
        <v>-1.7100000000000004E-2</v>
      </c>
      <c r="W21" s="11">
        <f>O21-G21</f>
        <v>-1.319999999999999E-2</v>
      </c>
      <c r="Y21" s="7"/>
      <c r="Z21" s="7"/>
      <c r="AA21" s="7"/>
      <c r="AB21" s="7"/>
      <c r="AC21" s="7"/>
      <c r="AD21" s="7"/>
      <c r="AE21" s="7"/>
    </row>
    <row r="22" spans="1:31" x14ac:dyDescent="0.25">
      <c r="A22" s="5">
        <v>0.5</v>
      </c>
      <c r="B22">
        <v>0.23619999999999999</v>
      </c>
      <c r="C22">
        <v>0.15809999999999999</v>
      </c>
      <c r="D22">
        <v>0.13669999999999999</v>
      </c>
      <c r="E22">
        <v>0.13189999999999999</v>
      </c>
      <c r="F22">
        <v>0.12039999999999999</v>
      </c>
      <c r="G22">
        <v>0.1346</v>
      </c>
      <c r="I22" s="5">
        <v>0.5</v>
      </c>
      <c r="J22">
        <v>0.1225</v>
      </c>
      <c r="K22">
        <v>0.1139</v>
      </c>
      <c r="L22">
        <v>0.1231</v>
      </c>
      <c r="M22">
        <v>0.1186</v>
      </c>
      <c r="N22">
        <v>0.1047</v>
      </c>
      <c r="O22">
        <v>0.2107</v>
      </c>
      <c r="Q22" s="5">
        <v>0.5</v>
      </c>
      <c r="R22" s="11">
        <f>J22-B22</f>
        <v>-0.1137</v>
      </c>
      <c r="S22" s="11">
        <f>K22-C22</f>
        <v>-4.4199999999999989E-2</v>
      </c>
      <c r="T22" s="11">
        <f>L22-D22</f>
        <v>-1.3599999999999987E-2</v>
      </c>
      <c r="U22" s="11">
        <f>M22-E22</f>
        <v>-1.3299999999999992E-2</v>
      </c>
      <c r="V22" s="11">
        <f>N22-F22</f>
        <v>-1.5699999999999992E-2</v>
      </c>
      <c r="W22">
        <f>O22-G22</f>
        <v>7.6100000000000001E-2</v>
      </c>
      <c r="Y22" s="7"/>
      <c r="Z22" s="7"/>
      <c r="AA22" s="7"/>
      <c r="AB22" s="7"/>
      <c r="AC22" s="7"/>
      <c r="AD22" s="7"/>
      <c r="AE22" s="7"/>
    </row>
    <row r="23" spans="1:31" x14ac:dyDescent="0.25">
      <c r="A23" s="5">
        <v>0.25</v>
      </c>
      <c r="B23">
        <v>0.26950000000000002</v>
      </c>
      <c r="C23">
        <v>0.16800000000000001</v>
      </c>
      <c r="D23">
        <v>0.1401</v>
      </c>
      <c r="E23">
        <v>0.12540000000000001</v>
      </c>
      <c r="F23">
        <v>0.12139999999999999</v>
      </c>
      <c r="G23">
        <v>0.11799999999999999</v>
      </c>
      <c r="I23" s="5">
        <v>0.25</v>
      </c>
      <c r="J23">
        <v>0.13020000000000001</v>
      </c>
      <c r="K23">
        <v>0.12479999999999999</v>
      </c>
      <c r="L23">
        <v>0.11840000000000001</v>
      </c>
      <c r="M23">
        <v>0.1187</v>
      </c>
      <c r="N23">
        <v>0.1263</v>
      </c>
      <c r="O23">
        <v>0.52800000000000002</v>
      </c>
      <c r="Q23" s="5">
        <v>0.25</v>
      </c>
      <c r="R23" s="11">
        <f>J23-B23</f>
        <v>-0.13930000000000001</v>
      </c>
      <c r="S23" s="11">
        <f>K23-C23</f>
        <v>-4.3200000000000016E-2</v>
      </c>
      <c r="T23" s="11">
        <f>L23-D23</f>
        <v>-2.1699999999999997E-2</v>
      </c>
      <c r="U23" s="11">
        <f>M23-E23</f>
        <v>-6.7000000000000115E-3</v>
      </c>
      <c r="V23" s="11">
        <f>N23-F23</f>
        <v>4.9000000000000016E-3</v>
      </c>
      <c r="W23">
        <f>O23-G23</f>
        <v>0.41000000000000003</v>
      </c>
      <c r="Y23" s="7"/>
      <c r="Z23" s="7"/>
      <c r="AA23" s="7"/>
      <c r="AB23" s="7"/>
      <c r="AC23" s="7"/>
      <c r="AD23" s="7"/>
      <c r="AE23" s="7"/>
    </row>
    <row r="24" spans="1:31" x14ac:dyDescent="0.25">
      <c r="A24" s="5">
        <v>0.125</v>
      </c>
      <c r="B24">
        <v>0.26490000000000002</v>
      </c>
      <c r="C24">
        <v>0.16969999999999999</v>
      </c>
      <c r="D24">
        <v>0.15559999999999999</v>
      </c>
      <c r="E24">
        <v>0.1298</v>
      </c>
      <c r="F24">
        <v>0.11409999999999999</v>
      </c>
      <c r="G24">
        <v>0.12759999999999999</v>
      </c>
      <c r="I24" s="5">
        <v>0.125</v>
      </c>
      <c r="J24">
        <v>0.13020000000000001</v>
      </c>
      <c r="K24">
        <v>0.12670000000000001</v>
      </c>
      <c r="L24">
        <v>0.13159999999999999</v>
      </c>
      <c r="M24">
        <v>0.1236</v>
      </c>
      <c r="N24">
        <v>0.42080000000000001</v>
      </c>
      <c r="O24">
        <v>0.67290000000000005</v>
      </c>
      <c r="Q24" s="5">
        <v>0.125</v>
      </c>
      <c r="R24" s="11">
        <f>J24-B24</f>
        <v>-0.13470000000000001</v>
      </c>
      <c r="S24" s="11">
        <f>K24-C24</f>
        <v>-4.2999999999999983E-2</v>
      </c>
      <c r="T24" s="11">
        <f>L24-D24</f>
        <v>-2.3999999999999994E-2</v>
      </c>
      <c r="U24" s="11">
        <f>M24-E24</f>
        <v>-6.1999999999999972E-3</v>
      </c>
      <c r="V24">
        <f>N24-F24</f>
        <v>0.30670000000000003</v>
      </c>
      <c r="W24">
        <f>O24-G24</f>
        <v>0.54530000000000012</v>
      </c>
      <c r="Y24" s="7"/>
      <c r="Z24" s="7"/>
      <c r="AA24" s="7"/>
      <c r="AB24" s="7"/>
      <c r="AC24" s="7"/>
      <c r="AD24" s="7"/>
      <c r="AE24" s="7"/>
    </row>
    <row r="25" spans="1:31" x14ac:dyDescent="0.25">
      <c r="A25" s="5">
        <v>0.06</v>
      </c>
      <c r="B25">
        <v>0.21279999999999999</v>
      </c>
      <c r="C25">
        <v>0.1371</v>
      </c>
      <c r="D25">
        <v>0.14280000000000001</v>
      </c>
      <c r="E25">
        <v>0.14000000000000001</v>
      </c>
      <c r="F25">
        <v>0.11840000000000001</v>
      </c>
      <c r="G25">
        <v>0.12720000000000001</v>
      </c>
      <c r="I25" s="5">
        <v>0.06</v>
      </c>
      <c r="J25">
        <v>0.1341</v>
      </c>
      <c r="K25">
        <v>0.1249</v>
      </c>
      <c r="L25">
        <v>0.43940000000000001</v>
      </c>
      <c r="M25">
        <v>0.13619999999999999</v>
      </c>
      <c r="N25">
        <v>0.69330000000000003</v>
      </c>
      <c r="O25">
        <v>0.78080000000000005</v>
      </c>
      <c r="Q25" s="5">
        <v>0.06</v>
      </c>
      <c r="R25" s="11">
        <f>J25-B25</f>
        <v>-7.8699999999999992E-2</v>
      </c>
      <c r="S25" s="11">
        <f>K25-C25</f>
        <v>-1.2200000000000003E-2</v>
      </c>
      <c r="T25">
        <f>L25-D25</f>
        <v>0.29659999999999997</v>
      </c>
      <c r="U25" s="11">
        <f>M25-E25</f>
        <v>-3.8000000000000256E-3</v>
      </c>
      <c r="V25">
        <f>N25-F25</f>
        <v>0.57489999999999997</v>
      </c>
      <c r="W25">
        <f>O25-G25</f>
        <v>0.65360000000000007</v>
      </c>
      <c r="Y25" s="7"/>
      <c r="Z25" s="7"/>
      <c r="AA25" s="7"/>
      <c r="AB25" s="7"/>
      <c r="AC25" s="7"/>
      <c r="AD25" s="7"/>
      <c r="AE25" s="7"/>
    </row>
    <row r="26" spans="1:31" x14ac:dyDescent="0.25">
      <c r="A26" s="5">
        <v>0.03</v>
      </c>
      <c r="B26">
        <v>0.2397</v>
      </c>
      <c r="C26">
        <v>0.17130000000000001</v>
      </c>
      <c r="D26">
        <v>0.14360000000000001</v>
      </c>
      <c r="E26">
        <v>0.14119999999999999</v>
      </c>
      <c r="F26">
        <v>0.1242</v>
      </c>
      <c r="G26">
        <v>0.13039999999999999</v>
      </c>
      <c r="I26" s="5">
        <v>0.03</v>
      </c>
      <c r="J26">
        <v>0.1336</v>
      </c>
      <c r="K26">
        <v>0.1368</v>
      </c>
      <c r="L26">
        <v>0.22939999999999999</v>
      </c>
      <c r="M26">
        <v>0.13289999999999999</v>
      </c>
      <c r="N26">
        <v>0.59289999999999998</v>
      </c>
      <c r="O26">
        <v>0.64059999999999995</v>
      </c>
      <c r="Q26" s="5">
        <v>0.03</v>
      </c>
      <c r="R26" s="11">
        <f>J26-B26</f>
        <v>-0.1061</v>
      </c>
      <c r="S26" s="11">
        <f>K26-C26</f>
        <v>-3.4500000000000003E-2</v>
      </c>
      <c r="T26">
        <f>L26-D26</f>
        <v>8.5799999999999987E-2</v>
      </c>
      <c r="U26" s="11">
        <f>M26-E26</f>
        <v>-8.3000000000000018E-3</v>
      </c>
      <c r="V26">
        <f>N26-F26</f>
        <v>0.46870000000000001</v>
      </c>
      <c r="W26">
        <f>O26-G26</f>
        <v>0.51019999999999999</v>
      </c>
      <c r="Y26" s="7"/>
      <c r="Z26" s="7"/>
      <c r="AA26" s="7"/>
      <c r="AB26" s="7"/>
      <c r="AC26" s="7"/>
      <c r="AD26" s="7"/>
      <c r="AE26" s="7"/>
    </row>
    <row r="27" spans="1:31" x14ac:dyDescent="0.25">
      <c r="A27" s="5">
        <v>0</v>
      </c>
      <c r="B27">
        <v>0.3201</v>
      </c>
      <c r="C27">
        <v>0.23519999999999999</v>
      </c>
      <c r="D27">
        <v>0.156</v>
      </c>
      <c r="E27">
        <v>0.18110000000000001</v>
      </c>
      <c r="F27">
        <v>0.1467</v>
      </c>
      <c r="G27">
        <v>0.15329999999999999</v>
      </c>
      <c r="I27" s="5">
        <v>0</v>
      </c>
      <c r="J27">
        <v>0.1454</v>
      </c>
      <c r="K27">
        <v>0.1467</v>
      </c>
      <c r="L27">
        <v>0.66149999999999998</v>
      </c>
      <c r="M27">
        <v>0.15809999999999999</v>
      </c>
      <c r="N27">
        <v>0.61650000000000005</v>
      </c>
      <c r="O27">
        <v>0.76339999999999997</v>
      </c>
      <c r="Q27" s="5">
        <v>0</v>
      </c>
      <c r="R27" s="11">
        <f>J27-B27</f>
        <v>-0.17469999999999999</v>
      </c>
      <c r="S27" s="11">
        <f>K27-C27</f>
        <v>-8.8499999999999995E-2</v>
      </c>
      <c r="T27">
        <f>L27-D27</f>
        <v>0.50549999999999995</v>
      </c>
      <c r="U27" s="11">
        <f>M27-E27</f>
        <v>-2.300000000000002E-2</v>
      </c>
      <c r="V27">
        <f>N27-F27</f>
        <v>0.46980000000000005</v>
      </c>
      <c r="W27">
        <f>O27-G27</f>
        <v>0.61009999999999998</v>
      </c>
      <c r="Y27" s="7"/>
      <c r="Z27" s="7"/>
      <c r="AA27" s="7"/>
      <c r="AB27" s="7"/>
      <c r="AC27" s="7"/>
      <c r="AD27" s="7"/>
      <c r="AE27" s="7"/>
    </row>
    <row r="28" spans="1:31" x14ac:dyDescent="0.25">
      <c r="Y28" s="7"/>
      <c r="Z28" s="7"/>
      <c r="AA28" s="7"/>
      <c r="AB28" s="7"/>
      <c r="AC28" s="7"/>
      <c r="AD28" s="7"/>
      <c r="AE28" s="7"/>
    </row>
    <row r="29" spans="1:31" x14ac:dyDescent="0.25">
      <c r="A29" s="5"/>
      <c r="B29" s="5" t="s">
        <v>14</v>
      </c>
      <c r="C29" s="5"/>
      <c r="D29" s="5"/>
      <c r="E29" s="5"/>
      <c r="F29" s="5"/>
      <c r="G29" s="5"/>
      <c r="I29" s="5"/>
      <c r="J29" s="5" t="s">
        <v>14</v>
      </c>
      <c r="K29" s="5"/>
      <c r="L29" s="5"/>
      <c r="M29" s="5"/>
      <c r="N29" s="5"/>
      <c r="O29" s="5"/>
      <c r="Q29" s="5"/>
      <c r="R29" s="5" t="s">
        <v>14</v>
      </c>
      <c r="S29" s="5"/>
      <c r="T29" s="5"/>
      <c r="U29" s="5"/>
      <c r="V29" s="5"/>
      <c r="W29" s="5"/>
      <c r="Y29" s="7"/>
      <c r="Z29" s="7"/>
      <c r="AA29" s="7"/>
      <c r="AB29" s="7"/>
      <c r="AC29" s="7"/>
      <c r="AD29" s="7"/>
      <c r="AE29" s="7"/>
    </row>
    <row r="30" spans="1:31" x14ac:dyDescent="0.25">
      <c r="A30" s="5" t="s">
        <v>21</v>
      </c>
      <c r="B30" s="5">
        <v>1</v>
      </c>
      <c r="C30" s="5">
        <v>0.5</v>
      </c>
      <c r="D30" s="5">
        <v>0.25</v>
      </c>
      <c r="E30" s="5">
        <v>0.125</v>
      </c>
      <c r="F30" s="5">
        <v>0.06</v>
      </c>
      <c r="G30" s="5">
        <v>0</v>
      </c>
      <c r="I30" s="5" t="s">
        <v>21</v>
      </c>
      <c r="J30" s="5">
        <v>1</v>
      </c>
      <c r="K30" s="5">
        <v>0.5</v>
      </c>
      <c r="L30" s="5">
        <v>0.25</v>
      </c>
      <c r="M30" s="5">
        <v>0.125</v>
      </c>
      <c r="N30" s="5">
        <v>0.06</v>
      </c>
      <c r="O30" s="5">
        <v>0</v>
      </c>
      <c r="Q30" s="5" t="s">
        <v>21</v>
      </c>
      <c r="R30" s="5">
        <v>1</v>
      </c>
      <c r="S30" s="5">
        <v>0.5</v>
      </c>
      <c r="T30" s="5">
        <v>0.25</v>
      </c>
      <c r="U30" s="5">
        <v>0.125</v>
      </c>
      <c r="V30" s="5">
        <v>0.06</v>
      </c>
      <c r="W30" s="5">
        <v>0</v>
      </c>
      <c r="Y30" s="7"/>
      <c r="Z30" s="7"/>
      <c r="AA30" s="7"/>
      <c r="AB30" s="7"/>
      <c r="AC30" s="7"/>
      <c r="AD30" s="7"/>
      <c r="AE30" s="7"/>
    </row>
    <row r="31" spans="1:31" x14ac:dyDescent="0.25">
      <c r="A31" s="5">
        <v>2</v>
      </c>
      <c r="B31">
        <v>0.22869999999999999</v>
      </c>
      <c r="C31">
        <v>0.16420000000000001</v>
      </c>
      <c r="D31">
        <v>0.1467</v>
      </c>
      <c r="E31">
        <v>0.18290000000000001</v>
      </c>
      <c r="F31">
        <v>0.1333</v>
      </c>
      <c r="G31">
        <v>0.1401</v>
      </c>
      <c r="I31" s="5">
        <v>2</v>
      </c>
      <c r="J31">
        <v>0.15620000000000001</v>
      </c>
      <c r="K31">
        <v>0.13170000000000001</v>
      </c>
      <c r="L31">
        <v>0.1221</v>
      </c>
      <c r="M31">
        <v>0.1666</v>
      </c>
      <c r="N31">
        <v>0.11310000000000001</v>
      </c>
      <c r="O31">
        <v>0.1148</v>
      </c>
      <c r="Q31" s="5">
        <v>2</v>
      </c>
      <c r="R31" s="11">
        <f>J31-B31</f>
        <v>-7.2499999999999981E-2</v>
      </c>
      <c r="S31" s="11">
        <f>K31-C31</f>
        <v>-3.2500000000000001E-2</v>
      </c>
      <c r="T31" s="11">
        <f>L31-D31</f>
        <v>-2.4599999999999997E-2</v>
      </c>
      <c r="U31" s="11">
        <f>M31-E31</f>
        <v>-1.6300000000000009E-2</v>
      </c>
      <c r="V31" s="11">
        <f>N31-F31</f>
        <v>-2.0199999999999996E-2</v>
      </c>
      <c r="W31" s="11">
        <f>O31-G31</f>
        <v>-2.5300000000000003E-2</v>
      </c>
      <c r="Y31" s="7"/>
      <c r="Z31" s="7"/>
      <c r="AA31" s="7"/>
      <c r="AB31" s="7"/>
      <c r="AC31" s="7"/>
      <c r="AD31" s="7"/>
      <c r="AE31" s="7"/>
    </row>
    <row r="32" spans="1:31" x14ac:dyDescent="0.25">
      <c r="A32" s="5">
        <v>1</v>
      </c>
      <c r="B32">
        <v>0.24940000000000001</v>
      </c>
      <c r="C32">
        <v>0.15690000000000001</v>
      </c>
      <c r="D32">
        <v>0.15809999999999999</v>
      </c>
      <c r="E32">
        <v>0.1439</v>
      </c>
      <c r="F32">
        <v>0.13020000000000001</v>
      </c>
      <c r="G32">
        <v>0.13750000000000001</v>
      </c>
      <c r="I32" s="5">
        <v>1</v>
      </c>
      <c r="J32">
        <v>0.13550000000000001</v>
      </c>
      <c r="K32">
        <v>0.13020000000000001</v>
      </c>
      <c r="L32">
        <v>0.12640000000000001</v>
      </c>
      <c r="M32">
        <v>0.13270000000000001</v>
      </c>
      <c r="N32">
        <v>0.1139</v>
      </c>
      <c r="O32">
        <v>0.1195</v>
      </c>
      <c r="Q32" s="5">
        <v>1</v>
      </c>
      <c r="R32" s="11">
        <f>J32-B32</f>
        <v>-0.1139</v>
      </c>
      <c r="S32" s="11">
        <f>K32-C32</f>
        <v>-2.6700000000000002E-2</v>
      </c>
      <c r="T32" s="11">
        <f>L32-D32</f>
        <v>-3.1699999999999978E-2</v>
      </c>
      <c r="U32" s="11">
        <f>M32-E32</f>
        <v>-1.1199999999999988E-2</v>
      </c>
      <c r="V32" s="11">
        <f>N32-F32</f>
        <v>-1.6300000000000009E-2</v>
      </c>
      <c r="W32" s="11">
        <f>O32-G32</f>
        <v>-1.8000000000000016E-2</v>
      </c>
      <c r="Y32" s="7"/>
      <c r="Z32" s="7"/>
      <c r="AA32" s="7"/>
      <c r="AB32" s="7"/>
      <c r="AC32" s="7"/>
      <c r="AD32" s="7"/>
      <c r="AE32" s="7"/>
    </row>
    <row r="33" spans="1:31" x14ac:dyDescent="0.25">
      <c r="A33" s="5">
        <v>0.5</v>
      </c>
      <c r="B33">
        <v>0.2036</v>
      </c>
      <c r="C33">
        <v>0.14380000000000001</v>
      </c>
      <c r="D33">
        <v>0.1464</v>
      </c>
      <c r="E33">
        <v>0.13550000000000001</v>
      </c>
      <c r="F33">
        <v>0.12330000000000001</v>
      </c>
      <c r="G33">
        <v>0.13009999999999999</v>
      </c>
      <c r="I33" s="5">
        <v>0.5</v>
      </c>
      <c r="J33">
        <v>0.1135</v>
      </c>
      <c r="K33">
        <v>0.11219999999999999</v>
      </c>
      <c r="L33">
        <v>0.1203</v>
      </c>
      <c r="M33">
        <v>0.1202</v>
      </c>
      <c r="N33">
        <v>0.115</v>
      </c>
      <c r="O33">
        <v>0.11700000000000001</v>
      </c>
      <c r="Q33" s="5">
        <v>0.5</v>
      </c>
      <c r="R33" s="11">
        <f>J33-B33</f>
        <v>-9.01E-2</v>
      </c>
      <c r="S33" s="11">
        <f>K33-C33</f>
        <v>-3.1600000000000017E-2</v>
      </c>
      <c r="T33" s="11">
        <f>L33-D33</f>
        <v>-2.6099999999999998E-2</v>
      </c>
      <c r="U33" s="11">
        <f>M33-E33</f>
        <v>-1.5300000000000008E-2</v>
      </c>
      <c r="V33" s="11">
        <f>N33-F33</f>
        <v>-8.3000000000000018E-3</v>
      </c>
      <c r="W33" s="11">
        <f>O33-G33</f>
        <v>-1.3099999999999987E-2</v>
      </c>
      <c r="Y33" s="7"/>
      <c r="Z33" s="7"/>
      <c r="AA33" s="7"/>
      <c r="AB33" s="7"/>
      <c r="AC33" s="7"/>
      <c r="AD33" s="7"/>
      <c r="AE33" s="7"/>
    </row>
    <row r="34" spans="1:31" x14ac:dyDescent="0.25">
      <c r="A34" s="5">
        <v>0.25</v>
      </c>
      <c r="B34">
        <v>0.25180000000000002</v>
      </c>
      <c r="C34">
        <v>0.17449999999999999</v>
      </c>
      <c r="D34">
        <v>0.1721</v>
      </c>
      <c r="E34">
        <v>0.14299999999999999</v>
      </c>
      <c r="F34">
        <v>0.14069999999999999</v>
      </c>
      <c r="G34">
        <v>0.14230000000000001</v>
      </c>
      <c r="I34" s="5">
        <v>0.25</v>
      </c>
      <c r="J34">
        <v>0.115</v>
      </c>
      <c r="K34">
        <v>0.12379999999999999</v>
      </c>
      <c r="L34">
        <v>0.1341</v>
      </c>
      <c r="M34">
        <v>0.1265</v>
      </c>
      <c r="N34">
        <v>0.1258</v>
      </c>
      <c r="O34">
        <v>0.13059999999999999</v>
      </c>
      <c r="Q34" s="5">
        <v>0.25</v>
      </c>
      <c r="R34" s="11">
        <f>J34-B34</f>
        <v>-0.13680000000000003</v>
      </c>
      <c r="S34" s="11">
        <f>K34-C34</f>
        <v>-5.0699999999999995E-2</v>
      </c>
      <c r="T34" s="11">
        <f>L34-D34</f>
        <v>-3.8000000000000006E-2</v>
      </c>
      <c r="U34" s="11">
        <f>M34-E34</f>
        <v>-1.6499999999999987E-2</v>
      </c>
      <c r="V34" s="11">
        <f>N34-F34</f>
        <v>-1.4899999999999997E-2</v>
      </c>
      <c r="W34" s="11">
        <f>O34-G34</f>
        <v>-1.1700000000000016E-2</v>
      </c>
      <c r="Y34" s="7"/>
      <c r="Z34" s="7"/>
      <c r="AA34" s="7"/>
      <c r="AB34" s="7"/>
      <c r="AC34" s="7"/>
      <c r="AD34" s="7"/>
      <c r="AE34" s="7"/>
    </row>
    <row r="35" spans="1:31" x14ac:dyDescent="0.25">
      <c r="A35" s="5">
        <v>0.125</v>
      </c>
      <c r="B35">
        <v>0.2326</v>
      </c>
      <c r="C35">
        <v>0.14860000000000001</v>
      </c>
      <c r="D35">
        <v>0.16220000000000001</v>
      </c>
      <c r="E35">
        <v>0.13020000000000001</v>
      </c>
      <c r="F35">
        <v>0.1237</v>
      </c>
      <c r="G35">
        <v>0.1255</v>
      </c>
      <c r="I35" s="5">
        <v>0.125</v>
      </c>
      <c r="J35">
        <v>0.1119</v>
      </c>
      <c r="K35">
        <v>0.1273</v>
      </c>
      <c r="L35">
        <v>0.14050000000000001</v>
      </c>
      <c r="M35">
        <v>0.3327</v>
      </c>
      <c r="N35">
        <v>0.42209999999999998</v>
      </c>
      <c r="O35">
        <v>0.47389999999999999</v>
      </c>
      <c r="Q35" s="5">
        <v>0.125</v>
      </c>
      <c r="R35" s="11">
        <f>J35-B35</f>
        <v>-0.1207</v>
      </c>
      <c r="S35" s="11">
        <f>K35-C35</f>
        <v>-2.1300000000000013E-2</v>
      </c>
      <c r="T35" s="11">
        <f>L35-D35</f>
        <v>-2.1699999999999997E-2</v>
      </c>
      <c r="U35">
        <f>M35-E35</f>
        <v>0.20249999999999999</v>
      </c>
      <c r="V35">
        <f>N35-F35</f>
        <v>0.2984</v>
      </c>
      <c r="W35">
        <f>O35-G35</f>
        <v>0.34839999999999999</v>
      </c>
      <c r="Y35" s="7"/>
      <c r="Z35" s="7"/>
      <c r="AA35" s="7"/>
      <c r="AB35" s="7"/>
      <c r="AC35" s="7"/>
      <c r="AD35" s="7"/>
      <c r="AE35" s="7"/>
    </row>
    <row r="36" spans="1:31" x14ac:dyDescent="0.25">
      <c r="A36" s="5">
        <v>0.06</v>
      </c>
      <c r="B36">
        <v>0.24890000000000001</v>
      </c>
      <c r="C36">
        <v>0.13919999999999999</v>
      </c>
      <c r="D36">
        <v>0.14729999999999999</v>
      </c>
      <c r="E36">
        <v>0.1363</v>
      </c>
      <c r="F36">
        <v>0.1172</v>
      </c>
      <c r="G36">
        <v>0.12759999999999999</v>
      </c>
      <c r="I36" s="5">
        <v>0.06</v>
      </c>
      <c r="J36">
        <v>0.1168</v>
      </c>
      <c r="K36">
        <v>0.1173</v>
      </c>
      <c r="L36">
        <v>0.26779999999999998</v>
      </c>
      <c r="M36">
        <v>0.45529999999999998</v>
      </c>
      <c r="N36">
        <v>0.62660000000000005</v>
      </c>
      <c r="O36">
        <v>0.66900000000000004</v>
      </c>
      <c r="Q36" s="5">
        <v>0.06</v>
      </c>
      <c r="R36" s="11">
        <f>J36-B36</f>
        <v>-0.1321</v>
      </c>
      <c r="S36" s="11">
        <f>K36-C36</f>
        <v>-2.1899999999999989E-2</v>
      </c>
      <c r="T36">
        <f>L36-D36</f>
        <v>0.1205</v>
      </c>
      <c r="U36">
        <f>M36-E36</f>
        <v>0.31899999999999995</v>
      </c>
      <c r="V36">
        <f>N36-F36</f>
        <v>0.50940000000000007</v>
      </c>
      <c r="W36">
        <f>O36-G36</f>
        <v>0.5414000000000001</v>
      </c>
      <c r="Y36" s="7"/>
      <c r="Z36" s="7"/>
      <c r="AA36" s="7"/>
      <c r="AB36" s="7"/>
      <c r="AC36" s="7"/>
      <c r="AD36" s="7"/>
      <c r="AE36" s="7"/>
    </row>
    <row r="37" spans="1:31" x14ac:dyDescent="0.25">
      <c r="A37" s="5">
        <v>0.03</v>
      </c>
      <c r="B37">
        <v>0.24929999999999999</v>
      </c>
      <c r="C37">
        <v>0.14149999999999999</v>
      </c>
      <c r="D37">
        <v>0.15240000000000001</v>
      </c>
      <c r="E37">
        <v>0.14280000000000001</v>
      </c>
      <c r="F37">
        <v>0.14130000000000001</v>
      </c>
      <c r="G37">
        <v>0.1318</v>
      </c>
      <c r="I37" s="5">
        <v>0.03</v>
      </c>
      <c r="J37">
        <v>0.12759999999999999</v>
      </c>
      <c r="K37">
        <v>0.1457</v>
      </c>
      <c r="L37">
        <v>0.21829999999999999</v>
      </c>
      <c r="M37">
        <v>0.68710000000000004</v>
      </c>
      <c r="N37">
        <v>0.66579999999999995</v>
      </c>
      <c r="O37">
        <v>0.75670000000000004</v>
      </c>
      <c r="Q37" s="5">
        <v>0.03</v>
      </c>
      <c r="R37" s="11">
        <f>J37-B37</f>
        <v>-0.1217</v>
      </c>
      <c r="S37" s="11">
        <f>K37-C37</f>
        <v>4.2000000000000093E-3</v>
      </c>
      <c r="T37">
        <f>L37-D37</f>
        <v>6.5899999999999986E-2</v>
      </c>
      <c r="U37">
        <f>M37-E37</f>
        <v>0.54430000000000001</v>
      </c>
      <c r="V37">
        <f>N37-F37</f>
        <v>0.52449999999999997</v>
      </c>
      <c r="W37">
        <f>O37-G37</f>
        <v>0.62490000000000001</v>
      </c>
      <c r="Y37" s="7"/>
      <c r="Z37" s="7"/>
      <c r="AA37" s="7"/>
      <c r="AB37" s="7"/>
      <c r="AC37" s="7"/>
      <c r="AD37" s="7"/>
      <c r="AE37" s="7"/>
    </row>
    <row r="38" spans="1:31" x14ac:dyDescent="0.25">
      <c r="A38" s="5">
        <v>0</v>
      </c>
      <c r="B38">
        <v>0.33979999999999999</v>
      </c>
      <c r="C38">
        <v>0.23300000000000001</v>
      </c>
      <c r="D38">
        <v>0.20119999999999999</v>
      </c>
      <c r="E38">
        <v>0.20069999999999999</v>
      </c>
      <c r="F38">
        <v>0.20080000000000001</v>
      </c>
      <c r="G38">
        <v>0.1757</v>
      </c>
      <c r="I38" s="5">
        <v>0</v>
      </c>
      <c r="J38">
        <v>0.1948</v>
      </c>
      <c r="K38">
        <v>0.20630000000000001</v>
      </c>
      <c r="L38">
        <v>0.56610000000000005</v>
      </c>
      <c r="M38">
        <v>0.74550000000000005</v>
      </c>
      <c r="N38">
        <v>0.80200000000000005</v>
      </c>
      <c r="O38">
        <v>0.7611</v>
      </c>
      <c r="Q38" s="5">
        <v>0</v>
      </c>
      <c r="R38" s="11">
        <f>J38-B38</f>
        <v>-0.14499999999999999</v>
      </c>
      <c r="S38" s="11">
        <f>K38-C38</f>
        <v>-2.6700000000000002E-2</v>
      </c>
      <c r="T38">
        <f>L38-D38</f>
        <v>0.36490000000000006</v>
      </c>
      <c r="U38">
        <f>M38-E38</f>
        <v>0.54480000000000006</v>
      </c>
      <c r="V38">
        <f>N38-F38</f>
        <v>0.60120000000000007</v>
      </c>
      <c r="W38">
        <f>O38-G38</f>
        <v>0.58540000000000003</v>
      </c>
      <c r="Y38" s="7"/>
      <c r="Z38" s="7"/>
      <c r="AA38" s="7"/>
      <c r="AB38" s="7"/>
      <c r="AC38" s="7"/>
      <c r="AD38" s="7"/>
      <c r="AE38" s="7"/>
    </row>
    <row r="39" spans="1:31" x14ac:dyDescent="0.25">
      <c r="Q39" s="7"/>
      <c r="R39" s="7"/>
      <c r="Y39" s="7"/>
      <c r="Z39" s="7"/>
      <c r="AA39" s="7"/>
      <c r="AB39" s="7"/>
      <c r="AC39" s="7"/>
      <c r="AD39" s="7"/>
      <c r="AE39" s="7"/>
    </row>
    <row r="40" spans="1:31" x14ac:dyDescent="0.25">
      <c r="A40" s="5"/>
      <c r="B40" s="5" t="s">
        <v>14</v>
      </c>
      <c r="C40" s="5"/>
      <c r="D40" s="5"/>
      <c r="E40" s="5"/>
      <c r="F40" s="5"/>
      <c r="G40" s="5"/>
      <c r="I40" s="5"/>
      <c r="J40" s="5" t="s">
        <v>14</v>
      </c>
      <c r="K40" s="5"/>
      <c r="L40" s="5"/>
      <c r="M40" s="5"/>
      <c r="N40" s="5"/>
      <c r="O40" s="5"/>
      <c r="Q40" s="5"/>
      <c r="R40" s="5" t="s">
        <v>14</v>
      </c>
      <c r="S40" s="5"/>
      <c r="T40" s="5"/>
      <c r="U40" s="5"/>
      <c r="V40" s="5"/>
      <c r="W40" s="5"/>
      <c r="Y40" s="7"/>
      <c r="Z40" s="7"/>
      <c r="AA40" s="7"/>
      <c r="AB40" s="7"/>
      <c r="AC40" s="7"/>
      <c r="AD40" s="7"/>
      <c r="AE40" s="7"/>
    </row>
    <row r="41" spans="1:31" x14ac:dyDescent="0.25">
      <c r="A41" s="5" t="s">
        <v>21</v>
      </c>
      <c r="B41" s="5">
        <v>1</v>
      </c>
      <c r="C41" s="5">
        <v>0.5</v>
      </c>
      <c r="D41" s="5">
        <v>0.25</v>
      </c>
      <c r="E41" s="5">
        <v>0.125</v>
      </c>
      <c r="F41" s="5">
        <v>0.06</v>
      </c>
      <c r="G41" s="5">
        <v>0</v>
      </c>
      <c r="I41" s="5" t="s">
        <v>21</v>
      </c>
      <c r="J41" s="5">
        <v>1</v>
      </c>
      <c r="K41" s="5">
        <v>0.5</v>
      </c>
      <c r="L41" s="5">
        <v>0.25</v>
      </c>
      <c r="M41" s="5">
        <v>0.125</v>
      </c>
      <c r="N41" s="5">
        <v>0.06</v>
      </c>
      <c r="O41" s="5">
        <v>0</v>
      </c>
      <c r="Q41" s="5" t="s">
        <v>21</v>
      </c>
      <c r="R41" s="5">
        <v>1</v>
      </c>
      <c r="S41" s="5">
        <v>0.5</v>
      </c>
      <c r="T41" s="5">
        <v>0.25</v>
      </c>
      <c r="U41" s="5">
        <v>0.125</v>
      </c>
      <c r="V41" s="5">
        <v>0.06</v>
      </c>
      <c r="W41" s="5">
        <v>0</v>
      </c>
      <c r="Y41" s="7"/>
      <c r="Z41" s="7"/>
      <c r="AA41" s="7"/>
      <c r="AB41" s="7"/>
      <c r="AC41" s="7"/>
      <c r="AD41" s="7"/>
      <c r="AE41" s="7"/>
    </row>
    <row r="42" spans="1:31" x14ac:dyDescent="0.25">
      <c r="A42" s="5">
        <v>2</v>
      </c>
      <c r="B42">
        <v>0.37719999999999998</v>
      </c>
      <c r="C42">
        <v>0.24690000000000001</v>
      </c>
      <c r="D42">
        <v>0.19989999999999999</v>
      </c>
      <c r="E42">
        <v>0.2203</v>
      </c>
      <c r="F42">
        <v>0.1754</v>
      </c>
      <c r="G42">
        <v>0.16220000000000001</v>
      </c>
      <c r="I42" s="5">
        <v>2</v>
      </c>
      <c r="J42">
        <v>0.39989999999999998</v>
      </c>
      <c r="K42">
        <v>0.26769999999999999</v>
      </c>
      <c r="L42">
        <v>0.2213</v>
      </c>
      <c r="M42">
        <v>0.21160000000000001</v>
      </c>
      <c r="N42">
        <v>0.15010000000000001</v>
      </c>
      <c r="O42">
        <v>0.16719999999999999</v>
      </c>
      <c r="Q42" s="5">
        <v>2</v>
      </c>
      <c r="R42" s="11">
        <f>J42-B42</f>
        <v>2.2699999999999998E-2</v>
      </c>
      <c r="S42" s="11">
        <f>K42-C42</f>
        <v>2.0799999999999985E-2</v>
      </c>
      <c r="T42" s="11">
        <f>L42-D42</f>
        <v>2.1400000000000002E-2</v>
      </c>
      <c r="U42" s="11">
        <f>M42-E42</f>
        <v>-8.6999999999999855E-3</v>
      </c>
      <c r="V42" s="11">
        <f>N42-F42</f>
        <v>-2.5299999999999989E-2</v>
      </c>
      <c r="W42" s="11">
        <f>O42-G42</f>
        <v>4.9999999999999767E-3</v>
      </c>
      <c r="Y42" s="7"/>
      <c r="Z42" s="7"/>
      <c r="AA42" s="7"/>
      <c r="AB42" s="7"/>
      <c r="AC42" s="7"/>
      <c r="AD42" s="7"/>
      <c r="AE42" s="7"/>
    </row>
    <row r="43" spans="1:31" x14ac:dyDescent="0.25">
      <c r="A43" s="5">
        <v>1</v>
      </c>
      <c r="B43">
        <v>0.70240000000000002</v>
      </c>
      <c r="C43">
        <v>0.4163</v>
      </c>
      <c r="D43">
        <v>0.35820000000000002</v>
      </c>
      <c r="E43">
        <v>0.29149999999999998</v>
      </c>
      <c r="F43">
        <v>0.20330000000000001</v>
      </c>
      <c r="G43">
        <v>0.20599999999999999</v>
      </c>
      <c r="I43" s="5">
        <v>1</v>
      </c>
      <c r="J43">
        <v>0.58499999999999996</v>
      </c>
      <c r="K43">
        <v>0.4168</v>
      </c>
      <c r="L43">
        <v>0.31900000000000001</v>
      </c>
      <c r="M43">
        <v>0.2422</v>
      </c>
      <c r="N43">
        <v>0.22420000000000001</v>
      </c>
      <c r="O43">
        <v>0.1855</v>
      </c>
      <c r="Q43" s="5">
        <v>1</v>
      </c>
      <c r="R43" s="11">
        <f>J43-B43</f>
        <v>-0.11740000000000006</v>
      </c>
      <c r="S43" s="11">
        <f>K43-C43</f>
        <v>5.0000000000000044E-4</v>
      </c>
      <c r="T43" s="11">
        <f>L43-D43</f>
        <v>-3.9200000000000013E-2</v>
      </c>
      <c r="U43" s="11">
        <f>M43-E43</f>
        <v>-4.9299999999999983E-2</v>
      </c>
      <c r="V43" s="11">
        <f>N43-F43</f>
        <v>2.0900000000000002E-2</v>
      </c>
      <c r="W43" s="11">
        <f>O43-G43</f>
        <v>-2.049999999999999E-2</v>
      </c>
      <c r="Y43" s="7"/>
      <c r="Z43" s="7"/>
      <c r="AA43" s="7"/>
      <c r="AB43" s="7"/>
      <c r="AC43" s="7"/>
      <c r="AD43" s="7"/>
      <c r="AE43" s="7"/>
    </row>
    <row r="44" spans="1:31" x14ac:dyDescent="0.25">
      <c r="A44" s="5">
        <v>0.5</v>
      </c>
      <c r="B44">
        <v>0.59350000000000003</v>
      </c>
      <c r="C44">
        <v>0.34970000000000001</v>
      </c>
      <c r="D44">
        <v>0.27929999999999999</v>
      </c>
      <c r="E44">
        <v>0.24759999999999999</v>
      </c>
      <c r="F44">
        <v>0.17510000000000001</v>
      </c>
      <c r="G44">
        <v>0.1663</v>
      </c>
      <c r="I44" s="5">
        <v>0.5</v>
      </c>
      <c r="J44">
        <v>0.311</v>
      </c>
      <c r="K44">
        <v>0.30769999999999997</v>
      </c>
      <c r="L44">
        <v>0.19719999999999999</v>
      </c>
      <c r="M44">
        <v>0.18870000000000001</v>
      </c>
      <c r="N44">
        <v>0.156</v>
      </c>
      <c r="O44">
        <v>0.1595</v>
      </c>
      <c r="Q44" s="5">
        <v>0.5</v>
      </c>
      <c r="R44" s="11">
        <f>J44-B44</f>
        <v>-0.28250000000000003</v>
      </c>
      <c r="S44" s="11">
        <f>K44-C44</f>
        <v>-4.2000000000000037E-2</v>
      </c>
      <c r="T44" s="11">
        <f>L44-D44</f>
        <v>-8.2100000000000006E-2</v>
      </c>
      <c r="U44" s="11">
        <f>M44-E44</f>
        <v>-5.889999999999998E-2</v>
      </c>
      <c r="V44" s="11">
        <f>N44-F44</f>
        <v>-1.9100000000000006E-2</v>
      </c>
      <c r="W44" s="11">
        <f>O44-G44</f>
        <v>-6.8000000000000005E-3</v>
      </c>
      <c r="Y44" s="7"/>
      <c r="Z44" s="7"/>
      <c r="AA44" s="7"/>
      <c r="AB44" s="7"/>
      <c r="AC44" s="7"/>
      <c r="AD44" s="7"/>
      <c r="AE44" s="7"/>
    </row>
    <row r="45" spans="1:31" x14ac:dyDescent="0.25">
      <c r="A45" s="5">
        <v>0.25</v>
      </c>
      <c r="B45">
        <v>0.65049999999999997</v>
      </c>
      <c r="C45">
        <v>0.46429999999999999</v>
      </c>
      <c r="D45">
        <v>0.31669999999999998</v>
      </c>
      <c r="E45">
        <v>0.24030000000000001</v>
      </c>
      <c r="F45">
        <v>0.21110000000000001</v>
      </c>
      <c r="G45">
        <v>0.1704</v>
      </c>
      <c r="I45" s="5">
        <v>0.25</v>
      </c>
      <c r="J45">
        <v>0.52159999999999995</v>
      </c>
      <c r="K45">
        <v>0.37619999999999998</v>
      </c>
      <c r="L45">
        <v>0.27639999999999998</v>
      </c>
      <c r="M45">
        <v>0.24859999999999999</v>
      </c>
      <c r="N45">
        <v>0.18110000000000001</v>
      </c>
      <c r="O45">
        <v>0.15989999999999999</v>
      </c>
      <c r="Q45" s="5">
        <v>0.25</v>
      </c>
      <c r="R45" s="11">
        <f>J45-B45</f>
        <v>-0.12890000000000001</v>
      </c>
      <c r="S45" s="11">
        <f>K45-C45</f>
        <v>-8.8100000000000012E-2</v>
      </c>
      <c r="T45" s="11">
        <f>L45-D45</f>
        <v>-4.0300000000000002E-2</v>
      </c>
      <c r="U45" s="11">
        <f>M45-E45</f>
        <v>8.2999999999999741E-3</v>
      </c>
      <c r="V45" s="11">
        <f>N45-F45</f>
        <v>-0.03</v>
      </c>
      <c r="W45" s="11">
        <f>O45-G45</f>
        <v>-1.0500000000000009E-2</v>
      </c>
      <c r="Y45" s="7"/>
      <c r="Z45" s="7"/>
      <c r="AA45" s="7"/>
      <c r="AB45" s="7"/>
      <c r="AC45" s="7"/>
      <c r="AD45" s="7"/>
      <c r="AE45" s="7"/>
    </row>
    <row r="46" spans="1:31" x14ac:dyDescent="0.25">
      <c r="A46" s="5">
        <v>0.125</v>
      </c>
      <c r="B46">
        <v>0.4975</v>
      </c>
      <c r="C46">
        <v>0.3382</v>
      </c>
      <c r="D46">
        <v>0.2828</v>
      </c>
      <c r="E46">
        <v>0.23089999999999999</v>
      </c>
      <c r="F46">
        <v>0.17399999999999999</v>
      </c>
      <c r="G46">
        <v>0.17469999999999999</v>
      </c>
      <c r="I46" s="5">
        <v>0.125</v>
      </c>
      <c r="J46">
        <v>0.33110000000000001</v>
      </c>
      <c r="K46">
        <v>0.2034</v>
      </c>
      <c r="L46">
        <v>0.2046</v>
      </c>
      <c r="M46">
        <v>0.17799999999999999</v>
      </c>
      <c r="N46">
        <v>0.15709999999999999</v>
      </c>
      <c r="O46">
        <v>0.157</v>
      </c>
      <c r="Q46" s="5">
        <v>0.125</v>
      </c>
      <c r="R46" s="11">
        <f>J46-B46</f>
        <v>-0.16639999999999999</v>
      </c>
      <c r="S46" s="11">
        <f>K46-C46</f>
        <v>-0.1348</v>
      </c>
      <c r="T46" s="11">
        <f>L46-D46</f>
        <v>-7.8199999999999992E-2</v>
      </c>
      <c r="U46" s="11">
        <f>M46-E46</f>
        <v>-5.2900000000000003E-2</v>
      </c>
      <c r="V46" s="11">
        <f>N46-F46</f>
        <v>-1.6899999999999998E-2</v>
      </c>
      <c r="W46" s="11">
        <f>O46-G46</f>
        <v>-1.7699999999999994E-2</v>
      </c>
      <c r="Y46" s="7"/>
      <c r="Z46" s="7"/>
      <c r="AA46" s="7"/>
      <c r="AB46" s="7"/>
      <c r="AC46" s="7"/>
      <c r="AD46" s="7"/>
      <c r="AE46" s="7"/>
    </row>
    <row r="47" spans="1:31" x14ac:dyDescent="0.25">
      <c r="A47" s="5">
        <v>0.06</v>
      </c>
      <c r="B47">
        <v>0.55710000000000004</v>
      </c>
      <c r="C47">
        <v>0.48220000000000002</v>
      </c>
      <c r="D47">
        <v>0.39729999999999999</v>
      </c>
      <c r="E47">
        <v>0.33239999999999997</v>
      </c>
      <c r="F47">
        <v>0.1978</v>
      </c>
      <c r="G47">
        <v>0.17080000000000001</v>
      </c>
      <c r="I47" s="5">
        <v>0.06</v>
      </c>
      <c r="J47">
        <v>0.4017</v>
      </c>
      <c r="K47">
        <v>0.33129999999999998</v>
      </c>
      <c r="L47">
        <v>0.26040000000000002</v>
      </c>
      <c r="M47">
        <v>0.22289999999999999</v>
      </c>
      <c r="N47">
        <v>0.1696</v>
      </c>
      <c r="O47">
        <v>0.6492</v>
      </c>
      <c r="Q47" s="5">
        <v>0.06</v>
      </c>
      <c r="R47" s="11">
        <f>J47-B47</f>
        <v>-0.15540000000000004</v>
      </c>
      <c r="S47" s="11">
        <f>K47-C47</f>
        <v>-0.15090000000000003</v>
      </c>
      <c r="T47" s="11">
        <f>L47-D47</f>
        <v>-0.13689999999999997</v>
      </c>
      <c r="U47" s="11">
        <f>M47-E47</f>
        <v>-0.10949999999999999</v>
      </c>
      <c r="V47" s="11">
        <f>N47-F47</f>
        <v>-2.8200000000000003E-2</v>
      </c>
      <c r="W47">
        <f>O47-G47</f>
        <v>0.47839999999999999</v>
      </c>
      <c r="Y47" s="7"/>
      <c r="Z47" s="7"/>
      <c r="AA47" s="7"/>
      <c r="AB47" s="7"/>
      <c r="AC47" s="7"/>
      <c r="AD47" s="7"/>
      <c r="AE47" s="7"/>
    </row>
    <row r="48" spans="1:31" x14ac:dyDescent="0.25">
      <c r="A48" s="5">
        <v>0.03</v>
      </c>
      <c r="B48">
        <v>0.82789999999999997</v>
      </c>
      <c r="C48">
        <v>0.63449999999999995</v>
      </c>
      <c r="D48">
        <v>0.68510000000000004</v>
      </c>
      <c r="E48">
        <v>0.55830000000000002</v>
      </c>
      <c r="F48">
        <v>0.35</v>
      </c>
      <c r="G48">
        <v>0.27910000000000001</v>
      </c>
      <c r="I48" s="5">
        <v>0.03</v>
      </c>
      <c r="J48">
        <v>0.50209999999999999</v>
      </c>
      <c r="K48">
        <v>0.51880000000000004</v>
      </c>
      <c r="L48">
        <v>0.4294</v>
      </c>
      <c r="M48">
        <v>0.36830000000000002</v>
      </c>
      <c r="N48">
        <v>0.2535</v>
      </c>
      <c r="O48">
        <v>0.39589999999999997</v>
      </c>
      <c r="Q48" s="5">
        <v>0.03</v>
      </c>
      <c r="R48" s="11">
        <f>J48-B48</f>
        <v>-0.32579999999999998</v>
      </c>
      <c r="S48" s="11">
        <f>K48-C48</f>
        <v>-0.11569999999999991</v>
      </c>
      <c r="T48" s="11">
        <f>L48-D48</f>
        <v>-0.25570000000000004</v>
      </c>
      <c r="U48" s="11">
        <f>M48-E48</f>
        <v>-0.19</v>
      </c>
      <c r="V48" s="11">
        <f>N48-F48</f>
        <v>-9.6499999999999975E-2</v>
      </c>
      <c r="W48">
        <f>O48-G48</f>
        <v>0.11679999999999996</v>
      </c>
      <c r="Y48" s="7"/>
      <c r="Z48" s="7"/>
      <c r="AA48" s="7"/>
      <c r="AB48" s="7"/>
      <c r="AC48" s="7"/>
      <c r="AD48" s="7"/>
      <c r="AE48" s="7"/>
    </row>
    <row r="49" spans="1:31" x14ac:dyDescent="0.25">
      <c r="A49" s="5">
        <v>0</v>
      </c>
      <c r="B49">
        <v>1.0591999999999999</v>
      </c>
      <c r="C49">
        <v>0.80200000000000005</v>
      </c>
      <c r="D49">
        <v>1.0828</v>
      </c>
      <c r="E49">
        <v>1.0604</v>
      </c>
      <c r="F49">
        <v>0.70830000000000004</v>
      </c>
      <c r="G49">
        <v>0.42659999999999998</v>
      </c>
      <c r="I49" s="5">
        <v>0</v>
      </c>
      <c r="J49">
        <v>1.2318</v>
      </c>
      <c r="K49">
        <v>0.95230000000000004</v>
      </c>
      <c r="L49">
        <v>0.81520000000000004</v>
      </c>
      <c r="M49">
        <v>1.2447999999999999</v>
      </c>
      <c r="N49">
        <v>1.2707999999999999</v>
      </c>
      <c r="O49">
        <v>1.2835000000000001</v>
      </c>
      <c r="Q49" s="5">
        <v>0</v>
      </c>
      <c r="R49">
        <f>J49-B49</f>
        <v>0.17260000000000009</v>
      </c>
      <c r="S49">
        <f>K49-C49</f>
        <v>0.15029999999999999</v>
      </c>
      <c r="T49" s="11">
        <f>L49-D49</f>
        <v>-0.26759999999999995</v>
      </c>
      <c r="U49">
        <f>M49-E49</f>
        <v>0.1843999999999999</v>
      </c>
      <c r="V49">
        <f>N49-F49</f>
        <v>0.56249999999999989</v>
      </c>
      <c r="W49">
        <f>O49-G49</f>
        <v>0.85690000000000011</v>
      </c>
      <c r="Y49" s="7"/>
      <c r="Z49" s="7"/>
      <c r="AA49" s="7"/>
      <c r="AB49" s="7"/>
      <c r="AC49" s="7"/>
      <c r="AD49" s="7"/>
      <c r="AE49" s="7"/>
    </row>
    <row r="50" spans="1:31" x14ac:dyDescent="0.25">
      <c r="Y50" s="7"/>
      <c r="Z50" s="7"/>
      <c r="AA50" s="7"/>
      <c r="AB50" s="7"/>
      <c r="AC50" s="7"/>
      <c r="AD50" s="7"/>
      <c r="AE50" s="7"/>
    </row>
    <row r="51" spans="1:31" x14ac:dyDescent="0.25">
      <c r="A51" s="5"/>
      <c r="B51" s="5" t="s">
        <v>14</v>
      </c>
      <c r="C51" s="5"/>
      <c r="D51" s="5"/>
      <c r="E51" s="5"/>
      <c r="F51" s="5"/>
      <c r="G51" s="5"/>
      <c r="Y51" s="7"/>
      <c r="Z51" s="7"/>
      <c r="AA51" s="7"/>
      <c r="AB51" s="7"/>
      <c r="AC51" s="7"/>
      <c r="AD51" s="7"/>
      <c r="AE51" s="7"/>
    </row>
    <row r="52" spans="1:31" x14ac:dyDescent="0.25">
      <c r="A52" s="5" t="s">
        <v>21</v>
      </c>
      <c r="B52" s="5">
        <v>1</v>
      </c>
      <c r="C52" s="5">
        <v>0.5</v>
      </c>
      <c r="D52" s="5">
        <v>0.25</v>
      </c>
      <c r="E52" s="5">
        <v>0.125</v>
      </c>
      <c r="F52" s="5">
        <v>0.06</v>
      </c>
      <c r="G52" s="5">
        <v>0</v>
      </c>
      <c r="I52" s="5"/>
      <c r="J52" s="5" t="s">
        <v>14</v>
      </c>
      <c r="K52" s="5"/>
      <c r="L52" s="5"/>
      <c r="M52" s="5"/>
      <c r="N52" s="5"/>
      <c r="O52" s="5"/>
      <c r="Q52" s="5"/>
      <c r="R52" s="5" t="s">
        <v>14</v>
      </c>
      <c r="S52" s="5"/>
      <c r="T52" s="5"/>
      <c r="U52" s="5"/>
      <c r="V52" s="5"/>
      <c r="W52" s="5"/>
      <c r="Y52" s="7"/>
      <c r="Z52" s="7"/>
      <c r="AA52" s="7"/>
      <c r="AB52" s="7"/>
      <c r="AC52" s="7"/>
      <c r="AD52" s="7"/>
      <c r="AE52" s="7"/>
    </row>
    <row r="53" spans="1:31" x14ac:dyDescent="0.25">
      <c r="A53" s="5">
        <v>2</v>
      </c>
      <c r="B53">
        <v>0.505</v>
      </c>
      <c r="C53">
        <v>0.24310000000000001</v>
      </c>
      <c r="D53">
        <v>0.2001</v>
      </c>
      <c r="E53">
        <v>0.19339999999999999</v>
      </c>
      <c r="F53">
        <v>0.1857</v>
      </c>
      <c r="G53">
        <v>0.1459</v>
      </c>
      <c r="I53" s="5" t="s">
        <v>21</v>
      </c>
      <c r="J53" s="5">
        <v>1</v>
      </c>
      <c r="K53" s="5">
        <v>0.5</v>
      </c>
      <c r="L53" s="5">
        <v>0.25</v>
      </c>
      <c r="M53" s="5">
        <v>0.125</v>
      </c>
      <c r="N53" s="5">
        <v>0.06</v>
      </c>
      <c r="O53" s="5">
        <v>0</v>
      </c>
      <c r="Q53" s="5" t="s">
        <v>21</v>
      </c>
      <c r="R53" s="5">
        <v>1</v>
      </c>
      <c r="S53" s="5">
        <v>0.5</v>
      </c>
      <c r="T53" s="5">
        <v>0.25</v>
      </c>
      <c r="U53" s="5">
        <v>0.125</v>
      </c>
      <c r="V53" s="5">
        <v>0.06</v>
      </c>
      <c r="W53" s="5">
        <v>0</v>
      </c>
      <c r="Y53" s="7"/>
      <c r="Z53" s="7"/>
      <c r="AA53" s="7"/>
      <c r="AB53" s="7"/>
      <c r="AC53" s="7"/>
      <c r="AD53" s="7"/>
      <c r="AE53" s="7"/>
    </row>
    <row r="54" spans="1:31" x14ac:dyDescent="0.25">
      <c r="A54" s="5">
        <v>1</v>
      </c>
      <c r="B54">
        <v>0.70630000000000004</v>
      </c>
      <c r="C54">
        <v>0.45590000000000003</v>
      </c>
      <c r="D54">
        <v>0.34179999999999999</v>
      </c>
      <c r="E54">
        <v>0.23630000000000001</v>
      </c>
      <c r="F54">
        <v>0.17230000000000001</v>
      </c>
      <c r="G54">
        <v>0.1608</v>
      </c>
      <c r="I54" s="5">
        <v>2</v>
      </c>
      <c r="J54">
        <v>0.2616</v>
      </c>
      <c r="K54">
        <v>0.2072</v>
      </c>
      <c r="L54">
        <v>0.21049999999999999</v>
      </c>
      <c r="M54">
        <v>0.18310000000000001</v>
      </c>
      <c r="N54">
        <v>0.2</v>
      </c>
      <c r="O54">
        <v>0.12470000000000001</v>
      </c>
      <c r="Q54" s="5">
        <v>2</v>
      </c>
      <c r="R54" s="11">
        <f>J54-B54</f>
        <v>-0.44470000000000004</v>
      </c>
      <c r="S54" s="11">
        <f>K54-C54</f>
        <v>-0.24870000000000003</v>
      </c>
      <c r="T54" s="11">
        <f>L54-D54</f>
        <v>-0.1313</v>
      </c>
      <c r="U54" s="11">
        <f>M54-E54</f>
        <v>-5.3199999999999997E-2</v>
      </c>
      <c r="V54" s="11">
        <f>N54-F54</f>
        <v>2.7700000000000002E-2</v>
      </c>
      <c r="W54" s="11">
        <f>O54-G54</f>
        <v>-3.6099999999999993E-2</v>
      </c>
      <c r="Y54" s="7"/>
      <c r="Z54" s="7"/>
      <c r="AA54" s="7"/>
      <c r="AB54" s="7"/>
      <c r="AC54" s="7"/>
      <c r="AD54" s="7"/>
      <c r="AE54" s="7"/>
    </row>
    <row r="55" spans="1:31" x14ac:dyDescent="0.25">
      <c r="A55" s="5">
        <v>0.5</v>
      </c>
      <c r="B55">
        <v>0.50429999999999997</v>
      </c>
      <c r="C55">
        <v>0.3054</v>
      </c>
      <c r="D55">
        <v>0.25130000000000002</v>
      </c>
      <c r="E55">
        <v>0.19520000000000001</v>
      </c>
      <c r="F55">
        <v>0.1515</v>
      </c>
      <c r="G55">
        <v>0.15229999999999999</v>
      </c>
      <c r="I55" s="5">
        <v>1</v>
      </c>
      <c r="J55">
        <v>0.60229999999999995</v>
      </c>
      <c r="K55">
        <v>0.37619999999999998</v>
      </c>
      <c r="L55">
        <v>0.31740000000000002</v>
      </c>
      <c r="M55">
        <v>0.23880000000000001</v>
      </c>
      <c r="N55">
        <v>0.16889999999999999</v>
      </c>
      <c r="O55">
        <v>0.1464</v>
      </c>
      <c r="Q55" s="5">
        <v>1</v>
      </c>
      <c r="R55" s="11">
        <f>J55-B55</f>
        <v>9.7999999999999976E-2</v>
      </c>
      <c r="S55" s="11">
        <f>K55-C55</f>
        <v>7.0799999999999974E-2</v>
      </c>
      <c r="T55" s="11">
        <f>L55-D55</f>
        <v>6.6099999999999992E-2</v>
      </c>
      <c r="U55" s="11">
        <f>M55-E55</f>
        <v>4.36E-2</v>
      </c>
      <c r="V55" s="11">
        <f>N55-F55</f>
        <v>1.7399999999999999E-2</v>
      </c>
      <c r="W55" s="11">
        <f>O55-G55</f>
        <v>-5.8999999999999886E-3</v>
      </c>
      <c r="Y55" s="7"/>
      <c r="Z55" s="7"/>
      <c r="AA55" s="7"/>
      <c r="AB55" s="7"/>
      <c r="AC55" s="7"/>
      <c r="AD55" s="7"/>
      <c r="AE55" s="7"/>
    </row>
    <row r="56" spans="1:31" x14ac:dyDescent="0.25">
      <c r="A56" s="5">
        <v>0.25</v>
      </c>
      <c r="B56">
        <v>0.76349999999999996</v>
      </c>
      <c r="C56">
        <v>0.4662</v>
      </c>
      <c r="D56">
        <v>0.54020000000000001</v>
      </c>
      <c r="E56">
        <v>0.37880000000000003</v>
      </c>
      <c r="F56">
        <v>0.22339999999999999</v>
      </c>
      <c r="G56">
        <v>0.155</v>
      </c>
      <c r="I56" s="5">
        <v>0.5</v>
      </c>
      <c r="J56">
        <v>0.29649999999999999</v>
      </c>
      <c r="K56">
        <v>0.2379</v>
      </c>
      <c r="L56">
        <v>0.19409999999999999</v>
      </c>
      <c r="M56">
        <v>0.16650000000000001</v>
      </c>
      <c r="N56">
        <v>0.14319999999999999</v>
      </c>
      <c r="O56">
        <v>0.13469999999999999</v>
      </c>
      <c r="Q56" s="5">
        <v>0.5</v>
      </c>
      <c r="R56" s="11">
        <f>J56-B56</f>
        <v>-0.46699999999999997</v>
      </c>
      <c r="S56" s="11">
        <f>K56-C56</f>
        <v>-0.2283</v>
      </c>
      <c r="T56" s="11">
        <f>L56-D56</f>
        <v>-0.34610000000000002</v>
      </c>
      <c r="U56" s="11">
        <f>M56-E56</f>
        <v>-0.21230000000000002</v>
      </c>
      <c r="V56" s="11">
        <f>N56-F56</f>
        <v>-8.0199999999999994E-2</v>
      </c>
      <c r="W56" s="11">
        <f>O56-G56</f>
        <v>-2.0300000000000012E-2</v>
      </c>
      <c r="Y56" s="7"/>
      <c r="Z56" s="7"/>
      <c r="AA56" s="7"/>
      <c r="AB56" s="7"/>
      <c r="AC56" s="7"/>
      <c r="AD56" s="7"/>
      <c r="AE56" s="7"/>
    </row>
    <row r="57" spans="1:31" x14ac:dyDescent="0.25">
      <c r="A57" s="5">
        <v>0.125</v>
      </c>
      <c r="B57">
        <v>0.50039999999999996</v>
      </c>
      <c r="C57">
        <v>0.33079999999999998</v>
      </c>
      <c r="D57">
        <v>0.27039999999999997</v>
      </c>
      <c r="E57">
        <v>0.31269999999999998</v>
      </c>
      <c r="F57">
        <v>0.17230000000000001</v>
      </c>
      <c r="G57">
        <v>0.15440000000000001</v>
      </c>
      <c r="I57" s="5">
        <v>0.25</v>
      </c>
      <c r="J57">
        <v>0.55459999999999998</v>
      </c>
      <c r="K57">
        <v>0.32869999999999999</v>
      </c>
      <c r="L57">
        <v>0.29110000000000003</v>
      </c>
      <c r="M57">
        <v>0.24279999999999999</v>
      </c>
      <c r="N57">
        <v>0.16300000000000001</v>
      </c>
      <c r="O57">
        <v>0.75229999999999997</v>
      </c>
      <c r="Q57" s="5">
        <v>0.25</v>
      </c>
      <c r="R57">
        <f>J57-B57</f>
        <v>5.4200000000000026E-2</v>
      </c>
      <c r="S57" s="11">
        <f>K57-C57</f>
        <v>-2.0999999999999908E-3</v>
      </c>
      <c r="T57" s="11">
        <f>L57-D57</f>
        <v>2.0700000000000052E-2</v>
      </c>
      <c r="U57" s="11">
        <f>M57-E57</f>
        <v>-6.989999999999999E-2</v>
      </c>
      <c r="V57" s="11">
        <f>N57-F57</f>
        <v>-9.3000000000000027E-3</v>
      </c>
      <c r="W57">
        <f>O57-G57</f>
        <v>0.59789999999999999</v>
      </c>
      <c r="Y57" s="7"/>
      <c r="Z57" s="7"/>
      <c r="AA57" s="7"/>
      <c r="AB57" s="7"/>
      <c r="AC57" s="7"/>
      <c r="AD57" s="7"/>
      <c r="AE57" s="7"/>
    </row>
    <row r="58" spans="1:31" x14ac:dyDescent="0.25">
      <c r="A58" s="5">
        <v>0.06</v>
      </c>
      <c r="B58">
        <v>0.62660000000000005</v>
      </c>
      <c r="C58">
        <v>0.30609999999999998</v>
      </c>
      <c r="D58">
        <v>0.49309999999999998</v>
      </c>
      <c r="E58">
        <v>0.2979</v>
      </c>
      <c r="F58">
        <v>0.19570000000000001</v>
      </c>
      <c r="G58">
        <v>0.17069999999999999</v>
      </c>
      <c r="I58" s="5">
        <v>0.125</v>
      </c>
      <c r="J58">
        <v>0.2432</v>
      </c>
      <c r="K58">
        <v>0.2266</v>
      </c>
      <c r="L58">
        <v>0.25269999999999998</v>
      </c>
      <c r="M58">
        <v>0.17519999999999999</v>
      </c>
      <c r="N58">
        <v>0.41930000000000001</v>
      </c>
      <c r="O58">
        <v>0.7278</v>
      </c>
      <c r="Q58" s="5">
        <v>0.125</v>
      </c>
      <c r="R58" s="11">
        <f>J58-B58</f>
        <v>-0.38340000000000007</v>
      </c>
      <c r="S58" s="11">
        <f>K58-C58</f>
        <v>-7.9499999999999987E-2</v>
      </c>
      <c r="T58" s="11">
        <f>L58-D58</f>
        <v>-0.2404</v>
      </c>
      <c r="U58" s="11">
        <f>M58-E58</f>
        <v>-0.1227</v>
      </c>
      <c r="V58" s="11">
        <f>N58-F58</f>
        <v>0.22359999999999999</v>
      </c>
      <c r="W58">
        <f>O58-G58</f>
        <v>0.55710000000000004</v>
      </c>
      <c r="Y58" s="7"/>
      <c r="Z58" s="7"/>
      <c r="AA58" s="7"/>
      <c r="AB58" s="7"/>
      <c r="AC58" s="7"/>
      <c r="AD58" s="7"/>
      <c r="AE58" s="7"/>
    </row>
    <row r="59" spans="1:31" x14ac:dyDescent="0.25">
      <c r="A59" s="5">
        <v>0.03</v>
      </c>
      <c r="B59">
        <v>0.78669999999999995</v>
      </c>
      <c r="C59">
        <v>0.73219999999999996</v>
      </c>
      <c r="D59">
        <v>0.80720000000000003</v>
      </c>
      <c r="E59">
        <v>0.56079999999999997</v>
      </c>
      <c r="F59">
        <v>0.40360000000000001</v>
      </c>
      <c r="G59">
        <v>0.30249999999999999</v>
      </c>
      <c r="I59" s="5">
        <v>0.06</v>
      </c>
      <c r="J59">
        <v>0.3664</v>
      </c>
      <c r="K59">
        <v>0.22889999999999999</v>
      </c>
      <c r="L59">
        <v>0.26219999999999999</v>
      </c>
      <c r="M59">
        <v>0.21240000000000001</v>
      </c>
      <c r="N59">
        <v>0.1424</v>
      </c>
      <c r="O59">
        <v>0.73660000000000003</v>
      </c>
      <c r="Q59" s="5">
        <v>0.06</v>
      </c>
      <c r="R59" s="11">
        <f>J59-B59</f>
        <v>-0.42029999999999995</v>
      </c>
      <c r="S59" s="11">
        <f>K59-C59</f>
        <v>-0.50329999999999997</v>
      </c>
      <c r="T59" s="11">
        <f>L59-D59</f>
        <v>-0.54500000000000004</v>
      </c>
      <c r="U59" s="11">
        <f>M59-E59</f>
        <v>-0.34839999999999993</v>
      </c>
      <c r="V59" s="11">
        <f>N59-F59</f>
        <v>-0.26119999999999999</v>
      </c>
      <c r="W59">
        <f>O59-G59</f>
        <v>0.43410000000000004</v>
      </c>
      <c r="Y59" s="7"/>
      <c r="Z59" s="7"/>
      <c r="AA59" s="7"/>
      <c r="AB59" s="7"/>
      <c r="AC59" s="7"/>
      <c r="AD59" s="7"/>
      <c r="AE59" s="7"/>
    </row>
    <row r="60" spans="1:31" x14ac:dyDescent="0.25">
      <c r="A60" s="5">
        <v>0</v>
      </c>
      <c r="B60">
        <v>0.92200000000000004</v>
      </c>
      <c r="C60">
        <v>0.8044</v>
      </c>
      <c r="D60">
        <v>0.9768</v>
      </c>
      <c r="E60">
        <v>0.85540000000000005</v>
      </c>
      <c r="F60">
        <v>0.56499999999999995</v>
      </c>
      <c r="G60">
        <v>0.4869</v>
      </c>
      <c r="I60" s="5">
        <v>0.03</v>
      </c>
      <c r="J60">
        <v>0.68510000000000004</v>
      </c>
      <c r="K60">
        <v>0.47039999999999998</v>
      </c>
      <c r="L60">
        <v>0.45450000000000002</v>
      </c>
      <c r="M60">
        <v>0.4667</v>
      </c>
      <c r="N60">
        <v>0.44769999999999999</v>
      </c>
      <c r="O60">
        <v>0.54039999999999999</v>
      </c>
      <c r="Q60" s="5">
        <v>0.03</v>
      </c>
      <c r="R60" s="11">
        <f>J60-B60</f>
        <v>-0.2369</v>
      </c>
      <c r="S60" s="11">
        <f>K60-C60</f>
        <v>-0.33400000000000002</v>
      </c>
      <c r="T60" s="11">
        <f>L60-D60</f>
        <v>-0.52229999999999999</v>
      </c>
      <c r="U60" s="11">
        <f>M60-E60</f>
        <v>-0.38870000000000005</v>
      </c>
      <c r="V60" s="11">
        <f>N60-F60</f>
        <v>-0.11729999999999996</v>
      </c>
      <c r="W60">
        <f>O60-G60</f>
        <v>5.3499999999999992E-2</v>
      </c>
    </row>
    <row r="61" spans="1:31" x14ac:dyDescent="0.25">
      <c r="I61" s="5">
        <v>0</v>
      </c>
      <c r="J61">
        <v>0.94220000000000004</v>
      </c>
      <c r="K61">
        <v>0.65149999999999997</v>
      </c>
      <c r="L61">
        <v>0.80840000000000001</v>
      </c>
      <c r="M61">
        <v>0.8498</v>
      </c>
      <c r="N61">
        <v>0.66080000000000005</v>
      </c>
      <c r="O61">
        <v>0.75949999999999995</v>
      </c>
      <c r="Q61" s="5">
        <v>0</v>
      </c>
      <c r="R61">
        <f>J61-B61</f>
        <v>0.94220000000000004</v>
      </c>
      <c r="S61">
        <f>K61-C61</f>
        <v>0.65149999999999997</v>
      </c>
      <c r="T61">
        <f>L61-D61</f>
        <v>0.80840000000000001</v>
      </c>
      <c r="U61">
        <f>M61-E61</f>
        <v>0.8498</v>
      </c>
      <c r="V61">
        <f>N61-F61</f>
        <v>0.66080000000000005</v>
      </c>
      <c r="W61">
        <f>O61-G61</f>
        <v>0.75949999999999995</v>
      </c>
    </row>
    <row r="62" spans="1:31" x14ac:dyDescent="0.25">
      <c r="A62" s="5"/>
      <c r="B62" s="5" t="s">
        <v>14</v>
      </c>
      <c r="C62" s="5"/>
      <c r="D62" s="5"/>
      <c r="E62" s="5"/>
      <c r="F62" s="5"/>
      <c r="G62" s="5"/>
    </row>
    <row r="63" spans="1:31" x14ac:dyDescent="0.25">
      <c r="A63" s="5" t="s">
        <v>21</v>
      </c>
      <c r="B63" s="5">
        <v>1</v>
      </c>
      <c r="C63" s="5">
        <v>0.5</v>
      </c>
      <c r="D63" s="5">
        <v>0.25</v>
      </c>
      <c r="E63" s="5">
        <v>0.125</v>
      </c>
      <c r="F63" s="5">
        <v>0.06</v>
      </c>
      <c r="G63" s="5">
        <v>0</v>
      </c>
      <c r="I63" s="5"/>
      <c r="J63" s="5" t="s">
        <v>14</v>
      </c>
      <c r="K63" s="5"/>
      <c r="L63" s="5"/>
      <c r="M63" s="5"/>
      <c r="N63" s="5"/>
      <c r="O63" s="5"/>
      <c r="Q63" s="5"/>
      <c r="R63" s="5" t="s">
        <v>14</v>
      </c>
      <c r="S63" s="5"/>
      <c r="T63" s="5"/>
      <c r="U63" s="5"/>
      <c r="V63" s="5"/>
      <c r="W63" s="5"/>
    </row>
    <row r="64" spans="1:31" x14ac:dyDescent="0.25">
      <c r="A64" s="5">
        <v>2</v>
      </c>
      <c r="B64">
        <v>0.28310000000000002</v>
      </c>
      <c r="C64">
        <v>0.25230000000000002</v>
      </c>
      <c r="D64">
        <v>0.214</v>
      </c>
      <c r="E64">
        <v>0.16289999999999999</v>
      </c>
      <c r="F64">
        <v>0.15279999999999999</v>
      </c>
      <c r="G64">
        <v>0.15340000000000001</v>
      </c>
      <c r="I64" s="5" t="s">
        <v>21</v>
      </c>
      <c r="J64" s="5">
        <v>1</v>
      </c>
      <c r="K64" s="5">
        <v>0.5</v>
      </c>
      <c r="L64" s="5">
        <v>0.25</v>
      </c>
      <c r="M64" s="5">
        <v>0.125</v>
      </c>
      <c r="N64" s="5">
        <v>0.06</v>
      </c>
      <c r="O64" s="5">
        <v>0</v>
      </c>
      <c r="Q64" s="5" t="s">
        <v>21</v>
      </c>
      <c r="R64" s="5">
        <v>1</v>
      </c>
      <c r="S64" s="5">
        <v>0.5</v>
      </c>
      <c r="T64" s="5">
        <v>0.25</v>
      </c>
      <c r="U64" s="5">
        <v>0.125</v>
      </c>
      <c r="V64" s="5">
        <v>0.06</v>
      </c>
      <c r="W64" s="5">
        <v>0</v>
      </c>
    </row>
    <row r="65" spans="1:31" x14ac:dyDescent="0.25">
      <c r="A65" s="5">
        <v>1</v>
      </c>
      <c r="B65">
        <v>0.3624</v>
      </c>
      <c r="C65">
        <v>0.24890000000000001</v>
      </c>
      <c r="D65">
        <v>0.18</v>
      </c>
      <c r="E65">
        <v>0.1716</v>
      </c>
      <c r="F65">
        <v>0.157</v>
      </c>
      <c r="G65">
        <v>0.1537</v>
      </c>
      <c r="I65" s="5">
        <v>2</v>
      </c>
      <c r="J65">
        <v>0.1341</v>
      </c>
      <c r="K65">
        <v>0.17549999999999999</v>
      </c>
      <c r="L65">
        <v>0.2319</v>
      </c>
      <c r="M65">
        <v>0.13500000000000001</v>
      </c>
      <c r="N65">
        <v>0.1424</v>
      </c>
      <c r="O65">
        <v>0.1341</v>
      </c>
      <c r="Q65" s="5">
        <v>2</v>
      </c>
      <c r="R65" s="11">
        <f>J65-B65</f>
        <v>-0.2283</v>
      </c>
      <c r="S65" s="11">
        <f>K65-C65</f>
        <v>-7.3400000000000021E-2</v>
      </c>
      <c r="T65" s="11">
        <f>L65-D65</f>
        <v>5.1900000000000002E-2</v>
      </c>
      <c r="U65" s="11">
        <f>M65-E65</f>
        <v>-3.6599999999999994E-2</v>
      </c>
      <c r="V65" s="11">
        <f>N65-F65</f>
        <v>-1.4600000000000002E-2</v>
      </c>
      <c r="W65" s="11">
        <f>O65-G65</f>
        <v>-1.9600000000000006E-2</v>
      </c>
    </row>
    <row r="66" spans="1:31" x14ac:dyDescent="0.25">
      <c r="A66" s="5">
        <v>0.5</v>
      </c>
      <c r="B66">
        <v>0.32719999999999999</v>
      </c>
      <c r="C66">
        <v>0.21909999999999999</v>
      </c>
      <c r="D66">
        <v>0.19059999999999999</v>
      </c>
      <c r="E66">
        <v>0.15079999999999999</v>
      </c>
      <c r="F66">
        <v>0.1229</v>
      </c>
      <c r="G66">
        <v>0.13969999999999999</v>
      </c>
      <c r="I66" s="5">
        <v>1</v>
      </c>
      <c r="J66">
        <v>0.151</v>
      </c>
      <c r="K66">
        <v>0.14749999999999999</v>
      </c>
      <c r="L66">
        <v>0.1336</v>
      </c>
      <c r="M66">
        <v>0.1467</v>
      </c>
      <c r="N66">
        <v>0.1474</v>
      </c>
      <c r="O66">
        <v>0.14660000000000001</v>
      </c>
      <c r="Q66" s="5">
        <v>1</v>
      </c>
      <c r="R66" s="11">
        <f>J66-B66</f>
        <v>-0.1762</v>
      </c>
      <c r="S66" s="11">
        <f>K66-C66</f>
        <v>-7.1599999999999997E-2</v>
      </c>
      <c r="T66" s="11">
        <f>L66-D66</f>
        <v>-5.6999999999999995E-2</v>
      </c>
      <c r="U66" s="11">
        <f>M66-E66</f>
        <v>-4.0999999999999925E-3</v>
      </c>
      <c r="V66" s="11">
        <f>N66-F66</f>
        <v>2.4500000000000008E-2</v>
      </c>
      <c r="W66" s="11">
        <f>O66-G66</f>
        <v>6.9000000000000172E-3</v>
      </c>
    </row>
    <row r="67" spans="1:31" x14ac:dyDescent="0.25">
      <c r="A67" s="5">
        <v>0.25</v>
      </c>
      <c r="B67">
        <v>0.33960000000000001</v>
      </c>
      <c r="C67">
        <v>0.26740000000000003</v>
      </c>
      <c r="D67">
        <v>0.1913</v>
      </c>
      <c r="E67">
        <v>0.15160000000000001</v>
      </c>
      <c r="F67">
        <v>0.13869999999999999</v>
      </c>
      <c r="G67">
        <v>0.1331</v>
      </c>
      <c r="I67" s="5">
        <v>0.5</v>
      </c>
      <c r="J67">
        <v>0.1416</v>
      </c>
      <c r="K67">
        <v>0.1242</v>
      </c>
      <c r="L67">
        <v>0.14030000000000001</v>
      </c>
      <c r="M67">
        <v>0.127</v>
      </c>
      <c r="N67">
        <v>0.1133</v>
      </c>
      <c r="O67">
        <v>0.13089999999999999</v>
      </c>
      <c r="Q67" s="5">
        <v>0.5</v>
      </c>
      <c r="R67" s="11">
        <f>J67-B67</f>
        <v>-0.19800000000000001</v>
      </c>
      <c r="S67" s="11">
        <f>K67-C67</f>
        <v>-0.14320000000000002</v>
      </c>
      <c r="T67" s="11">
        <f>L67-D67</f>
        <v>-5.099999999999999E-2</v>
      </c>
      <c r="U67" s="11">
        <f>M67-E67</f>
        <v>-2.4600000000000011E-2</v>
      </c>
      <c r="V67" s="11">
        <f>N67-F67</f>
        <v>-2.5399999999999992E-2</v>
      </c>
      <c r="W67" s="11">
        <f>O67-G67</f>
        <v>-2.2000000000000075E-3</v>
      </c>
    </row>
    <row r="68" spans="1:31" x14ac:dyDescent="0.25">
      <c r="A68" s="5">
        <v>0.125</v>
      </c>
      <c r="B68">
        <v>0.315</v>
      </c>
      <c r="C68">
        <v>0.20169999999999999</v>
      </c>
      <c r="D68">
        <v>0.15959999999999999</v>
      </c>
      <c r="E68">
        <v>0.14910000000000001</v>
      </c>
      <c r="F68">
        <v>0.1255</v>
      </c>
      <c r="G68">
        <v>0.1434</v>
      </c>
      <c r="I68" s="5">
        <v>0.25</v>
      </c>
      <c r="J68">
        <v>0.14649999999999999</v>
      </c>
      <c r="K68">
        <v>0.1414</v>
      </c>
      <c r="L68">
        <v>0.14080000000000001</v>
      </c>
      <c r="M68">
        <v>0.13070000000000001</v>
      </c>
      <c r="N68">
        <v>0.1331</v>
      </c>
      <c r="O68">
        <v>0.51659999999999995</v>
      </c>
      <c r="Q68" s="5">
        <v>0.25</v>
      </c>
      <c r="R68" s="11">
        <f>J68-B68</f>
        <v>-0.16850000000000001</v>
      </c>
      <c r="S68" s="11">
        <f>K68-C68</f>
        <v>-6.0299999999999992E-2</v>
      </c>
      <c r="T68" s="11">
        <f>L68-D68</f>
        <v>-1.8799999999999983E-2</v>
      </c>
      <c r="U68" s="11">
        <f>M68-E68</f>
        <v>-1.84E-2</v>
      </c>
      <c r="V68" s="11">
        <f>N68-F68</f>
        <v>7.5999999999999956E-3</v>
      </c>
      <c r="W68">
        <f>O68-G68</f>
        <v>0.37319999999999998</v>
      </c>
    </row>
    <row r="69" spans="1:31" x14ac:dyDescent="0.25">
      <c r="A69" s="5">
        <v>0.06</v>
      </c>
      <c r="B69">
        <v>0.28770000000000001</v>
      </c>
      <c r="C69">
        <v>0.1865</v>
      </c>
      <c r="D69">
        <v>0.16250000000000001</v>
      </c>
      <c r="E69">
        <v>0.17069999999999999</v>
      </c>
      <c r="F69">
        <v>0.12939999999999999</v>
      </c>
      <c r="G69">
        <v>0.1384</v>
      </c>
      <c r="I69" s="5">
        <v>0.125</v>
      </c>
      <c r="J69">
        <v>0.14949999999999999</v>
      </c>
      <c r="K69">
        <v>0.14130000000000001</v>
      </c>
      <c r="L69">
        <v>0.13450000000000001</v>
      </c>
      <c r="M69">
        <v>0.3422</v>
      </c>
      <c r="N69">
        <v>0.14660000000000001</v>
      </c>
      <c r="O69">
        <v>0.13739999999999999</v>
      </c>
      <c r="Q69" s="5">
        <v>0.125</v>
      </c>
      <c r="R69" s="11">
        <f>J69-B69</f>
        <v>-0.13820000000000002</v>
      </c>
      <c r="S69" s="11">
        <f>K69-C69</f>
        <v>-4.519999999999999E-2</v>
      </c>
      <c r="T69" s="11">
        <f>L69-D69</f>
        <v>-2.7999999999999997E-2</v>
      </c>
      <c r="U69">
        <f>M69-E69</f>
        <v>0.17150000000000001</v>
      </c>
      <c r="V69">
        <f>N69-F69</f>
        <v>1.7200000000000021E-2</v>
      </c>
      <c r="W69">
        <f>O69-G69</f>
        <v>-1.0000000000000009E-3</v>
      </c>
    </row>
    <row r="70" spans="1:31" x14ac:dyDescent="0.25">
      <c r="A70" s="5">
        <v>0.03</v>
      </c>
      <c r="B70">
        <v>0.40060000000000001</v>
      </c>
      <c r="C70">
        <v>0.2442</v>
      </c>
      <c r="D70">
        <v>0.18190000000000001</v>
      </c>
      <c r="E70">
        <v>0.18840000000000001</v>
      </c>
      <c r="F70">
        <v>0.1502</v>
      </c>
      <c r="G70">
        <v>0.1552</v>
      </c>
      <c r="I70" s="5">
        <v>0.06</v>
      </c>
      <c r="J70">
        <v>0.1439</v>
      </c>
      <c r="K70">
        <v>0.1512</v>
      </c>
      <c r="L70">
        <v>0.1731</v>
      </c>
      <c r="M70">
        <v>0.50329999999999997</v>
      </c>
      <c r="N70">
        <v>0.34560000000000002</v>
      </c>
      <c r="O70">
        <v>0.55259999999999998</v>
      </c>
      <c r="Q70" s="5">
        <v>0.06</v>
      </c>
      <c r="R70" s="11">
        <f>J70-B70</f>
        <v>-0.25670000000000004</v>
      </c>
      <c r="S70" s="11">
        <f>K70-C70</f>
        <v>-9.2999999999999999E-2</v>
      </c>
      <c r="T70" s="11">
        <f>L70-D70</f>
        <v>-8.8000000000000023E-3</v>
      </c>
      <c r="U70">
        <f>M70-E70</f>
        <v>0.31489999999999996</v>
      </c>
      <c r="V70">
        <f>N70-F70</f>
        <v>0.19540000000000002</v>
      </c>
      <c r="W70">
        <f>O70-G70</f>
        <v>0.39739999999999998</v>
      </c>
    </row>
    <row r="71" spans="1:31" x14ac:dyDescent="0.25">
      <c r="A71" s="5">
        <v>0</v>
      </c>
      <c r="B71">
        <v>0.32829999999999998</v>
      </c>
      <c r="C71">
        <v>0.26</v>
      </c>
      <c r="D71">
        <v>0.21709999999999999</v>
      </c>
      <c r="E71">
        <v>0.20050000000000001</v>
      </c>
      <c r="F71">
        <v>0.1772</v>
      </c>
      <c r="G71">
        <v>0.19650000000000001</v>
      </c>
      <c r="I71" s="5">
        <v>0.03</v>
      </c>
      <c r="J71">
        <v>0.2147</v>
      </c>
      <c r="K71">
        <v>0.15759999999999999</v>
      </c>
      <c r="L71">
        <v>0.36609999999999998</v>
      </c>
      <c r="M71">
        <v>0.58289999999999997</v>
      </c>
      <c r="N71">
        <v>0.50309999999999999</v>
      </c>
      <c r="O71">
        <v>0.30869999999999997</v>
      </c>
      <c r="Q71" s="5">
        <v>0.03</v>
      </c>
      <c r="R71" s="11">
        <f>J71-B71</f>
        <v>-0.11359999999999998</v>
      </c>
      <c r="S71" s="11">
        <f>K71-C71</f>
        <v>-0.10240000000000002</v>
      </c>
      <c r="T71">
        <f>L71-D71</f>
        <v>0.14899999999999999</v>
      </c>
      <c r="U71">
        <f>M71-E71</f>
        <v>0.38239999999999996</v>
      </c>
      <c r="V71">
        <f>N71-F71</f>
        <v>0.32589999999999997</v>
      </c>
      <c r="W71">
        <f>O71-G71</f>
        <v>0.11219999999999997</v>
      </c>
    </row>
    <row r="72" spans="1:31" x14ac:dyDescent="0.25">
      <c r="I72" s="5">
        <v>0</v>
      </c>
      <c r="J72">
        <v>0.22839999999999999</v>
      </c>
      <c r="K72">
        <v>0.31659999999999999</v>
      </c>
      <c r="L72">
        <v>0.41689999999999999</v>
      </c>
      <c r="M72">
        <v>0.74770000000000003</v>
      </c>
      <c r="N72">
        <v>0.17130000000000001</v>
      </c>
      <c r="O72">
        <v>0.54659999999999997</v>
      </c>
      <c r="Q72" s="5">
        <v>0</v>
      </c>
      <c r="R72">
        <f>J72-B72</f>
        <v>0.22839999999999999</v>
      </c>
      <c r="S72">
        <f>K72-C72</f>
        <v>0.31659999999999999</v>
      </c>
      <c r="T72">
        <f>L72-D72</f>
        <v>0.41689999999999999</v>
      </c>
      <c r="U72">
        <f>M72-E72</f>
        <v>0.74770000000000003</v>
      </c>
      <c r="V72">
        <f>N72-F72</f>
        <v>0.17130000000000001</v>
      </c>
      <c r="W72">
        <f>O72-G72</f>
        <v>0.54659999999999997</v>
      </c>
    </row>
    <row r="73" spans="1:31" ht="18" thickBot="1" x14ac:dyDescent="0.35">
      <c r="A73" s="10" t="s">
        <v>22</v>
      </c>
    </row>
    <row r="74" spans="1:31" ht="15.75" thickTop="1" x14ac:dyDescent="0.25"/>
    <row r="75" spans="1:31" ht="15.75" thickBot="1" x14ac:dyDescent="0.3">
      <c r="A75" s="71" t="s">
        <v>19</v>
      </c>
      <c r="B75" s="71"/>
      <c r="C75" s="71"/>
      <c r="D75" s="71"/>
      <c r="E75" s="71"/>
      <c r="F75" s="71"/>
      <c r="G75" s="71"/>
      <c r="I75" s="71" t="s">
        <v>18</v>
      </c>
      <c r="J75" s="71"/>
      <c r="K75" s="71"/>
      <c r="L75" s="71"/>
      <c r="M75" s="71"/>
      <c r="N75" s="71"/>
      <c r="O75" s="71"/>
      <c r="Q75" s="71" t="s">
        <v>17</v>
      </c>
      <c r="R75" s="71"/>
      <c r="S75" s="71"/>
      <c r="T75" s="71"/>
      <c r="U75" s="71"/>
      <c r="V75" s="71"/>
      <c r="W75" s="71"/>
      <c r="Y75" s="71" t="s">
        <v>16</v>
      </c>
      <c r="Z75" s="71"/>
      <c r="AA75" s="71"/>
      <c r="AB75" s="71"/>
      <c r="AC75" s="71"/>
      <c r="AD75" s="71"/>
      <c r="AE75" s="71"/>
    </row>
    <row r="77" spans="1:31" x14ac:dyDescent="0.25">
      <c r="A77" s="5"/>
      <c r="B77" s="5" t="s">
        <v>15</v>
      </c>
      <c r="C77" s="5"/>
      <c r="D77" s="5"/>
      <c r="E77" s="5"/>
      <c r="F77" s="5"/>
      <c r="G77" s="5"/>
      <c r="I77" s="5"/>
      <c r="J77" s="5" t="s">
        <v>15</v>
      </c>
      <c r="K77" s="5"/>
      <c r="L77" s="5"/>
      <c r="M77" s="5"/>
      <c r="N77" s="5"/>
      <c r="O77" s="5"/>
      <c r="Q77" s="5"/>
      <c r="R77" s="5" t="s">
        <v>15</v>
      </c>
      <c r="S77" s="5"/>
      <c r="T77" s="5"/>
      <c r="U77" s="5"/>
      <c r="V77" s="5"/>
      <c r="W77" s="5"/>
      <c r="Y77" s="8"/>
      <c r="Z77" s="8" t="s">
        <v>15</v>
      </c>
      <c r="AA77" s="8"/>
      <c r="AB77" s="8"/>
      <c r="AC77" s="8"/>
      <c r="AD77" s="8"/>
      <c r="AE77" s="8"/>
    </row>
    <row r="78" spans="1:31" x14ac:dyDescent="0.25">
      <c r="A78" s="5" t="s">
        <v>21</v>
      </c>
      <c r="B78" s="5">
        <v>0.03</v>
      </c>
      <c r="C78" s="5">
        <v>0.01</v>
      </c>
      <c r="D78" s="5">
        <v>5.0000000000000001E-3</v>
      </c>
      <c r="E78" s="5">
        <v>2.5000000000000001E-3</v>
      </c>
      <c r="F78" s="5">
        <v>1.25E-3</v>
      </c>
      <c r="G78" s="5">
        <v>0</v>
      </c>
      <c r="I78" s="5" t="s">
        <v>21</v>
      </c>
      <c r="J78" s="5">
        <v>0.03</v>
      </c>
      <c r="K78" s="5">
        <v>0.01</v>
      </c>
      <c r="L78" s="5">
        <v>5.0000000000000001E-3</v>
      </c>
      <c r="M78" s="5">
        <v>2.5000000000000001E-3</v>
      </c>
      <c r="N78" s="5">
        <v>1.25E-3</v>
      </c>
      <c r="O78" s="5">
        <v>0</v>
      </c>
      <c r="Q78" s="5" t="s">
        <v>21</v>
      </c>
      <c r="R78" s="5">
        <v>0.03</v>
      </c>
      <c r="S78" s="5">
        <v>0.01</v>
      </c>
      <c r="T78" s="5">
        <v>5.0000000000000001E-3</v>
      </c>
      <c r="U78" s="5">
        <v>2.5000000000000001E-3</v>
      </c>
      <c r="V78" s="5">
        <v>1.25E-3</v>
      </c>
      <c r="W78" s="5">
        <v>0</v>
      </c>
      <c r="Y78" s="8" t="s">
        <v>21</v>
      </c>
      <c r="Z78" s="8">
        <v>0.25</v>
      </c>
      <c r="AA78" s="8">
        <v>0.125</v>
      </c>
      <c r="AB78" s="8">
        <v>0.06</v>
      </c>
      <c r="AC78" s="8">
        <v>0.03</v>
      </c>
      <c r="AD78" s="8">
        <v>0.01</v>
      </c>
      <c r="AE78" s="8">
        <v>5.0000000000000001E-3</v>
      </c>
    </row>
    <row r="79" spans="1:31" x14ac:dyDescent="0.25">
      <c r="A79" s="5">
        <v>1</v>
      </c>
      <c r="B79">
        <v>0.2752</v>
      </c>
      <c r="C79">
        <v>0.27139999999999997</v>
      </c>
      <c r="D79">
        <v>0.2535</v>
      </c>
      <c r="E79">
        <v>0.26119999999999999</v>
      </c>
      <c r="F79">
        <v>0.26650000000000001</v>
      </c>
      <c r="G79">
        <v>0.27129999999999999</v>
      </c>
      <c r="I79" s="5">
        <v>1</v>
      </c>
      <c r="J79">
        <v>0.25990000000000002</v>
      </c>
      <c r="K79">
        <v>0.26119999999999999</v>
      </c>
      <c r="L79">
        <v>0.25430000000000003</v>
      </c>
      <c r="M79">
        <v>0.29959999999999998</v>
      </c>
      <c r="N79">
        <v>0.26910000000000001</v>
      </c>
      <c r="O79">
        <v>0.26429999999999998</v>
      </c>
      <c r="Q79" s="5">
        <v>1</v>
      </c>
      <c r="R79" s="11">
        <f>J79-B79</f>
        <v>-1.529999999999998E-2</v>
      </c>
      <c r="S79" s="11">
        <f>K79-C79</f>
        <v>-1.0199999999999987E-2</v>
      </c>
      <c r="T79" s="11">
        <f>L79-D79</f>
        <v>8.0000000000002292E-4</v>
      </c>
      <c r="U79" s="11">
        <f>M79-E79</f>
        <v>3.839999999999999E-2</v>
      </c>
      <c r="V79" s="11">
        <f>N79-F79</f>
        <v>2.5999999999999912E-3</v>
      </c>
      <c r="W79" s="11">
        <f>O79-G79</f>
        <v>-7.0000000000000062E-3</v>
      </c>
      <c r="Y79" s="8">
        <v>1</v>
      </c>
      <c r="Z79" s="5">
        <f t="shared" ref="Z79:Z86" si="1">AVERAGE(R145,R156,R167,R178)</f>
        <v>-4.855000000000001E-2</v>
      </c>
      <c r="AA79" s="5">
        <f t="shared" ref="AA79:AB86" si="2">AVERAGE(R112,R123,R134,S145,S156,S167,S178)</f>
        <v>6.9314285714285703E-2</v>
      </c>
      <c r="AB79" s="5">
        <f t="shared" si="2"/>
        <v>1.3542857142857145E-2</v>
      </c>
      <c r="AC79" s="5">
        <f t="shared" ref="AC79:AD86" si="3">AVERAGE(R79,R90,R101,T112,T123,T134,U145,U156,U167,U178)</f>
        <v>6.6899999999999998E-3</v>
      </c>
      <c r="AD79" s="5">
        <f t="shared" si="3"/>
        <v>5.0460000000000005E-2</v>
      </c>
      <c r="AE79" s="5">
        <f t="shared" ref="AE79:AE86" si="4">AVERAGE(T79,T90,T101,V112,V123,V134)</f>
        <v>-1.1316666666666671E-2</v>
      </c>
    </row>
    <row r="80" spans="1:31" x14ac:dyDescent="0.25">
      <c r="A80" s="5">
        <v>0.5</v>
      </c>
      <c r="B80">
        <v>0.26650000000000001</v>
      </c>
      <c r="C80">
        <v>0.25600000000000001</v>
      </c>
      <c r="D80">
        <v>0.26429999999999998</v>
      </c>
      <c r="E80">
        <v>0.254</v>
      </c>
      <c r="F80">
        <v>0.25850000000000001</v>
      </c>
      <c r="G80">
        <v>0.26879999999999998</v>
      </c>
      <c r="I80" s="5">
        <v>0.5</v>
      </c>
      <c r="J80">
        <v>0.26300000000000001</v>
      </c>
      <c r="K80">
        <v>0.25419999999999998</v>
      </c>
      <c r="L80">
        <v>0.2702</v>
      </c>
      <c r="M80">
        <v>0.54459999999999997</v>
      </c>
      <c r="N80">
        <v>0.42249999999999999</v>
      </c>
      <c r="O80">
        <v>0.2883</v>
      </c>
      <c r="Q80" s="5">
        <v>0.5</v>
      </c>
      <c r="R80" s="11">
        <f>J80-B80</f>
        <v>-3.5000000000000031E-3</v>
      </c>
      <c r="S80" s="11">
        <f>K80-C80</f>
        <v>-1.8000000000000238E-3</v>
      </c>
      <c r="T80" s="11">
        <f>L80-D80</f>
        <v>5.9000000000000163E-3</v>
      </c>
      <c r="U80">
        <f>M80-E80</f>
        <v>0.29059999999999997</v>
      </c>
      <c r="V80">
        <f>N80-F80</f>
        <v>0.16399999999999998</v>
      </c>
      <c r="W80" s="11">
        <f>O80-G80</f>
        <v>1.9500000000000017E-2</v>
      </c>
      <c r="Y80" s="8">
        <v>0.5</v>
      </c>
      <c r="Z80" s="5">
        <f t="shared" si="1"/>
        <v>-7.0250000000000035E-3</v>
      </c>
      <c r="AA80">
        <f t="shared" si="2"/>
        <v>0.13847142857142858</v>
      </c>
      <c r="AB80" s="5">
        <f t="shared" si="2"/>
        <v>9.1428571428571383E-3</v>
      </c>
      <c r="AC80" s="5">
        <f t="shared" si="3"/>
        <v>2.4940000000000007E-2</v>
      </c>
      <c r="AD80">
        <f t="shared" si="3"/>
        <v>9.5159999999999995E-2</v>
      </c>
      <c r="AE80" s="14">
        <f t="shared" si="4"/>
        <v>7.7833333333333322E-3</v>
      </c>
    </row>
    <row r="81" spans="1:31" x14ac:dyDescent="0.25">
      <c r="A81" s="5">
        <v>0.25</v>
      </c>
      <c r="B81">
        <v>0.26829999999999998</v>
      </c>
      <c r="C81">
        <v>0.2437</v>
      </c>
      <c r="D81">
        <v>0.25600000000000001</v>
      </c>
      <c r="E81">
        <v>0.24229999999999999</v>
      </c>
      <c r="F81">
        <v>0.23810000000000001</v>
      </c>
      <c r="G81">
        <v>0.26819999999999999</v>
      </c>
      <c r="I81" s="5">
        <v>0.25</v>
      </c>
      <c r="J81">
        <v>0.26279999999999998</v>
      </c>
      <c r="K81">
        <v>0.24229999999999999</v>
      </c>
      <c r="L81">
        <v>0.42920000000000003</v>
      </c>
      <c r="M81">
        <v>0.52829999999999999</v>
      </c>
      <c r="N81">
        <v>0.4758</v>
      </c>
      <c r="O81">
        <v>0.6099</v>
      </c>
      <c r="Q81" s="5">
        <v>0.25</v>
      </c>
      <c r="R81" s="11">
        <f>J81-B81</f>
        <v>-5.5000000000000049E-3</v>
      </c>
      <c r="S81" s="11">
        <f>K81-C81</f>
        <v>-1.4000000000000123E-3</v>
      </c>
      <c r="T81">
        <f>L81-D81</f>
        <v>0.17320000000000002</v>
      </c>
      <c r="U81">
        <f>M81-E81</f>
        <v>0.28600000000000003</v>
      </c>
      <c r="V81">
        <f>N81-F81</f>
        <v>0.23769999999999999</v>
      </c>
      <c r="W81">
        <f>O81-G81</f>
        <v>0.3417</v>
      </c>
      <c r="Y81" s="8">
        <v>0.25</v>
      </c>
      <c r="Z81" s="5">
        <f t="shared" si="1"/>
        <v>-3.9874999999999994E-2</v>
      </c>
      <c r="AA81">
        <f t="shared" si="2"/>
        <v>7.5242857142857139E-2</v>
      </c>
      <c r="AB81">
        <f t="shared" si="2"/>
        <v>5.4542857142857136E-2</v>
      </c>
      <c r="AC81">
        <f t="shared" si="3"/>
        <v>8.095999999999999E-2</v>
      </c>
      <c r="AD81">
        <f t="shared" si="3"/>
        <v>0.21711999999999998</v>
      </c>
      <c r="AE81">
        <f t="shared" si="4"/>
        <v>0.26016666666666666</v>
      </c>
    </row>
    <row r="82" spans="1:31" x14ac:dyDescent="0.25">
      <c r="A82" s="5">
        <v>0.125</v>
      </c>
      <c r="B82">
        <v>0.2712</v>
      </c>
      <c r="C82">
        <v>0.25230000000000002</v>
      </c>
      <c r="D82">
        <v>0.25159999999999999</v>
      </c>
      <c r="E82">
        <v>0.25430000000000003</v>
      </c>
      <c r="F82">
        <v>0.26390000000000002</v>
      </c>
      <c r="G82">
        <v>0.26910000000000001</v>
      </c>
      <c r="I82" s="5">
        <v>0.125</v>
      </c>
      <c r="J82">
        <v>0.26479999999999998</v>
      </c>
      <c r="K82">
        <v>0.4511</v>
      </c>
      <c r="L82">
        <v>0.85089999999999999</v>
      </c>
      <c r="M82">
        <v>0.61460000000000004</v>
      </c>
      <c r="N82">
        <v>0.51190000000000002</v>
      </c>
      <c r="O82">
        <v>0.54510000000000003</v>
      </c>
      <c r="Q82" s="5">
        <v>0.125</v>
      </c>
      <c r="R82" s="11">
        <f>J82-B82</f>
        <v>-6.4000000000000168E-3</v>
      </c>
      <c r="S82">
        <f>K82-C82</f>
        <v>0.19879999999999998</v>
      </c>
      <c r="T82">
        <f>L82-D82</f>
        <v>0.59929999999999994</v>
      </c>
      <c r="U82">
        <f>M82-E82</f>
        <v>0.36030000000000001</v>
      </c>
      <c r="V82">
        <f>N82-F82</f>
        <v>0.248</v>
      </c>
      <c r="W82">
        <f>O82-G82</f>
        <v>0.27600000000000002</v>
      </c>
      <c r="Y82" s="8">
        <v>0.125</v>
      </c>
      <c r="Z82" s="5">
        <f t="shared" si="1"/>
        <v>-4.2575000000000009E-2</v>
      </c>
      <c r="AA82">
        <f t="shared" si="2"/>
        <v>7.0028571428571412E-2</v>
      </c>
      <c r="AB82">
        <f t="shared" si="2"/>
        <v>0.21225714285714287</v>
      </c>
      <c r="AC82">
        <f t="shared" si="3"/>
        <v>0.17018999999999998</v>
      </c>
      <c r="AD82">
        <f t="shared" si="3"/>
        <v>0.30168999999999996</v>
      </c>
      <c r="AE82">
        <f t="shared" si="4"/>
        <v>0.3795</v>
      </c>
    </row>
    <row r="83" spans="1:31" x14ac:dyDescent="0.25">
      <c r="A83" s="5">
        <v>0.06</v>
      </c>
      <c r="B83">
        <v>0.24410000000000001</v>
      </c>
      <c r="C83">
        <v>0.2515</v>
      </c>
      <c r="D83">
        <v>0.2641</v>
      </c>
      <c r="E83">
        <v>0.2404</v>
      </c>
      <c r="F83">
        <v>0.24929999999999999</v>
      </c>
      <c r="G83">
        <v>0.26050000000000001</v>
      </c>
      <c r="I83" s="5">
        <v>0.06</v>
      </c>
      <c r="J83">
        <v>0.30130000000000001</v>
      </c>
      <c r="K83">
        <v>0.50770000000000004</v>
      </c>
      <c r="L83">
        <v>0.81599999999999995</v>
      </c>
      <c r="M83">
        <v>0.57199999999999995</v>
      </c>
      <c r="N83">
        <v>0.51800000000000002</v>
      </c>
      <c r="O83">
        <v>0.48039999999999999</v>
      </c>
      <c r="Q83" s="5">
        <v>0.06</v>
      </c>
      <c r="R83">
        <f>J83-B83</f>
        <v>5.7200000000000001E-2</v>
      </c>
      <c r="S83">
        <f>K83-C83</f>
        <v>0.25620000000000004</v>
      </c>
      <c r="T83">
        <f>L83-D83</f>
        <v>0.55189999999999995</v>
      </c>
      <c r="U83">
        <f>M83-E83</f>
        <v>0.33159999999999995</v>
      </c>
      <c r="V83">
        <f>N83-F83</f>
        <v>0.26870000000000005</v>
      </c>
      <c r="W83">
        <f>O83-G83</f>
        <v>0.21989999999999998</v>
      </c>
      <c r="Y83" s="8">
        <v>0.06</v>
      </c>
      <c r="Z83" s="5">
        <f t="shared" si="1"/>
        <v>-2.4525000000000002E-2</v>
      </c>
      <c r="AA83">
        <f t="shared" si="2"/>
        <v>1.6828571428571436E-2</v>
      </c>
      <c r="AB83">
        <f t="shared" si="2"/>
        <v>0.1573</v>
      </c>
      <c r="AC83">
        <f t="shared" si="3"/>
        <v>0.20856000000000002</v>
      </c>
      <c r="AD83">
        <f t="shared" si="3"/>
        <v>0.37467</v>
      </c>
      <c r="AE83">
        <f t="shared" si="4"/>
        <v>0.41838333333333333</v>
      </c>
    </row>
    <row r="84" spans="1:31" x14ac:dyDescent="0.25">
      <c r="A84" s="5">
        <v>0.03</v>
      </c>
      <c r="B84">
        <v>0.2641</v>
      </c>
      <c r="C84">
        <v>0.24809999999999999</v>
      </c>
      <c r="D84">
        <v>0.26529999999999998</v>
      </c>
      <c r="E84">
        <v>0.25509999999999999</v>
      </c>
      <c r="F84">
        <v>0.25340000000000001</v>
      </c>
      <c r="G84">
        <v>0.26129999999999998</v>
      </c>
      <c r="I84" s="5">
        <v>0.03</v>
      </c>
      <c r="J84">
        <v>0.84230000000000005</v>
      </c>
      <c r="K84">
        <v>0.53390000000000004</v>
      </c>
      <c r="L84">
        <v>0.84630000000000005</v>
      </c>
      <c r="M84">
        <v>0.7419</v>
      </c>
      <c r="N84">
        <v>0.62960000000000005</v>
      </c>
      <c r="O84">
        <v>0.56520000000000004</v>
      </c>
      <c r="Q84" s="5">
        <v>0.03</v>
      </c>
      <c r="R84">
        <f>J84-B84</f>
        <v>0.57820000000000005</v>
      </c>
      <c r="S84">
        <f>K84-C84</f>
        <v>0.28580000000000005</v>
      </c>
      <c r="T84">
        <f>L84-D84</f>
        <v>0.58100000000000007</v>
      </c>
      <c r="U84">
        <f>M84-E84</f>
        <v>0.48680000000000001</v>
      </c>
      <c r="V84">
        <f>N84-F84</f>
        <v>0.37620000000000003</v>
      </c>
      <c r="W84">
        <f>O84-G84</f>
        <v>0.30390000000000006</v>
      </c>
      <c r="Y84" s="8">
        <v>0.03</v>
      </c>
      <c r="Z84" s="5">
        <f t="shared" si="1"/>
        <v>-2.6550000000000004E-2</v>
      </c>
      <c r="AA84">
        <f t="shared" si="2"/>
        <v>5.5400000000000005E-2</v>
      </c>
      <c r="AB84">
        <f t="shared" si="2"/>
        <v>0.16841428571428571</v>
      </c>
      <c r="AC84">
        <f t="shared" si="3"/>
        <v>0.23786000000000002</v>
      </c>
      <c r="AD84">
        <f t="shared" si="3"/>
        <v>0.38544999999999996</v>
      </c>
      <c r="AE84">
        <f t="shared" si="4"/>
        <v>0.42700000000000005</v>
      </c>
    </row>
    <row r="85" spans="1:31" x14ac:dyDescent="0.25">
      <c r="A85" s="5">
        <v>0.01</v>
      </c>
      <c r="B85">
        <v>0.25659999999999999</v>
      </c>
      <c r="C85">
        <v>0.26590000000000003</v>
      </c>
      <c r="D85">
        <v>0.28610000000000002</v>
      </c>
      <c r="E85">
        <v>0.26540000000000002</v>
      </c>
      <c r="F85">
        <v>0.2727</v>
      </c>
      <c r="G85">
        <v>0.2782</v>
      </c>
      <c r="I85" s="5">
        <v>0.01</v>
      </c>
      <c r="J85">
        <v>0.68740000000000001</v>
      </c>
      <c r="K85">
        <v>0.69620000000000004</v>
      </c>
      <c r="L85">
        <v>0.89500000000000002</v>
      </c>
      <c r="M85">
        <v>0.8286</v>
      </c>
      <c r="N85">
        <v>0.95209999999999995</v>
      </c>
      <c r="O85">
        <v>0.97840000000000005</v>
      </c>
      <c r="Q85" s="5">
        <v>0.01</v>
      </c>
      <c r="R85">
        <f>J85-B85</f>
        <v>0.43080000000000002</v>
      </c>
      <c r="S85">
        <f>K85-C85</f>
        <v>0.43030000000000002</v>
      </c>
      <c r="T85">
        <f>L85-D85</f>
        <v>0.6089</v>
      </c>
      <c r="U85">
        <f>M85-E85</f>
        <v>0.56319999999999992</v>
      </c>
      <c r="V85">
        <f>N85-F85</f>
        <v>0.6794</v>
      </c>
      <c r="W85">
        <f>O85-G85</f>
        <v>0.70020000000000004</v>
      </c>
      <c r="Y85" s="8">
        <v>0.01</v>
      </c>
      <c r="Z85" s="5">
        <f t="shared" si="1"/>
        <v>-5.5799999999999995E-2</v>
      </c>
      <c r="AA85">
        <f t="shared" si="2"/>
        <v>6.7342857142857149E-2</v>
      </c>
      <c r="AB85">
        <f t="shared" si="2"/>
        <v>0.17891428571428566</v>
      </c>
      <c r="AC85">
        <f t="shared" si="3"/>
        <v>0.24929000000000007</v>
      </c>
      <c r="AD85">
        <f t="shared" si="3"/>
        <v>0.46572000000000002</v>
      </c>
      <c r="AE85">
        <f t="shared" si="4"/>
        <v>0.52765000000000006</v>
      </c>
    </row>
    <row r="86" spans="1:31" x14ac:dyDescent="0.25">
      <c r="A86" s="5">
        <v>0</v>
      </c>
      <c r="B86">
        <v>0.28839999999999999</v>
      </c>
      <c r="C86">
        <v>0.25769999999999998</v>
      </c>
      <c r="D86">
        <v>0.2646</v>
      </c>
      <c r="E86">
        <v>0.27950000000000003</v>
      </c>
      <c r="F86">
        <v>0.2742</v>
      </c>
      <c r="G86">
        <v>0.2626</v>
      </c>
      <c r="I86" s="5">
        <v>0</v>
      </c>
      <c r="J86">
        <v>0.69259999999999999</v>
      </c>
      <c r="K86">
        <v>0.71189999999999998</v>
      </c>
      <c r="L86">
        <v>0.71950000000000003</v>
      </c>
      <c r="M86">
        <v>0.73109999999999997</v>
      </c>
      <c r="N86">
        <v>0.78290000000000004</v>
      </c>
      <c r="O86">
        <v>0.82899999999999996</v>
      </c>
      <c r="Q86" s="5">
        <v>0</v>
      </c>
      <c r="R86">
        <f>J86-B86</f>
        <v>0.4042</v>
      </c>
      <c r="S86">
        <f>K86-C86</f>
        <v>0.45419999999999999</v>
      </c>
      <c r="T86">
        <f>L86-D86</f>
        <v>0.45490000000000003</v>
      </c>
      <c r="U86">
        <f>M86-E86</f>
        <v>0.45159999999999995</v>
      </c>
      <c r="V86">
        <f>N86-F86</f>
        <v>0.50870000000000004</v>
      </c>
      <c r="W86">
        <f>O86-G86</f>
        <v>0.56640000000000001</v>
      </c>
      <c r="Y86" s="8">
        <v>0</v>
      </c>
      <c r="Z86" s="5">
        <f t="shared" si="1"/>
        <v>-0.12507499999999999</v>
      </c>
      <c r="AA86" s="5">
        <f t="shared" si="2"/>
        <v>3.7857142857142846E-2</v>
      </c>
      <c r="AB86">
        <f t="shared" si="2"/>
        <v>0.25401428571428569</v>
      </c>
      <c r="AC86">
        <f t="shared" si="3"/>
        <v>0.30672999999999995</v>
      </c>
      <c r="AD86">
        <f t="shared" si="3"/>
        <v>0.50108000000000008</v>
      </c>
      <c r="AE86">
        <f t="shared" si="4"/>
        <v>0.48118333333333335</v>
      </c>
    </row>
    <row r="88" spans="1:31" x14ac:dyDescent="0.25">
      <c r="A88" s="5"/>
      <c r="B88" s="5" t="s">
        <v>15</v>
      </c>
      <c r="C88" s="5"/>
      <c r="D88" s="5"/>
      <c r="E88" s="5"/>
      <c r="F88" s="5"/>
      <c r="G88" s="5"/>
      <c r="I88" s="5"/>
      <c r="J88" s="5" t="s">
        <v>15</v>
      </c>
      <c r="K88" s="5"/>
      <c r="L88" s="5"/>
      <c r="M88" s="5"/>
      <c r="N88" s="5"/>
      <c r="O88" s="5"/>
      <c r="Q88" s="5"/>
      <c r="R88" s="5" t="s">
        <v>15</v>
      </c>
      <c r="S88" s="5"/>
      <c r="T88" s="5"/>
      <c r="U88" s="5"/>
      <c r="V88" s="5"/>
      <c r="W88" s="5"/>
      <c r="X88" s="12"/>
      <c r="Y88" s="12"/>
      <c r="Z88" s="12"/>
      <c r="AA88" s="12"/>
      <c r="AB88" s="12"/>
      <c r="AC88" s="12"/>
      <c r="AD88" s="12"/>
      <c r="AE88" s="12"/>
    </row>
    <row r="89" spans="1:31" x14ac:dyDescent="0.25">
      <c r="A89" s="5" t="s">
        <v>21</v>
      </c>
      <c r="B89" s="5">
        <v>0.03</v>
      </c>
      <c r="C89" s="5">
        <v>0.01</v>
      </c>
      <c r="D89" s="5">
        <v>5.0000000000000001E-3</v>
      </c>
      <c r="E89" s="5">
        <v>2.5000000000000001E-3</v>
      </c>
      <c r="F89" s="5">
        <v>1.25E-3</v>
      </c>
      <c r="G89" s="5">
        <v>0</v>
      </c>
      <c r="I89" s="5" t="s">
        <v>21</v>
      </c>
      <c r="J89" s="5">
        <v>0.03</v>
      </c>
      <c r="K89" s="5">
        <v>0.01</v>
      </c>
      <c r="L89" s="5">
        <v>5.0000000000000001E-3</v>
      </c>
      <c r="M89" s="5">
        <v>2.5000000000000001E-3</v>
      </c>
      <c r="N89" s="5">
        <v>1.25E-3</v>
      </c>
      <c r="O89" s="5">
        <v>0</v>
      </c>
      <c r="Q89" s="5" t="s">
        <v>21</v>
      </c>
      <c r="R89" s="5">
        <v>0.03</v>
      </c>
      <c r="S89" s="5">
        <v>0.01</v>
      </c>
      <c r="T89" s="5">
        <v>5.0000000000000001E-3</v>
      </c>
      <c r="U89" s="5">
        <v>2.5000000000000001E-3</v>
      </c>
      <c r="V89" s="5">
        <v>1.25E-3</v>
      </c>
      <c r="W89" s="5">
        <v>0</v>
      </c>
      <c r="X89" s="12"/>
      <c r="Y89" s="12"/>
      <c r="Z89" s="12"/>
      <c r="AA89" s="12"/>
      <c r="AB89" s="12"/>
      <c r="AC89" s="12"/>
      <c r="AD89" s="12"/>
      <c r="AE89" s="12"/>
    </row>
    <row r="90" spans="1:31" x14ac:dyDescent="0.25">
      <c r="A90" s="5">
        <v>1</v>
      </c>
      <c r="B90">
        <v>0.1424</v>
      </c>
      <c r="C90">
        <v>0.13320000000000001</v>
      </c>
      <c r="D90">
        <v>0.12690000000000001</v>
      </c>
      <c r="E90">
        <v>0.16520000000000001</v>
      </c>
      <c r="F90">
        <v>0.1222</v>
      </c>
      <c r="G90">
        <v>0.1186</v>
      </c>
      <c r="I90" s="5">
        <v>1</v>
      </c>
      <c r="J90">
        <v>0.13789999999999999</v>
      </c>
      <c r="K90">
        <v>0.12590000000000001</v>
      </c>
      <c r="L90">
        <v>0.1221</v>
      </c>
      <c r="M90">
        <v>0.1593</v>
      </c>
      <c r="N90">
        <v>0.1166</v>
      </c>
      <c r="O90">
        <v>0.1133</v>
      </c>
      <c r="Q90" s="5">
        <v>1</v>
      </c>
      <c r="R90" s="11">
        <f>J90-B90</f>
        <v>-4.500000000000004E-3</v>
      </c>
      <c r="S90" s="11">
        <f>K90-C90</f>
        <v>-7.3000000000000009E-3</v>
      </c>
      <c r="T90" s="11">
        <f>L90-D90</f>
        <v>-4.8000000000000126E-3</v>
      </c>
      <c r="U90" s="11">
        <f>M90-E90</f>
        <v>-5.9000000000000163E-3</v>
      </c>
      <c r="V90" s="11">
        <f>N90-F90</f>
        <v>-5.6000000000000077E-3</v>
      </c>
      <c r="W90" s="11">
        <f>O90-G90</f>
        <v>-5.2999999999999992E-3</v>
      </c>
      <c r="X90" s="12"/>
      <c r="Y90" s="12"/>
      <c r="Z90" s="12"/>
      <c r="AA90" s="12"/>
      <c r="AB90" s="12"/>
      <c r="AC90" s="12"/>
      <c r="AD90" s="12"/>
      <c r="AE90" s="12"/>
    </row>
    <row r="91" spans="1:31" x14ac:dyDescent="0.25">
      <c r="A91" s="5">
        <v>0.5</v>
      </c>
      <c r="B91">
        <v>0.13780000000000001</v>
      </c>
      <c r="C91">
        <v>0.1366</v>
      </c>
      <c r="D91">
        <v>0.1585</v>
      </c>
      <c r="E91">
        <v>0.13220000000000001</v>
      </c>
      <c r="F91">
        <v>0.11749999999999999</v>
      </c>
      <c r="G91">
        <v>0.129</v>
      </c>
      <c r="I91" s="5">
        <v>0.5</v>
      </c>
      <c r="J91">
        <v>0.18</v>
      </c>
      <c r="K91">
        <v>0.56740000000000002</v>
      </c>
      <c r="L91">
        <v>0.152</v>
      </c>
      <c r="M91">
        <v>0.5514</v>
      </c>
      <c r="N91">
        <v>0.2606</v>
      </c>
      <c r="O91">
        <v>0.55000000000000004</v>
      </c>
      <c r="Q91" s="5">
        <v>0.5</v>
      </c>
      <c r="R91" s="11">
        <f>J91-B91</f>
        <v>4.2199999999999988E-2</v>
      </c>
      <c r="S91">
        <f>K91-C91</f>
        <v>0.43080000000000002</v>
      </c>
      <c r="T91" s="11">
        <f>L91-D91</f>
        <v>-6.5000000000000058E-3</v>
      </c>
      <c r="U91">
        <f>M91-E91</f>
        <v>0.41920000000000002</v>
      </c>
      <c r="V91">
        <f>N91-F91</f>
        <v>0.1431</v>
      </c>
      <c r="W91">
        <f>O91-G91</f>
        <v>0.42100000000000004</v>
      </c>
      <c r="X91" s="12"/>
      <c r="Y91" s="12"/>
      <c r="Z91" s="12"/>
      <c r="AA91" s="12"/>
      <c r="AB91" s="12"/>
      <c r="AC91" s="12"/>
      <c r="AD91" s="12"/>
      <c r="AE91" s="12"/>
    </row>
    <row r="92" spans="1:31" x14ac:dyDescent="0.25">
      <c r="A92" s="5">
        <v>0.25</v>
      </c>
      <c r="B92">
        <v>0.13109999999999999</v>
      </c>
      <c r="C92">
        <v>0.1168</v>
      </c>
      <c r="D92">
        <v>0.1187</v>
      </c>
      <c r="E92">
        <v>0.1196</v>
      </c>
      <c r="F92">
        <v>0.1217</v>
      </c>
      <c r="G92">
        <v>0.12189999999999999</v>
      </c>
      <c r="I92" s="5">
        <v>0.25</v>
      </c>
      <c r="J92">
        <v>0.1244</v>
      </c>
      <c r="K92">
        <v>0.63759999999999994</v>
      </c>
      <c r="L92">
        <v>0.4496</v>
      </c>
      <c r="M92">
        <v>0.43130000000000002</v>
      </c>
      <c r="N92">
        <v>0.51100000000000001</v>
      </c>
      <c r="O92">
        <v>0.3795</v>
      </c>
      <c r="Q92" s="5">
        <v>0.25</v>
      </c>
      <c r="R92" s="11">
        <f>J92-B92</f>
        <v>-6.6999999999999976E-3</v>
      </c>
      <c r="S92">
        <f>K92-C92</f>
        <v>0.52079999999999993</v>
      </c>
      <c r="T92">
        <f>L92-D92</f>
        <v>0.33089999999999997</v>
      </c>
      <c r="U92">
        <f>M92-E92</f>
        <v>0.31170000000000003</v>
      </c>
      <c r="V92">
        <f>N92-F92</f>
        <v>0.38929999999999998</v>
      </c>
      <c r="W92">
        <f>O92-G92</f>
        <v>0.2576</v>
      </c>
      <c r="X92" s="12"/>
      <c r="Y92" s="12"/>
      <c r="Z92" s="12"/>
      <c r="AA92" s="12"/>
      <c r="AB92" s="12"/>
      <c r="AC92" s="12"/>
      <c r="AD92" s="12"/>
      <c r="AE92" s="12"/>
    </row>
    <row r="93" spans="1:31" x14ac:dyDescent="0.25">
      <c r="A93" s="5">
        <v>0.125</v>
      </c>
      <c r="B93">
        <v>0.1623</v>
      </c>
      <c r="C93">
        <v>0.1358</v>
      </c>
      <c r="D93">
        <v>0.1308</v>
      </c>
      <c r="E93">
        <v>0.13020000000000001</v>
      </c>
      <c r="F93">
        <v>0.12470000000000001</v>
      </c>
      <c r="G93">
        <v>0.12429999999999999</v>
      </c>
      <c r="I93" s="5">
        <v>0.125</v>
      </c>
      <c r="J93">
        <v>0.53349999999999997</v>
      </c>
      <c r="K93">
        <v>0.4738</v>
      </c>
      <c r="L93">
        <v>0.53559999999999997</v>
      </c>
      <c r="M93">
        <v>0.53620000000000001</v>
      </c>
      <c r="N93">
        <v>0.42580000000000001</v>
      </c>
      <c r="O93">
        <v>0.4294</v>
      </c>
      <c r="Q93" s="5">
        <v>0.125</v>
      </c>
      <c r="R93">
        <f>J93-B93</f>
        <v>0.37119999999999997</v>
      </c>
      <c r="S93">
        <f>K93-C93</f>
        <v>0.33799999999999997</v>
      </c>
      <c r="T93">
        <f>L93-D93</f>
        <v>0.40479999999999994</v>
      </c>
      <c r="U93">
        <f>M93-E93</f>
        <v>0.40600000000000003</v>
      </c>
      <c r="V93">
        <f>N93-F93</f>
        <v>0.30110000000000003</v>
      </c>
      <c r="W93">
        <f>O93-G93</f>
        <v>0.30510000000000004</v>
      </c>
      <c r="X93" s="12"/>
      <c r="Y93" s="12"/>
      <c r="Z93" s="12"/>
      <c r="AA93" s="12"/>
      <c r="AB93" s="12"/>
      <c r="AC93" s="12"/>
      <c r="AD93" s="12"/>
      <c r="AE93" s="12"/>
    </row>
    <row r="94" spans="1:31" x14ac:dyDescent="0.25">
      <c r="A94" s="5">
        <v>0.06</v>
      </c>
      <c r="B94">
        <v>0.1178</v>
      </c>
      <c r="C94">
        <v>0.13880000000000001</v>
      </c>
      <c r="D94">
        <v>0.13020000000000001</v>
      </c>
      <c r="E94">
        <v>0.1245</v>
      </c>
      <c r="F94">
        <v>0.12280000000000001</v>
      </c>
      <c r="G94">
        <v>0.1275</v>
      </c>
      <c r="I94" s="5">
        <v>0.06</v>
      </c>
      <c r="J94">
        <v>0.65949999999999998</v>
      </c>
      <c r="K94">
        <v>0.64559999999999995</v>
      </c>
      <c r="L94">
        <v>0.49220000000000003</v>
      </c>
      <c r="M94">
        <v>0.4708</v>
      </c>
      <c r="N94">
        <v>0.61160000000000003</v>
      </c>
      <c r="O94">
        <v>0.48370000000000002</v>
      </c>
      <c r="Q94" s="5">
        <v>0.06</v>
      </c>
      <c r="R94">
        <f>J94-B94</f>
        <v>0.54169999999999996</v>
      </c>
      <c r="S94">
        <f>K94-C94</f>
        <v>0.50679999999999992</v>
      </c>
      <c r="T94">
        <f>L94-D94</f>
        <v>0.36199999999999999</v>
      </c>
      <c r="U94">
        <f>M94-E94</f>
        <v>0.3463</v>
      </c>
      <c r="V94">
        <f>N94-F94</f>
        <v>0.48880000000000001</v>
      </c>
      <c r="W94">
        <f>O94-G94</f>
        <v>0.35620000000000002</v>
      </c>
      <c r="X94" s="12"/>
      <c r="Y94" s="12"/>
      <c r="Z94" s="12"/>
      <c r="AA94" s="12"/>
      <c r="AB94" s="12"/>
      <c r="AC94" s="12"/>
      <c r="AD94" s="12"/>
      <c r="AE94" s="12"/>
    </row>
    <row r="95" spans="1:31" x14ac:dyDescent="0.25">
      <c r="A95" s="5">
        <v>0.03</v>
      </c>
      <c r="B95">
        <v>0.1318</v>
      </c>
      <c r="C95">
        <v>0.1273</v>
      </c>
      <c r="D95">
        <v>0.13239999999999999</v>
      </c>
      <c r="E95">
        <v>0.12889999999999999</v>
      </c>
      <c r="F95">
        <v>0.13150000000000001</v>
      </c>
      <c r="G95">
        <v>0.1318</v>
      </c>
      <c r="I95" s="5">
        <v>0.03</v>
      </c>
      <c r="J95">
        <v>0.41010000000000002</v>
      </c>
      <c r="K95">
        <v>0.57279999999999998</v>
      </c>
      <c r="L95">
        <v>0.41449999999999998</v>
      </c>
      <c r="M95">
        <v>0.4743</v>
      </c>
      <c r="N95">
        <v>0.73380000000000001</v>
      </c>
      <c r="O95">
        <v>0.52790000000000004</v>
      </c>
      <c r="Q95" s="5">
        <v>0.03</v>
      </c>
      <c r="R95">
        <f>J95-B95</f>
        <v>0.27829999999999999</v>
      </c>
      <c r="S95">
        <f>K95-C95</f>
        <v>0.44550000000000001</v>
      </c>
      <c r="T95">
        <f>L95-D95</f>
        <v>0.28210000000000002</v>
      </c>
      <c r="U95">
        <f>M95-E95</f>
        <v>0.34540000000000004</v>
      </c>
      <c r="V95">
        <f>N95-F95</f>
        <v>0.60230000000000006</v>
      </c>
      <c r="W95">
        <f>O95-G95</f>
        <v>0.39610000000000001</v>
      </c>
      <c r="X95" s="12"/>
      <c r="Y95" s="12"/>
      <c r="Z95" s="12"/>
      <c r="AA95" s="12"/>
      <c r="AB95" s="12"/>
      <c r="AC95" s="12"/>
      <c r="AD95" s="12"/>
      <c r="AE95" s="12"/>
    </row>
    <row r="96" spans="1:31" x14ac:dyDescent="0.25">
      <c r="A96" s="5">
        <v>0.01</v>
      </c>
      <c r="B96">
        <v>0.1658</v>
      </c>
      <c r="C96">
        <v>0.16850000000000001</v>
      </c>
      <c r="D96">
        <v>0.1913</v>
      </c>
      <c r="E96">
        <v>0.14449999999999999</v>
      </c>
      <c r="F96">
        <v>0.15140000000000001</v>
      </c>
      <c r="G96">
        <v>0.13639999999999999</v>
      </c>
      <c r="I96" s="5">
        <v>0.01</v>
      </c>
      <c r="J96">
        <v>0.51580000000000004</v>
      </c>
      <c r="K96">
        <v>0.63080000000000003</v>
      </c>
      <c r="L96">
        <v>0.86609999999999998</v>
      </c>
      <c r="M96">
        <v>0.56950000000000001</v>
      </c>
      <c r="N96">
        <v>0.65869999999999995</v>
      </c>
      <c r="O96">
        <v>0.52839999999999998</v>
      </c>
      <c r="Q96" s="5">
        <v>0.01</v>
      </c>
      <c r="R96">
        <f>J96-B96</f>
        <v>0.35000000000000003</v>
      </c>
      <c r="S96">
        <f>K96-C96</f>
        <v>0.46230000000000004</v>
      </c>
      <c r="T96">
        <f>L96-D96</f>
        <v>0.67479999999999996</v>
      </c>
      <c r="U96">
        <f>M96-E96</f>
        <v>0.42500000000000004</v>
      </c>
      <c r="V96">
        <f>N96-F96</f>
        <v>0.50729999999999997</v>
      </c>
      <c r="W96">
        <f>O96-G96</f>
        <v>0.39200000000000002</v>
      </c>
      <c r="X96" s="12"/>
      <c r="Y96" s="12"/>
      <c r="Z96" s="12"/>
      <c r="AA96" s="12"/>
      <c r="AB96" s="12"/>
      <c r="AC96" s="12"/>
      <c r="AD96" s="12"/>
      <c r="AE96" s="12"/>
    </row>
    <row r="97" spans="1:31" x14ac:dyDescent="0.25">
      <c r="A97" s="5">
        <v>0</v>
      </c>
      <c r="B97">
        <v>0.28199999999999997</v>
      </c>
      <c r="C97">
        <v>0.2349</v>
      </c>
      <c r="D97">
        <v>0.2258</v>
      </c>
      <c r="E97">
        <v>0.22520000000000001</v>
      </c>
      <c r="F97">
        <v>0.21079999999999999</v>
      </c>
      <c r="G97">
        <v>0.1905</v>
      </c>
      <c r="I97" s="5">
        <v>0</v>
      </c>
      <c r="J97">
        <v>0.55730000000000002</v>
      </c>
      <c r="K97">
        <v>0.77990000000000004</v>
      </c>
      <c r="L97">
        <v>0.72419999999999995</v>
      </c>
      <c r="M97">
        <v>0.69569999999999999</v>
      </c>
      <c r="N97">
        <v>0.69210000000000005</v>
      </c>
      <c r="O97">
        <v>0.68940000000000001</v>
      </c>
      <c r="Q97" s="5">
        <v>0</v>
      </c>
      <c r="R97">
        <f>J97-B97</f>
        <v>0.27530000000000004</v>
      </c>
      <c r="S97">
        <f>K97-C97</f>
        <v>0.54500000000000004</v>
      </c>
      <c r="T97">
        <f>L97-D97</f>
        <v>0.49839999999999995</v>
      </c>
      <c r="U97">
        <f>M97-E97</f>
        <v>0.47049999999999997</v>
      </c>
      <c r="V97">
        <f>N97-F97</f>
        <v>0.48130000000000006</v>
      </c>
      <c r="W97">
        <f>O97-G97</f>
        <v>0.49890000000000001</v>
      </c>
      <c r="X97" s="12"/>
      <c r="Y97" s="12"/>
      <c r="Z97" s="12"/>
      <c r="AA97" s="12"/>
      <c r="AB97" s="12"/>
      <c r="AC97" s="12"/>
      <c r="AD97" s="12"/>
      <c r="AE97" s="12"/>
    </row>
    <row r="98" spans="1:31" x14ac:dyDescent="0.25">
      <c r="X98" s="12"/>
      <c r="Y98" s="12"/>
      <c r="Z98" s="12"/>
      <c r="AA98" s="12"/>
      <c r="AB98" s="12"/>
      <c r="AC98" s="12"/>
      <c r="AD98" s="12"/>
      <c r="AE98" s="12"/>
    </row>
    <row r="99" spans="1:31" x14ac:dyDescent="0.25">
      <c r="A99" s="5"/>
      <c r="B99" s="5" t="s">
        <v>15</v>
      </c>
      <c r="C99" s="5"/>
      <c r="D99" s="5"/>
      <c r="E99" s="5"/>
      <c r="F99" s="5"/>
      <c r="G99" s="5"/>
      <c r="I99" s="5"/>
      <c r="J99" s="5" t="s">
        <v>15</v>
      </c>
      <c r="K99" s="5"/>
      <c r="L99" s="5"/>
      <c r="M99" s="5"/>
      <c r="N99" s="5"/>
      <c r="O99" s="5"/>
      <c r="Q99" s="5"/>
      <c r="R99" s="5" t="s">
        <v>15</v>
      </c>
      <c r="S99" s="5"/>
      <c r="T99" s="5"/>
      <c r="U99" s="5"/>
      <c r="V99" s="5"/>
      <c r="W99" s="5"/>
      <c r="X99" s="12"/>
      <c r="Y99" s="12"/>
      <c r="Z99" s="12"/>
      <c r="AA99" s="12"/>
      <c r="AB99" s="12"/>
      <c r="AC99" s="12"/>
      <c r="AD99" s="12"/>
      <c r="AE99" s="12"/>
    </row>
    <row r="100" spans="1:31" x14ac:dyDescent="0.25">
      <c r="A100" s="5" t="s">
        <v>21</v>
      </c>
      <c r="B100" s="5">
        <v>0.03</v>
      </c>
      <c r="C100" s="5">
        <v>0.01</v>
      </c>
      <c r="D100" s="5">
        <v>5.0000000000000001E-3</v>
      </c>
      <c r="E100" s="5">
        <v>2.5000000000000001E-3</v>
      </c>
      <c r="F100" s="5">
        <v>1.25E-3</v>
      </c>
      <c r="G100" s="5">
        <v>0</v>
      </c>
      <c r="I100" s="5" t="s">
        <v>21</v>
      </c>
      <c r="J100" s="5">
        <v>0.03</v>
      </c>
      <c r="K100" s="5">
        <v>0.01</v>
      </c>
      <c r="L100" s="5">
        <v>5.0000000000000001E-3</v>
      </c>
      <c r="M100" s="5">
        <v>2.5000000000000001E-3</v>
      </c>
      <c r="N100" s="5">
        <v>1.25E-3</v>
      </c>
      <c r="O100" s="5">
        <v>0</v>
      </c>
      <c r="Q100" s="5" t="s">
        <v>21</v>
      </c>
      <c r="R100" s="5">
        <v>0.03</v>
      </c>
      <c r="S100" s="5">
        <v>0.01</v>
      </c>
      <c r="T100" s="5">
        <v>5.0000000000000001E-3</v>
      </c>
      <c r="U100" s="5">
        <v>2.5000000000000001E-3</v>
      </c>
      <c r="V100" s="5">
        <v>1.25E-3</v>
      </c>
      <c r="W100" s="5">
        <v>0</v>
      </c>
      <c r="X100" s="12"/>
      <c r="Y100" s="12"/>
      <c r="Z100" s="12"/>
      <c r="AA100" s="12"/>
      <c r="AB100" s="12"/>
      <c r="AC100" s="12"/>
      <c r="AD100" s="12"/>
      <c r="AE100" s="12"/>
    </row>
    <row r="101" spans="1:31" x14ac:dyDescent="0.25">
      <c r="A101" s="5">
        <v>1</v>
      </c>
      <c r="B101">
        <v>0.1237</v>
      </c>
      <c r="C101">
        <v>0.1663</v>
      </c>
      <c r="D101">
        <v>0.11940000000000001</v>
      </c>
      <c r="E101">
        <v>0.12230000000000001</v>
      </c>
      <c r="F101">
        <v>0.14080000000000001</v>
      </c>
      <c r="G101">
        <v>0.12509999999999999</v>
      </c>
      <c r="I101" s="5">
        <v>1</v>
      </c>
      <c r="J101">
        <v>0.1134</v>
      </c>
      <c r="K101">
        <v>0.15859999999999999</v>
      </c>
      <c r="L101">
        <v>0.1137</v>
      </c>
      <c r="M101">
        <v>0.1166</v>
      </c>
      <c r="N101">
        <v>0.13450000000000001</v>
      </c>
      <c r="O101">
        <v>0.12089999999999999</v>
      </c>
      <c r="Q101" s="5">
        <v>1</v>
      </c>
      <c r="R101" s="11">
        <f>J101-B101</f>
        <v>-1.0300000000000004E-2</v>
      </c>
      <c r="S101" s="11">
        <f>K101-C101</f>
        <v>-7.7000000000000124E-3</v>
      </c>
      <c r="T101" s="11">
        <f>L101-D101</f>
        <v>-5.7000000000000106E-3</v>
      </c>
      <c r="U101" s="11">
        <f>M101-E101</f>
        <v>-5.7000000000000106E-3</v>
      </c>
      <c r="V101" s="11">
        <f>N101-F101</f>
        <v>-6.3E-3</v>
      </c>
      <c r="W101" s="11">
        <f>O101-G101</f>
        <v>-4.1999999999999954E-3</v>
      </c>
      <c r="X101" s="12"/>
      <c r="Y101" s="12"/>
      <c r="Z101" s="12"/>
      <c r="AA101" s="12"/>
      <c r="AB101" s="12"/>
      <c r="AC101" s="12"/>
      <c r="AD101" s="12"/>
      <c r="AE101" s="12"/>
    </row>
    <row r="102" spans="1:31" x14ac:dyDescent="0.25">
      <c r="A102" s="5">
        <v>0.5</v>
      </c>
      <c r="B102">
        <v>0.1263</v>
      </c>
      <c r="C102">
        <v>0.1421</v>
      </c>
      <c r="D102">
        <v>0.1235</v>
      </c>
      <c r="E102">
        <v>0.1191</v>
      </c>
      <c r="F102">
        <v>0.127</v>
      </c>
      <c r="G102">
        <v>0.12570000000000001</v>
      </c>
      <c r="I102" s="5">
        <v>0.5</v>
      </c>
      <c r="J102">
        <v>0.122</v>
      </c>
      <c r="K102">
        <v>0.1366</v>
      </c>
      <c r="L102">
        <v>0.1421</v>
      </c>
      <c r="M102">
        <v>0.34899999999999998</v>
      </c>
      <c r="N102">
        <v>0.33510000000000001</v>
      </c>
      <c r="O102">
        <v>0.53400000000000003</v>
      </c>
      <c r="Q102" s="5">
        <v>0.5</v>
      </c>
      <c r="R102" s="11">
        <f>J102-B102</f>
        <v>-4.2999999999999983E-3</v>
      </c>
      <c r="S102" s="11">
        <f>K102-C102</f>
        <v>-5.5000000000000049E-3</v>
      </c>
      <c r="T102" s="11">
        <f>L102-D102</f>
        <v>1.8600000000000005E-2</v>
      </c>
      <c r="U102">
        <f>M102-E102</f>
        <v>0.22989999999999999</v>
      </c>
      <c r="V102">
        <f>N102-F102</f>
        <v>0.20810000000000001</v>
      </c>
      <c r="W102">
        <f>O102-G102</f>
        <v>0.4083</v>
      </c>
      <c r="X102" s="12"/>
      <c r="Y102" s="12"/>
      <c r="Z102" s="12"/>
      <c r="AA102" s="12"/>
      <c r="AB102" s="12"/>
      <c r="AC102" s="12"/>
      <c r="AD102" s="12"/>
      <c r="AE102" s="12"/>
    </row>
    <row r="103" spans="1:31" x14ac:dyDescent="0.25">
      <c r="A103" s="5">
        <v>0.25</v>
      </c>
      <c r="B103">
        <v>0.1241</v>
      </c>
      <c r="C103">
        <v>0.11799999999999999</v>
      </c>
      <c r="D103">
        <v>0.1162</v>
      </c>
      <c r="E103">
        <v>0.12429999999999999</v>
      </c>
      <c r="F103">
        <v>0.1031</v>
      </c>
      <c r="G103">
        <v>0.1166</v>
      </c>
      <c r="I103" s="5">
        <v>0.25</v>
      </c>
      <c r="J103">
        <v>0.1203</v>
      </c>
      <c r="K103">
        <v>0.40260000000000001</v>
      </c>
      <c r="L103">
        <v>0.50800000000000001</v>
      </c>
      <c r="M103">
        <v>0.68540000000000001</v>
      </c>
      <c r="N103">
        <v>0.41449999999999998</v>
      </c>
      <c r="O103">
        <v>0.54430000000000001</v>
      </c>
      <c r="Q103" s="5">
        <v>0.25</v>
      </c>
      <c r="R103" s="11">
        <f>J103-B103</f>
        <v>-3.7999999999999978E-3</v>
      </c>
      <c r="S103">
        <f>K103-C103</f>
        <v>0.28460000000000002</v>
      </c>
      <c r="T103">
        <f>L103-D103</f>
        <v>0.39180000000000004</v>
      </c>
      <c r="U103">
        <f>M103-E103</f>
        <v>0.56110000000000004</v>
      </c>
      <c r="V103">
        <f>N103-F103</f>
        <v>0.31140000000000001</v>
      </c>
      <c r="W103">
        <f>O103-G103</f>
        <v>0.42770000000000002</v>
      </c>
      <c r="X103" s="12"/>
      <c r="Y103" s="12"/>
      <c r="Z103" s="12"/>
      <c r="AA103" s="12"/>
      <c r="AB103" s="12"/>
      <c r="AC103" s="12"/>
      <c r="AD103" s="12"/>
      <c r="AE103" s="12"/>
    </row>
    <row r="104" spans="1:31" x14ac:dyDescent="0.25">
      <c r="A104" s="5">
        <v>0.125</v>
      </c>
      <c r="B104">
        <v>0.1293</v>
      </c>
      <c r="C104">
        <v>0.12909999999999999</v>
      </c>
      <c r="D104">
        <v>0.1171</v>
      </c>
      <c r="E104">
        <v>0.1178</v>
      </c>
      <c r="F104">
        <v>0.1086</v>
      </c>
      <c r="G104">
        <v>0.1273</v>
      </c>
      <c r="I104" s="5">
        <v>0.125</v>
      </c>
      <c r="J104">
        <v>0.1701</v>
      </c>
      <c r="K104">
        <v>0.38529999999999998</v>
      </c>
      <c r="L104">
        <v>0.39929999999999999</v>
      </c>
      <c r="M104">
        <v>0.35460000000000003</v>
      </c>
      <c r="N104">
        <v>0.42180000000000001</v>
      </c>
      <c r="O104">
        <v>0.65700000000000003</v>
      </c>
      <c r="Q104" s="5">
        <v>0.125</v>
      </c>
      <c r="R104" s="11">
        <f>J104-B104</f>
        <v>4.0800000000000003E-2</v>
      </c>
      <c r="S104">
        <f>K104-C104</f>
        <v>0.25619999999999998</v>
      </c>
      <c r="T104">
        <f>L104-D104</f>
        <v>0.28220000000000001</v>
      </c>
      <c r="U104">
        <f>M104-E104</f>
        <v>0.23680000000000001</v>
      </c>
      <c r="V104">
        <f>N104-F104</f>
        <v>0.31320000000000003</v>
      </c>
      <c r="W104">
        <f>O104-G104</f>
        <v>0.52970000000000006</v>
      </c>
      <c r="X104" s="12"/>
      <c r="Y104" s="12"/>
      <c r="Z104" s="12"/>
      <c r="AA104" s="12"/>
      <c r="AB104" s="12"/>
      <c r="AC104" s="12"/>
      <c r="AD104" s="12"/>
      <c r="AE104" s="12"/>
    </row>
    <row r="105" spans="1:31" x14ac:dyDescent="0.25">
      <c r="A105" s="5">
        <v>0.06</v>
      </c>
      <c r="B105">
        <v>0.13270000000000001</v>
      </c>
      <c r="C105">
        <v>0.13009999999999999</v>
      </c>
      <c r="D105">
        <v>0.12529999999999999</v>
      </c>
      <c r="E105">
        <v>0.1182</v>
      </c>
      <c r="F105">
        <v>0.111</v>
      </c>
      <c r="G105">
        <v>0.13550000000000001</v>
      </c>
      <c r="I105" s="5">
        <v>0.06</v>
      </c>
      <c r="J105">
        <v>0.33410000000000001</v>
      </c>
      <c r="K105">
        <v>0.39400000000000002</v>
      </c>
      <c r="L105">
        <v>0.33689999999999998</v>
      </c>
      <c r="M105">
        <v>0.42649999999999999</v>
      </c>
      <c r="N105">
        <v>0.44240000000000002</v>
      </c>
      <c r="O105">
        <v>0.7903</v>
      </c>
      <c r="Q105" s="5">
        <v>0.06</v>
      </c>
      <c r="R105">
        <f>J105-B105</f>
        <v>0.2014</v>
      </c>
      <c r="S105">
        <f>K105-C105</f>
        <v>0.26390000000000002</v>
      </c>
      <c r="T105">
        <f>L105-D105</f>
        <v>0.21159999999999998</v>
      </c>
      <c r="U105">
        <f>M105-E105</f>
        <v>0.30830000000000002</v>
      </c>
      <c r="V105">
        <f>N105-F105</f>
        <v>0.33140000000000003</v>
      </c>
      <c r="W105">
        <f>O105-G105</f>
        <v>0.65480000000000005</v>
      </c>
      <c r="X105" s="12"/>
      <c r="Y105" s="12"/>
      <c r="Z105" s="12"/>
      <c r="AA105" s="12"/>
      <c r="AB105" s="12"/>
      <c r="AC105" s="12"/>
      <c r="AD105" s="12"/>
      <c r="AE105" s="12"/>
    </row>
    <row r="106" spans="1:31" x14ac:dyDescent="0.25">
      <c r="A106" s="5">
        <v>0.03</v>
      </c>
      <c r="B106">
        <v>0.13669999999999999</v>
      </c>
      <c r="C106">
        <v>0.12089999999999999</v>
      </c>
      <c r="D106">
        <v>0.1249</v>
      </c>
      <c r="E106">
        <v>0.12239999999999999</v>
      </c>
      <c r="F106">
        <v>0.10979999999999999</v>
      </c>
      <c r="G106">
        <v>0.1268</v>
      </c>
      <c r="I106" s="5">
        <v>0.03</v>
      </c>
      <c r="J106">
        <v>0.40810000000000002</v>
      </c>
      <c r="K106">
        <v>0.37630000000000002</v>
      </c>
      <c r="L106">
        <v>0.39179999999999998</v>
      </c>
      <c r="M106">
        <v>0.3427</v>
      </c>
      <c r="N106">
        <v>0.60709999999999997</v>
      </c>
      <c r="O106">
        <v>0.63539999999999996</v>
      </c>
      <c r="Q106" s="5">
        <v>0.03</v>
      </c>
      <c r="R106">
        <f>J106-B106</f>
        <v>0.27140000000000003</v>
      </c>
      <c r="S106">
        <f>K106-C106</f>
        <v>0.25540000000000002</v>
      </c>
      <c r="T106">
        <f>L106-D106</f>
        <v>0.26689999999999997</v>
      </c>
      <c r="U106">
        <f>M106-E106</f>
        <v>0.2203</v>
      </c>
      <c r="V106">
        <f>N106-F106</f>
        <v>0.49729999999999996</v>
      </c>
      <c r="W106">
        <f>O106-G106</f>
        <v>0.50859999999999994</v>
      </c>
      <c r="X106" s="12"/>
      <c r="Y106" s="12"/>
      <c r="Z106" s="12"/>
      <c r="AA106" s="12"/>
      <c r="AB106" s="12"/>
      <c r="AC106" s="12"/>
      <c r="AD106" s="12"/>
      <c r="AE106" s="12"/>
    </row>
    <row r="107" spans="1:31" x14ac:dyDescent="0.25">
      <c r="A107" s="5">
        <v>0.01</v>
      </c>
      <c r="B107">
        <v>0.14030000000000001</v>
      </c>
      <c r="C107">
        <v>0.1409</v>
      </c>
      <c r="D107">
        <v>0.13120000000000001</v>
      </c>
      <c r="E107">
        <v>0.1298</v>
      </c>
      <c r="F107">
        <v>0.12</v>
      </c>
      <c r="G107">
        <v>0.1216</v>
      </c>
      <c r="I107" s="5">
        <v>0.01</v>
      </c>
      <c r="J107">
        <v>0.45979999999999999</v>
      </c>
      <c r="K107">
        <v>0.49159999999999998</v>
      </c>
      <c r="L107">
        <v>0.53490000000000004</v>
      </c>
      <c r="M107">
        <v>0.68</v>
      </c>
      <c r="N107">
        <v>0.64970000000000006</v>
      </c>
      <c r="O107">
        <v>0.4022</v>
      </c>
      <c r="Q107" s="5">
        <v>0.01</v>
      </c>
      <c r="R107">
        <f>J107-B107</f>
        <v>0.31950000000000001</v>
      </c>
      <c r="S107">
        <f>K107-C107</f>
        <v>0.35070000000000001</v>
      </c>
      <c r="T107">
        <f>L107-D107</f>
        <v>0.40370000000000006</v>
      </c>
      <c r="U107">
        <f>M107-E107</f>
        <v>0.55020000000000002</v>
      </c>
      <c r="V107">
        <f>N107-F107</f>
        <v>0.52970000000000006</v>
      </c>
      <c r="W107">
        <f>O107-G107</f>
        <v>0.28060000000000002</v>
      </c>
      <c r="X107" s="12"/>
      <c r="Y107" s="12"/>
      <c r="Z107" s="12"/>
      <c r="AA107" s="12"/>
      <c r="AB107" s="12"/>
      <c r="AC107" s="12"/>
      <c r="AD107" s="12"/>
      <c r="AE107" s="12"/>
    </row>
    <row r="108" spans="1:31" x14ac:dyDescent="0.25">
      <c r="A108" s="5">
        <v>0</v>
      </c>
      <c r="B108">
        <v>0.15809999999999999</v>
      </c>
      <c r="C108">
        <v>0.14979999999999999</v>
      </c>
      <c r="D108">
        <v>0.14499999999999999</v>
      </c>
      <c r="E108">
        <v>0.1434</v>
      </c>
      <c r="F108">
        <v>0.1431</v>
      </c>
      <c r="G108">
        <v>0.14660000000000001</v>
      </c>
      <c r="I108" s="5">
        <v>0</v>
      </c>
      <c r="J108">
        <v>0.59009999999999996</v>
      </c>
      <c r="K108">
        <v>0.55620000000000003</v>
      </c>
      <c r="L108">
        <v>0.52210000000000001</v>
      </c>
      <c r="M108">
        <v>0.61960000000000004</v>
      </c>
      <c r="N108">
        <v>0.62880000000000003</v>
      </c>
      <c r="O108">
        <v>0.48809999999999998</v>
      </c>
      <c r="Q108" s="5">
        <v>0</v>
      </c>
      <c r="R108">
        <f>J108-B108</f>
        <v>0.43199999999999994</v>
      </c>
      <c r="S108">
        <f>K108-C108</f>
        <v>0.40640000000000004</v>
      </c>
      <c r="T108">
        <f>L108-D108</f>
        <v>0.37709999999999999</v>
      </c>
      <c r="U108">
        <f>M108-E108</f>
        <v>0.47620000000000007</v>
      </c>
      <c r="V108">
        <f>N108-F108</f>
        <v>0.48570000000000002</v>
      </c>
      <c r="W108">
        <f>O108-G108</f>
        <v>0.34149999999999997</v>
      </c>
      <c r="X108" s="12"/>
      <c r="Y108" s="12"/>
      <c r="Z108" s="12"/>
      <c r="AA108" s="12"/>
      <c r="AB108" s="12"/>
      <c r="AC108" s="12"/>
      <c r="AD108" s="12"/>
      <c r="AE108" s="12"/>
    </row>
    <row r="109" spans="1:31" x14ac:dyDescent="0.25">
      <c r="X109" s="12"/>
      <c r="Y109" s="12"/>
      <c r="Z109" s="12"/>
      <c r="AA109" s="12"/>
      <c r="AB109" s="12"/>
      <c r="AC109" s="12"/>
      <c r="AD109" s="12"/>
      <c r="AE109" s="12"/>
    </row>
    <row r="110" spans="1:31" x14ac:dyDescent="0.25">
      <c r="A110" s="5"/>
      <c r="B110" s="5" t="s">
        <v>15</v>
      </c>
      <c r="C110" s="5"/>
      <c r="D110" s="5"/>
      <c r="E110" s="5"/>
      <c r="F110" s="5"/>
      <c r="G110" s="5"/>
      <c r="I110" s="5"/>
      <c r="J110" s="5" t="s">
        <v>15</v>
      </c>
      <c r="K110" s="5"/>
      <c r="L110" s="5"/>
      <c r="M110" s="5"/>
      <c r="N110" s="5"/>
      <c r="O110" s="5"/>
      <c r="Q110" s="5"/>
      <c r="R110" s="5" t="s">
        <v>15</v>
      </c>
      <c r="S110" s="5"/>
      <c r="T110" s="5"/>
      <c r="U110" s="5"/>
      <c r="V110" s="5"/>
      <c r="W110" s="5"/>
      <c r="X110" s="12"/>
      <c r="Y110" s="12"/>
      <c r="Z110" s="12"/>
      <c r="AA110" s="12"/>
      <c r="AB110" s="12"/>
      <c r="AC110" s="12"/>
      <c r="AD110" s="12"/>
      <c r="AE110" s="12"/>
    </row>
    <row r="111" spans="1:31" x14ac:dyDescent="0.25">
      <c r="A111" s="5" t="s">
        <v>21</v>
      </c>
      <c r="B111" s="5">
        <v>0.125</v>
      </c>
      <c r="C111" s="5">
        <v>0.06</v>
      </c>
      <c r="D111" s="5">
        <v>0.03</v>
      </c>
      <c r="E111" s="5">
        <v>0.01</v>
      </c>
      <c r="F111" s="5">
        <v>5.0000000000000001E-3</v>
      </c>
      <c r="G111" s="5">
        <v>0</v>
      </c>
      <c r="I111" s="5" t="s">
        <v>21</v>
      </c>
      <c r="J111" s="5">
        <v>0.125</v>
      </c>
      <c r="K111" s="5">
        <v>0.06</v>
      </c>
      <c r="L111" s="5">
        <v>0.03</v>
      </c>
      <c r="M111" s="5">
        <v>0.01</v>
      </c>
      <c r="N111" s="5">
        <v>5.0000000000000001E-3</v>
      </c>
      <c r="O111" s="5">
        <v>0</v>
      </c>
      <c r="Q111" s="5" t="s">
        <v>21</v>
      </c>
      <c r="R111" s="5">
        <v>0.125</v>
      </c>
      <c r="S111" s="5">
        <v>0.06</v>
      </c>
      <c r="T111" s="5">
        <v>0.03</v>
      </c>
      <c r="U111" s="5">
        <v>0.01</v>
      </c>
      <c r="V111" s="5">
        <v>5.0000000000000001E-3</v>
      </c>
      <c r="W111" s="5">
        <v>0</v>
      </c>
      <c r="X111" s="12"/>
      <c r="Y111" s="12"/>
      <c r="Z111" s="12"/>
      <c r="AA111" s="12"/>
      <c r="AB111" s="12"/>
      <c r="AC111" s="12"/>
      <c r="AD111" s="12"/>
      <c r="AE111" s="12"/>
    </row>
    <row r="112" spans="1:31" x14ac:dyDescent="0.25">
      <c r="A112" s="5">
        <v>1</v>
      </c>
      <c r="B112">
        <v>0.24049999999999999</v>
      </c>
      <c r="C112">
        <v>0.1545</v>
      </c>
      <c r="D112">
        <v>0.18079999999999999</v>
      </c>
      <c r="E112">
        <v>0.20649999999999999</v>
      </c>
      <c r="F112">
        <v>0.1575</v>
      </c>
      <c r="G112">
        <v>0.1525</v>
      </c>
      <c r="I112" s="5">
        <v>1</v>
      </c>
      <c r="J112">
        <v>0.54490000000000005</v>
      </c>
      <c r="K112">
        <v>0.25</v>
      </c>
      <c r="L112">
        <v>0.23949999999999999</v>
      </c>
      <c r="M112">
        <v>0.2303</v>
      </c>
      <c r="N112">
        <v>0.13389999999999999</v>
      </c>
      <c r="O112">
        <v>0.13350000000000001</v>
      </c>
      <c r="Q112" s="5">
        <v>1</v>
      </c>
      <c r="R112">
        <f>J112-B112</f>
        <v>0.30440000000000006</v>
      </c>
      <c r="S112">
        <f>K112-C112</f>
        <v>9.5500000000000002E-2</v>
      </c>
      <c r="T112">
        <f>L112-D112</f>
        <v>5.8700000000000002E-2</v>
      </c>
      <c r="U112" s="11">
        <f>M112-E112</f>
        <v>2.3800000000000016E-2</v>
      </c>
      <c r="V112" s="11">
        <f>N112-F112</f>
        <v>-2.360000000000001E-2</v>
      </c>
      <c r="W112" s="11">
        <f>O112-G112</f>
        <v>-1.8999999999999989E-2</v>
      </c>
      <c r="X112" s="12"/>
      <c r="Y112" s="12"/>
      <c r="Z112" s="12"/>
      <c r="AA112" s="12"/>
      <c r="AB112" s="12"/>
      <c r="AC112" s="12"/>
      <c r="AD112" s="12"/>
      <c r="AE112" s="12"/>
    </row>
    <row r="113" spans="1:31" x14ac:dyDescent="0.25">
      <c r="A113" s="5">
        <v>0.5</v>
      </c>
      <c r="B113">
        <v>0.28689999999999999</v>
      </c>
      <c r="C113">
        <v>0.30580000000000002</v>
      </c>
      <c r="D113">
        <v>0.21049999999999999</v>
      </c>
      <c r="E113">
        <v>0.20219999999999999</v>
      </c>
      <c r="F113">
        <v>0.16070000000000001</v>
      </c>
      <c r="G113">
        <v>0.15740000000000001</v>
      </c>
      <c r="I113" s="5">
        <v>0.5</v>
      </c>
      <c r="J113">
        <v>0.85119999999999996</v>
      </c>
      <c r="K113">
        <v>0.43619999999999998</v>
      </c>
      <c r="L113">
        <v>0.33510000000000001</v>
      </c>
      <c r="M113">
        <v>0.28889999999999999</v>
      </c>
      <c r="N113">
        <v>0.183</v>
      </c>
      <c r="O113">
        <v>0.1663</v>
      </c>
      <c r="Q113" s="5">
        <v>0.5</v>
      </c>
      <c r="R113">
        <f>J113-B113</f>
        <v>0.56430000000000002</v>
      </c>
      <c r="S113">
        <f>K113-C113</f>
        <v>0.13039999999999996</v>
      </c>
      <c r="T113">
        <f>L113-D113</f>
        <v>0.12460000000000002</v>
      </c>
      <c r="U113">
        <f>M113-E113</f>
        <v>8.6699999999999999E-2</v>
      </c>
      <c r="V113" s="11">
        <f>N113-F113</f>
        <v>2.2299999999999986E-2</v>
      </c>
      <c r="W113" s="11">
        <f>O113-G113</f>
        <v>8.8999999999999913E-3</v>
      </c>
      <c r="X113" s="12"/>
      <c r="Y113" s="12"/>
      <c r="Z113" s="12"/>
      <c r="AA113" s="12"/>
      <c r="AB113" s="12"/>
      <c r="AC113" s="12"/>
      <c r="AD113" s="12"/>
      <c r="AE113" s="12"/>
    </row>
    <row r="114" spans="1:31" x14ac:dyDescent="0.25">
      <c r="A114" s="5">
        <v>0.25</v>
      </c>
      <c r="B114">
        <v>0.2104</v>
      </c>
      <c r="C114">
        <v>0.16550000000000001</v>
      </c>
      <c r="D114">
        <v>0.16900000000000001</v>
      </c>
      <c r="E114">
        <v>0.1681</v>
      </c>
      <c r="F114">
        <v>0.1454</v>
      </c>
      <c r="G114">
        <v>0.1411</v>
      </c>
      <c r="I114" s="5">
        <v>0.25</v>
      </c>
      <c r="J114">
        <v>0.5131</v>
      </c>
      <c r="K114">
        <v>0.30109999999999998</v>
      </c>
      <c r="L114">
        <v>0.214</v>
      </c>
      <c r="M114">
        <v>0.17150000000000001</v>
      </c>
      <c r="N114">
        <v>0.29349999999999998</v>
      </c>
      <c r="O114">
        <v>0.40989999999999999</v>
      </c>
      <c r="Q114" s="5">
        <v>0.25</v>
      </c>
      <c r="R114">
        <f>J114-B114</f>
        <v>0.30269999999999997</v>
      </c>
      <c r="S114">
        <f>K114-C114</f>
        <v>0.13559999999999997</v>
      </c>
      <c r="T114" s="11">
        <f>L114-D114</f>
        <v>4.4999999999999984E-2</v>
      </c>
      <c r="U114" s="11">
        <f>M114-E114</f>
        <v>3.4000000000000141E-3</v>
      </c>
      <c r="V114">
        <f>N114-F114</f>
        <v>0.14809999999999998</v>
      </c>
      <c r="W114">
        <f>O114-G114</f>
        <v>0.26879999999999998</v>
      </c>
      <c r="X114" s="12"/>
      <c r="Y114" s="12"/>
      <c r="Z114" s="12"/>
      <c r="AA114" s="12"/>
      <c r="AB114" s="12"/>
      <c r="AC114" s="12"/>
      <c r="AD114" s="12"/>
      <c r="AE114" s="12"/>
    </row>
    <row r="115" spans="1:31" x14ac:dyDescent="0.25">
      <c r="A115" s="5">
        <v>0.125</v>
      </c>
      <c r="B115">
        <v>0.45350000000000001</v>
      </c>
      <c r="C115">
        <v>0.35039999999999999</v>
      </c>
      <c r="D115">
        <v>0.26490000000000002</v>
      </c>
      <c r="E115">
        <v>0.2472</v>
      </c>
      <c r="F115">
        <v>0.17180000000000001</v>
      </c>
      <c r="G115">
        <v>0.15870000000000001</v>
      </c>
      <c r="I115" s="5">
        <v>0.125</v>
      </c>
      <c r="J115">
        <v>0.72189999999999999</v>
      </c>
      <c r="K115">
        <v>0.43140000000000001</v>
      </c>
      <c r="L115">
        <v>0.249</v>
      </c>
      <c r="M115">
        <v>0.46960000000000002</v>
      </c>
      <c r="N115">
        <v>0.60540000000000005</v>
      </c>
      <c r="O115">
        <v>0.76190000000000002</v>
      </c>
      <c r="Q115" s="5">
        <v>0.125</v>
      </c>
      <c r="R115">
        <f>J115-B115</f>
        <v>0.26839999999999997</v>
      </c>
      <c r="S115">
        <f>K115-C115</f>
        <v>8.1000000000000016E-2</v>
      </c>
      <c r="T115" s="11">
        <f>L115-D115</f>
        <v>-1.5900000000000025E-2</v>
      </c>
      <c r="U115">
        <f>M115-E115</f>
        <v>0.22240000000000001</v>
      </c>
      <c r="V115">
        <f>N115-F115</f>
        <v>0.43360000000000004</v>
      </c>
      <c r="W115">
        <f>O115-G115</f>
        <v>0.60319999999999996</v>
      </c>
      <c r="X115" s="12"/>
      <c r="Y115" s="12"/>
      <c r="Z115" s="12"/>
      <c r="AA115" s="12"/>
      <c r="AB115" s="12"/>
      <c r="AC115" s="12"/>
      <c r="AD115" s="12"/>
      <c r="AE115" s="12"/>
    </row>
    <row r="116" spans="1:31" x14ac:dyDescent="0.25">
      <c r="A116" s="5">
        <v>0.06</v>
      </c>
      <c r="B116">
        <v>0.37069999999999997</v>
      </c>
      <c r="C116">
        <v>0.24310000000000001</v>
      </c>
      <c r="D116">
        <v>0.1986</v>
      </c>
      <c r="E116">
        <v>0.2036</v>
      </c>
      <c r="F116">
        <v>0.18690000000000001</v>
      </c>
      <c r="G116">
        <v>0.16270000000000001</v>
      </c>
      <c r="I116" s="5">
        <v>0.06</v>
      </c>
      <c r="J116">
        <v>0.42949999999999999</v>
      </c>
      <c r="K116">
        <v>0.26819999999999999</v>
      </c>
      <c r="L116">
        <v>0.1862</v>
      </c>
      <c r="M116">
        <v>0.499</v>
      </c>
      <c r="N116">
        <v>0.61890000000000001</v>
      </c>
      <c r="O116">
        <v>0.70050000000000001</v>
      </c>
      <c r="Q116" s="5">
        <v>0.06</v>
      </c>
      <c r="R116">
        <f>J116-B116</f>
        <v>5.8800000000000019E-2</v>
      </c>
      <c r="S116" s="11">
        <f>K116-C116</f>
        <v>2.5099999999999983E-2</v>
      </c>
      <c r="T116" s="11">
        <f>L116-D116</f>
        <v>-1.2399999999999994E-2</v>
      </c>
      <c r="U116">
        <f>M116-E116</f>
        <v>0.2954</v>
      </c>
      <c r="V116">
        <f>N116-F116</f>
        <v>0.432</v>
      </c>
      <c r="W116">
        <f>O116-G116</f>
        <v>0.53780000000000006</v>
      </c>
      <c r="X116" s="12"/>
      <c r="Y116" s="12"/>
      <c r="Z116" s="12"/>
      <c r="AA116" s="12"/>
      <c r="AB116" s="12"/>
      <c r="AC116" s="12"/>
      <c r="AD116" s="12"/>
      <c r="AE116" s="12"/>
    </row>
    <row r="117" spans="1:31" x14ac:dyDescent="0.25">
      <c r="A117" s="5">
        <v>0.03</v>
      </c>
      <c r="B117">
        <v>0.27939999999999998</v>
      </c>
      <c r="C117">
        <v>0.3211</v>
      </c>
      <c r="D117">
        <v>0.2424</v>
      </c>
      <c r="E117">
        <v>0.2135</v>
      </c>
      <c r="F117">
        <v>0.16250000000000001</v>
      </c>
      <c r="G117">
        <v>0.1487</v>
      </c>
      <c r="I117" s="5">
        <v>0.03</v>
      </c>
      <c r="J117">
        <v>0.55420000000000003</v>
      </c>
      <c r="K117">
        <v>0.34289999999999998</v>
      </c>
      <c r="L117">
        <v>0.22509999999999999</v>
      </c>
      <c r="M117">
        <v>0.58660000000000001</v>
      </c>
      <c r="N117">
        <v>0.61680000000000001</v>
      </c>
      <c r="O117">
        <v>0.56230000000000002</v>
      </c>
      <c r="Q117" s="5">
        <v>0.03</v>
      </c>
      <c r="R117">
        <f>J117-B117</f>
        <v>0.27480000000000004</v>
      </c>
      <c r="S117" s="11">
        <f>K117-C117</f>
        <v>2.1799999999999986E-2</v>
      </c>
      <c r="T117" s="11">
        <f>L117-D117</f>
        <v>-1.730000000000001E-2</v>
      </c>
      <c r="U117">
        <f>M117-E117</f>
        <v>0.37309999999999999</v>
      </c>
      <c r="V117">
        <f>N117-F117</f>
        <v>0.45430000000000004</v>
      </c>
      <c r="W117">
        <f>O117-G117</f>
        <v>0.41360000000000002</v>
      </c>
      <c r="X117" s="12"/>
      <c r="Y117" s="12"/>
      <c r="Z117" s="12"/>
      <c r="AA117" s="12"/>
      <c r="AB117" s="12"/>
      <c r="AC117" s="12"/>
      <c r="AD117" s="12"/>
      <c r="AE117" s="12"/>
    </row>
    <row r="118" spans="1:31" x14ac:dyDescent="0.25">
      <c r="A118" s="5">
        <v>0.01</v>
      </c>
      <c r="B118">
        <v>0.8034</v>
      </c>
      <c r="C118">
        <v>0.67230000000000001</v>
      </c>
      <c r="D118">
        <v>0.49430000000000002</v>
      </c>
      <c r="E118">
        <v>0.2142</v>
      </c>
      <c r="F118">
        <v>0.18029999999999999</v>
      </c>
      <c r="G118">
        <v>0.18129999999999999</v>
      </c>
      <c r="I118" s="5">
        <v>0.01</v>
      </c>
      <c r="J118">
        <v>1.1485000000000001</v>
      </c>
      <c r="K118">
        <v>0.6875</v>
      </c>
      <c r="L118">
        <v>0.4299</v>
      </c>
      <c r="M118">
        <v>0.76870000000000005</v>
      </c>
      <c r="N118">
        <v>0.66990000000000005</v>
      </c>
      <c r="O118">
        <v>0.68279999999999996</v>
      </c>
      <c r="Q118" s="5">
        <v>0.01</v>
      </c>
      <c r="R118">
        <f>J118-B118</f>
        <v>0.34510000000000007</v>
      </c>
      <c r="S118" s="11">
        <f>K118-C118</f>
        <v>1.5199999999999991E-2</v>
      </c>
      <c r="T118" s="11">
        <f>L118-D118</f>
        <v>-6.4400000000000013E-2</v>
      </c>
      <c r="U118">
        <f>M118-E118</f>
        <v>0.55449999999999999</v>
      </c>
      <c r="V118">
        <f>N118-F118</f>
        <v>0.48960000000000004</v>
      </c>
      <c r="W118">
        <f>O118-G118</f>
        <v>0.50149999999999995</v>
      </c>
      <c r="X118" s="12"/>
      <c r="Y118" s="12"/>
      <c r="Z118" s="12"/>
      <c r="AA118" s="12"/>
      <c r="AB118" s="12"/>
      <c r="AC118" s="12"/>
      <c r="AD118" s="12"/>
      <c r="AE118" s="12"/>
    </row>
    <row r="119" spans="1:31" x14ac:dyDescent="0.25">
      <c r="A119" s="5">
        <v>0</v>
      </c>
      <c r="B119">
        <v>1.2746</v>
      </c>
      <c r="C119">
        <v>0.75160000000000005</v>
      </c>
      <c r="D119">
        <v>0.71060000000000001</v>
      </c>
      <c r="E119">
        <v>0.50960000000000005</v>
      </c>
      <c r="F119">
        <v>0.37219999999999998</v>
      </c>
      <c r="G119">
        <v>0.2382</v>
      </c>
      <c r="I119" s="5">
        <v>0</v>
      </c>
      <c r="J119">
        <v>1.4140999999999999</v>
      </c>
      <c r="K119">
        <v>0.96909999999999996</v>
      </c>
      <c r="L119">
        <v>0.64739999999999998</v>
      </c>
      <c r="M119">
        <v>0.76519999999999999</v>
      </c>
      <c r="N119">
        <v>0.81259999999999999</v>
      </c>
      <c r="O119">
        <v>0.83330000000000004</v>
      </c>
      <c r="Q119" s="5">
        <v>0</v>
      </c>
      <c r="R119">
        <f>J119-B119</f>
        <v>0.13949999999999996</v>
      </c>
      <c r="S119">
        <f>K119-C119</f>
        <v>0.21749999999999992</v>
      </c>
      <c r="T119" s="11">
        <f>L119-D119</f>
        <v>-6.3200000000000034E-2</v>
      </c>
      <c r="U119">
        <f>M119-E119</f>
        <v>0.25559999999999994</v>
      </c>
      <c r="V119">
        <f>N119-F119</f>
        <v>0.44040000000000001</v>
      </c>
      <c r="W119">
        <f>O119-G119</f>
        <v>0.59510000000000007</v>
      </c>
      <c r="X119" s="12"/>
      <c r="Y119" s="12"/>
      <c r="Z119" s="12"/>
      <c r="AA119" s="12"/>
      <c r="AB119" s="12"/>
      <c r="AC119" s="12"/>
      <c r="AD119" s="12"/>
      <c r="AE119" s="12"/>
    </row>
    <row r="120" spans="1:31" x14ac:dyDescent="0.25">
      <c r="X120" s="12"/>
      <c r="Y120" s="12"/>
      <c r="Z120" s="12"/>
      <c r="AA120" s="12"/>
      <c r="AB120" s="12"/>
      <c r="AC120" s="12"/>
      <c r="AD120" s="12"/>
      <c r="AE120" s="12"/>
    </row>
    <row r="121" spans="1:31" x14ac:dyDescent="0.25">
      <c r="A121" s="5"/>
      <c r="B121" s="5" t="s">
        <v>15</v>
      </c>
      <c r="C121" s="5"/>
      <c r="D121" s="5"/>
      <c r="E121" s="5"/>
      <c r="F121" s="5"/>
      <c r="G121" s="5"/>
      <c r="I121" s="5"/>
      <c r="J121" s="5" t="s">
        <v>15</v>
      </c>
      <c r="K121" s="5"/>
      <c r="L121" s="5"/>
      <c r="M121" s="5"/>
      <c r="N121" s="5"/>
      <c r="O121" s="5"/>
      <c r="Q121" s="5"/>
      <c r="R121" s="5" t="s">
        <v>15</v>
      </c>
      <c r="S121" s="5"/>
      <c r="T121" s="5"/>
      <c r="U121" s="5"/>
      <c r="V121" s="5"/>
      <c r="W121" s="5"/>
      <c r="X121" s="12"/>
      <c r="Y121" s="12"/>
      <c r="Z121" s="12"/>
      <c r="AA121" s="12"/>
      <c r="AB121" s="12"/>
      <c r="AC121" s="12"/>
      <c r="AD121" s="12"/>
      <c r="AE121" s="12"/>
    </row>
    <row r="122" spans="1:31" x14ac:dyDescent="0.25">
      <c r="A122" s="5" t="s">
        <v>21</v>
      </c>
      <c r="B122" s="5">
        <v>0.125</v>
      </c>
      <c r="C122" s="5">
        <v>0.06</v>
      </c>
      <c r="D122" s="5">
        <v>0.03</v>
      </c>
      <c r="E122" s="5">
        <v>0.01</v>
      </c>
      <c r="F122" s="5">
        <v>5.0000000000000001E-3</v>
      </c>
      <c r="G122" s="5">
        <v>0</v>
      </c>
      <c r="I122" s="5" t="s">
        <v>21</v>
      </c>
      <c r="J122" s="5">
        <v>0.125</v>
      </c>
      <c r="K122" s="5">
        <v>0.06</v>
      </c>
      <c r="L122" s="5">
        <v>0.03</v>
      </c>
      <c r="M122" s="5">
        <v>0.01</v>
      </c>
      <c r="N122" s="5">
        <v>5.0000000000000001E-3</v>
      </c>
      <c r="O122" s="5">
        <v>0</v>
      </c>
      <c r="Q122" s="5" t="s">
        <v>21</v>
      </c>
      <c r="R122" s="5">
        <v>0.125</v>
      </c>
      <c r="S122" s="5">
        <v>0.06</v>
      </c>
      <c r="T122" s="5">
        <v>0.03</v>
      </c>
      <c r="U122" s="5">
        <v>0.01</v>
      </c>
      <c r="V122" s="5">
        <v>5.0000000000000001E-3</v>
      </c>
      <c r="W122" s="5">
        <v>0</v>
      </c>
      <c r="X122" s="12"/>
      <c r="Y122" s="12"/>
      <c r="Z122" s="12"/>
      <c r="AA122" s="12"/>
      <c r="AB122" s="12"/>
      <c r="AC122" s="12"/>
      <c r="AD122" s="12"/>
      <c r="AE122" s="12"/>
    </row>
    <row r="123" spans="1:31" x14ac:dyDescent="0.25">
      <c r="A123" s="5">
        <v>1</v>
      </c>
      <c r="B123">
        <v>0.29349999999999998</v>
      </c>
      <c r="C123">
        <v>0.19750000000000001</v>
      </c>
      <c r="D123">
        <v>0.1472</v>
      </c>
      <c r="E123">
        <v>0.13950000000000001</v>
      </c>
      <c r="F123">
        <v>0.1686</v>
      </c>
      <c r="G123">
        <v>0.1537</v>
      </c>
      <c r="I123" s="5">
        <v>1</v>
      </c>
      <c r="J123" s="7">
        <v>0.3105</v>
      </c>
      <c r="K123" s="7">
        <v>0.17269999999999999</v>
      </c>
      <c r="L123" s="7">
        <v>0.1265</v>
      </c>
      <c r="M123" s="7">
        <v>0.1231</v>
      </c>
      <c r="N123" s="7">
        <v>0.14149999999999999</v>
      </c>
      <c r="O123" s="7">
        <v>0.13089999999999999</v>
      </c>
      <c r="Q123" s="5">
        <v>1</v>
      </c>
      <c r="R123" s="11">
        <f>J123-B123</f>
        <v>1.7000000000000015E-2</v>
      </c>
      <c r="S123" s="11">
        <f>K123-C123</f>
        <v>-2.4800000000000016E-2</v>
      </c>
      <c r="T123" s="11">
        <f>L123-D123</f>
        <v>-2.0699999999999996E-2</v>
      </c>
      <c r="U123" s="11">
        <f>M123-E123</f>
        <v>-1.6400000000000012E-2</v>
      </c>
      <c r="V123" s="11">
        <f>N123-F123</f>
        <v>-2.7100000000000013E-2</v>
      </c>
      <c r="W123" s="11">
        <f>O123-G123</f>
        <v>-2.2800000000000015E-2</v>
      </c>
      <c r="X123" s="12"/>
      <c r="Y123" s="12"/>
      <c r="Z123" s="12"/>
      <c r="AA123" s="12"/>
      <c r="AB123" s="12"/>
      <c r="AC123" s="12"/>
      <c r="AD123" s="12"/>
      <c r="AE123" s="12"/>
    </row>
    <row r="124" spans="1:31" x14ac:dyDescent="0.25">
      <c r="A124" s="5">
        <v>0.5</v>
      </c>
      <c r="B124">
        <v>0.1973</v>
      </c>
      <c r="C124">
        <v>0.18540000000000001</v>
      </c>
      <c r="D124">
        <v>0.16159999999999999</v>
      </c>
      <c r="E124">
        <v>0.17319999999999999</v>
      </c>
      <c r="F124">
        <v>0.17080000000000001</v>
      </c>
      <c r="G124">
        <v>0.14330000000000001</v>
      </c>
      <c r="I124" s="5">
        <v>0.5</v>
      </c>
      <c r="J124">
        <v>0.153</v>
      </c>
      <c r="K124">
        <v>0.14610000000000001</v>
      </c>
      <c r="L124">
        <v>0.13689999999999999</v>
      </c>
      <c r="M124">
        <v>0.15629999999999999</v>
      </c>
      <c r="N124">
        <v>0.1537</v>
      </c>
      <c r="O124">
        <v>0.42809999999999998</v>
      </c>
      <c r="Q124" s="5">
        <v>0.5</v>
      </c>
      <c r="R124" s="11">
        <f>J124-B124</f>
        <v>-4.4300000000000006E-2</v>
      </c>
      <c r="S124" s="11">
        <f>K124-C124</f>
        <v>-3.9300000000000002E-2</v>
      </c>
      <c r="T124" s="11">
        <f>L124-D124</f>
        <v>-2.47E-2</v>
      </c>
      <c r="U124" s="11">
        <f>M124-E124</f>
        <v>-1.6899999999999998E-2</v>
      </c>
      <c r="V124" s="11">
        <f>N124-F124</f>
        <v>-1.7100000000000004E-2</v>
      </c>
      <c r="W124">
        <f>O124-G124</f>
        <v>0.28479999999999994</v>
      </c>
      <c r="X124" s="12"/>
      <c r="Y124" s="12"/>
      <c r="Z124" s="12"/>
      <c r="AA124" s="12"/>
      <c r="AB124" s="12"/>
      <c r="AC124" s="12"/>
      <c r="AD124" s="12"/>
      <c r="AE124" s="12"/>
    </row>
    <row r="125" spans="1:31" x14ac:dyDescent="0.25">
      <c r="A125" s="5">
        <v>0.25</v>
      </c>
      <c r="B125">
        <v>0.18529999999999999</v>
      </c>
      <c r="C125">
        <v>0.16600000000000001</v>
      </c>
      <c r="D125">
        <v>0.1704</v>
      </c>
      <c r="E125">
        <v>0.1326</v>
      </c>
      <c r="F125">
        <v>0.1123</v>
      </c>
      <c r="G125">
        <v>0.1303</v>
      </c>
      <c r="I125" s="5">
        <v>0.25</v>
      </c>
      <c r="J125">
        <v>0.14979999999999999</v>
      </c>
      <c r="K125">
        <v>0.13969999999999999</v>
      </c>
      <c r="L125">
        <v>0.15160000000000001</v>
      </c>
      <c r="M125">
        <v>0.16039999999999999</v>
      </c>
      <c r="N125">
        <v>0.49769999999999998</v>
      </c>
      <c r="O125">
        <v>0.54800000000000004</v>
      </c>
      <c r="Q125" s="5">
        <v>0.25</v>
      </c>
      <c r="R125" s="11">
        <f>J125-B125</f>
        <v>-3.5500000000000004E-2</v>
      </c>
      <c r="S125" s="11">
        <f>K125-C125</f>
        <v>-2.6300000000000018E-2</v>
      </c>
      <c r="T125" s="11">
        <f>L125-D125</f>
        <v>-1.8799999999999983E-2</v>
      </c>
      <c r="U125" s="11">
        <f>M125-E125</f>
        <v>2.7799999999999991E-2</v>
      </c>
      <c r="V125">
        <f>N125-F125</f>
        <v>0.38539999999999996</v>
      </c>
      <c r="W125">
        <f>O125-G125</f>
        <v>0.41770000000000007</v>
      </c>
      <c r="X125" s="12"/>
      <c r="Y125" s="12"/>
      <c r="Z125" s="12"/>
      <c r="AA125" s="12"/>
      <c r="AB125" s="12"/>
      <c r="AC125" s="12"/>
      <c r="AD125" s="12"/>
      <c r="AE125" s="12"/>
    </row>
    <row r="126" spans="1:31" x14ac:dyDescent="0.25">
      <c r="A126" s="5">
        <v>0.125</v>
      </c>
      <c r="B126">
        <v>0.1709</v>
      </c>
      <c r="C126">
        <v>0.18049999999999999</v>
      </c>
      <c r="D126">
        <v>0.1542</v>
      </c>
      <c r="E126">
        <v>0.1507</v>
      </c>
      <c r="F126">
        <v>0.1303</v>
      </c>
      <c r="G126">
        <v>0.13059999999999999</v>
      </c>
      <c r="I126" s="5">
        <v>0.125</v>
      </c>
      <c r="J126">
        <v>0.155</v>
      </c>
      <c r="K126">
        <v>0.1578</v>
      </c>
      <c r="L126">
        <v>0.1449</v>
      </c>
      <c r="M126">
        <v>0.34989999999999999</v>
      </c>
      <c r="N126">
        <v>0.17169999999999999</v>
      </c>
      <c r="O126">
        <v>0.70620000000000005</v>
      </c>
      <c r="Q126" s="5">
        <v>0.125</v>
      </c>
      <c r="R126" s="11">
        <f>J126-B126</f>
        <v>-1.5899999999999997E-2</v>
      </c>
      <c r="S126" s="11">
        <f>K126-C126</f>
        <v>-2.2699999999999998E-2</v>
      </c>
      <c r="T126" s="11">
        <f>L126-D126</f>
        <v>-9.3000000000000027E-3</v>
      </c>
      <c r="U126">
        <f>M126-E126</f>
        <v>0.19919999999999999</v>
      </c>
      <c r="V126">
        <f>N126-F126</f>
        <v>4.1399999999999992E-2</v>
      </c>
      <c r="W126">
        <f>O126-G126</f>
        <v>0.57560000000000011</v>
      </c>
      <c r="X126" s="12"/>
      <c r="Y126" s="12"/>
      <c r="Z126" s="12"/>
      <c r="AA126" s="12"/>
      <c r="AB126" s="12"/>
      <c r="AC126" s="12"/>
      <c r="AD126" s="12"/>
      <c r="AE126" s="12"/>
    </row>
    <row r="127" spans="1:31" x14ac:dyDescent="0.25">
      <c r="A127" s="5">
        <v>0.06</v>
      </c>
      <c r="B127">
        <v>0.189</v>
      </c>
      <c r="C127">
        <v>0.18890000000000001</v>
      </c>
      <c r="D127">
        <v>0.14829999999999999</v>
      </c>
      <c r="E127">
        <v>0.1462</v>
      </c>
      <c r="F127">
        <v>0.1186</v>
      </c>
      <c r="G127">
        <v>0.13009999999999999</v>
      </c>
      <c r="I127" s="5">
        <v>0.06</v>
      </c>
      <c r="J127">
        <v>0.16109999999999999</v>
      </c>
      <c r="K127">
        <v>0.17399999999999999</v>
      </c>
      <c r="L127">
        <v>0.14000000000000001</v>
      </c>
      <c r="M127">
        <v>0.53500000000000003</v>
      </c>
      <c r="N127">
        <v>0.59860000000000002</v>
      </c>
      <c r="O127">
        <v>0.61350000000000005</v>
      </c>
      <c r="Q127" s="5">
        <v>0.06</v>
      </c>
      <c r="R127" s="11">
        <f>J127-B127</f>
        <v>-2.7900000000000008E-2</v>
      </c>
      <c r="S127" s="11">
        <f>K127-C127</f>
        <v>-1.4900000000000024E-2</v>
      </c>
      <c r="T127" s="11">
        <f>L127-D127</f>
        <v>-8.2999999999999741E-3</v>
      </c>
      <c r="U127">
        <f>M127-E127</f>
        <v>0.38880000000000003</v>
      </c>
      <c r="V127">
        <f>N127-F127</f>
        <v>0.48000000000000004</v>
      </c>
      <c r="W127">
        <f>O127-G127</f>
        <v>0.48340000000000005</v>
      </c>
      <c r="X127" s="12"/>
      <c r="Y127" s="12"/>
      <c r="Z127" s="12"/>
      <c r="AA127" s="12"/>
      <c r="AB127" s="12"/>
      <c r="AC127" s="12"/>
      <c r="AD127" s="12"/>
      <c r="AE127" s="12"/>
    </row>
    <row r="128" spans="1:31" x14ac:dyDescent="0.25">
      <c r="A128" s="5">
        <v>0.03</v>
      </c>
      <c r="B128">
        <v>0.19270000000000001</v>
      </c>
      <c r="C128">
        <v>0.1492</v>
      </c>
      <c r="D128">
        <v>0.15160000000000001</v>
      </c>
      <c r="E128">
        <v>0.1537</v>
      </c>
      <c r="F128">
        <v>0.1197</v>
      </c>
      <c r="G128">
        <v>0.13819999999999999</v>
      </c>
      <c r="I128" s="5">
        <v>0.03</v>
      </c>
      <c r="J128">
        <v>0.16170000000000001</v>
      </c>
      <c r="K128">
        <v>0.13320000000000001</v>
      </c>
      <c r="L128">
        <v>0.1431</v>
      </c>
      <c r="M128">
        <v>0.5484</v>
      </c>
      <c r="N128">
        <v>0.62170000000000003</v>
      </c>
      <c r="O128">
        <v>0.67290000000000005</v>
      </c>
      <c r="Q128" s="5">
        <v>0.03</v>
      </c>
      <c r="R128" s="11">
        <f>J128-B128</f>
        <v>-3.1E-2</v>
      </c>
      <c r="S128" s="11">
        <f>K128-C128</f>
        <v>-1.5999999999999986E-2</v>
      </c>
      <c r="T128" s="11">
        <f>L128-D128</f>
        <v>-8.5000000000000075E-3</v>
      </c>
      <c r="U128">
        <f>M128-E128</f>
        <v>0.3947</v>
      </c>
      <c r="V128">
        <f>N128-F128</f>
        <v>0.502</v>
      </c>
      <c r="W128">
        <f>O128-G128</f>
        <v>0.53470000000000006</v>
      </c>
      <c r="X128" s="12"/>
      <c r="Y128" s="12"/>
      <c r="Z128" s="12"/>
      <c r="AA128" s="12"/>
      <c r="AB128" s="12"/>
      <c r="AC128" s="12"/>
      <c r="AD128" s="12"/>
      <c r="AE128" s="12"/>
    </row>
    <row r="129" spans="1:31" x14ac:dyDescent="0.25">
      <c r="A129" s="5">
        <v>0.01</v>
      </c>
      <c r="B129">
        <v>0.2049</v>
      </c>
      <c r="C129">
        <v>0.1789</v>
      </c>
      <c r="D129">
        <v>0.1633</v>
      </c>
      <c r="E129">
        <v>0.1605</v>
      </c>
      <c r="F129">
        <v>0.13880000000000001</v>
      </c>
      <c r="G129">
        <v>0.14119999999999999</v>
      </c>
      <c r="I129" s="5">
        <v>0.01</v>
      </c>
      <c r="J129">
        <v>0.18440000000000001</v>
      </c>
      <c r="K129">
        <v>0.16239999999999999</v>
      </c>
      <c r="L129">
        <v>0.15490000000000001</v>
      </c>
      <c r="M129">
        <v>0.59179999999999999</v>
      </c>
      <c r="N129">
        <v>0.62529999999999997</v>
      </c>
      <c r="O129">
        <v>0.70140000000000002</v>
      </c>
      <c r="Q129" s="5">
        <v>0.01</v>
      </c>
      <c r="R129" s="11">
        <f>J129-B129</f>
        <v>-2.049999999999999E-2</v>
      </c>
      <c r="S129" s="11">
        <f>K129-C129</f>
        <v>-1.6500000000000015E-2</v>
      </c>
      <c r="T129" s="11">
        <f>L129-D129</f>
        <v>-8.3999999999999908E-3</v>
      </c>
      <c r="U129">
        <f>M129-E129</f>
        <v>0.43130000000000002</v>
      </c>
      <c r="V129">
        <f>N129-F129</f>
        <v>0.48649999999999993</v>
      </c>
      <c r="W129">
        <f>O129-G129</f>
        <v>0.56020000000000003</v>
      </c>
      <c r="X129" s="12"/>
      <c r="Y129" s="12"/>
      <c r="Z129" s="12"/>
      <c r="AA129" s="12"/>
      <c r="AB129" s="12"/>
      <c r="AC129" s="12"/>
      <c r="AD129" s="12"/>
      <c r="AE129" s="12"/>
    </row>
    <row r="130" spans="1:31" x14ac:dyDescent="0.25">
      <c r="A130" s="5">
        <v>0</v>
      </c>
      <c r="I130" s="5">
        <v>0</v>
      </c>
      <c r="J130">
        <v>0.27229999999999999</v>
      </c>
      <c r="K130">
        <v>0.2147</v>
      </c>
      <c r="L130">
        <v>0.1762</v>
      </c>
      <c r="M130">
        <v>0.67589999999999995</v>
      </c>
      <c r="N130">
        <v>0.68720000000000003</v>
      </c>
      <c r="O130">
        <v>0.75409999999999999</v>
      </c>
      <c r="Q130" s="5">
        <v>0</v>
      </c>
      <c r="R130">
        <f>J130-B130</f>
        <v>0.27229999999999999</v>
      </c>
      <c r="S130">
        <f>K130-C130</f>
        <v>0.2147</v>
      </c>
      <c r="T130">
        <f>L130-D130</f>
        <v>0.1762</v>
      </c>
      <c r="U130">
        <f>M130-E130</f>
        <v>0.67589999999999995</v>
      </c>
      <c r="V130">
        <f>N130-F130</f>
        <v>0.68720000000000003</v>
      </c>
      <c r="W130">
        <f>O130-G130</f>
        <v>0.75409999999999999</v>
      </c>
      <c r="X130" s="12"/>
      <c r="Y130" s="12"/>
      <c r="Z130" s="12"/>
      <c r="AA130" s="12"/>
      <c r="AB130" s="12"/>
      <c r="AC130" s="12"/>
      <c r="AD130" s="12"/>
      <c r="AE130" s="12"/>
    </row>
    <row r="131" spans="1:31" x14ac:dyDescent="0.25">
      <c r="X131" s="12"/>
      <c r="Y131" s="12"/>
      <c r="Z131" s="12"/>
      <c r="AA131" s="12"/>
      <c r="AB131" s="12"/>
      <c r="AC131" s="12"/>
      <c r="AD131" s="12"/>
      <c r="AE131" s="12"/>
    </row>
    <row r="132" spans="1:31" x14ac:dyDescent="0.25">
      <c r="A132" s="5"/>
      <c r="B132" s="5" t="s">
        <v>15</v>
      </c>
      <c r="C132" s="5"/>
      <c r="D132" s="5"/>
      <c r="E132" s="5"/>
      <c r="F132" s="5"/>
      <c r="G132" s="5"/>
      <c r="I132" s="5"/>
      <c r="J132" s="5" t="s">
        <v>15</v>
      </c>
      <c r="K132" s="5"/>
      <c r="L132" s="5"/>
      <c r="M132" s="5"/>
      <c r="N132" s="5"/>
      <c r="O132" s="5"/>
      <c r="P132" s="7"/>
      <c r="Q132" s="5"/>
      <c r="R132" s="5" t="s">
        <v>15</v>
      </c>
      <c r="S132" s="5"/>
      <c r="T132" s="5"/>
      <c r="U132" s="5"/>
      <c r="V132" s="5"/>
      <c r="W132" s="5"/>
      <c r="X132" s="12"/>
      <c r="Y132" s="12"/>
      <c r="Z132" s="12"/>
      <c r="AA132" s="12"/>
      <c r="AB132" s="12"/>
      <c r="AC132" s="12"/>
      <c r="AD132" s="12"/>
      <c r="AE132" s="12"/>
    </row>
    <row r="133" spans="1:31" x14ac:dyDescent="0.25">
      <c r="A133" s="5" t="s">
        <v>21</v>
      </c>
      <c r="B133" s="5">
        <v>0.125</v>
      </c>
      <c r="C133" s="5">
        <v>0.06</v>
      </c>
      <c r="D133" s="5">
        <v>0.03</v>
      </c>
      <c r="E133" s="5">
        <v>0.01</v>
      </c>
      <c r="F133" s="5">
        <v>5.0000000000000001E-3</v>
      </c>
      <c r="G133" s="5">
        <v>0</v>
      </c>
      <c r="I133" s="5" t="s">
        <v>21</v>
      </c>
      <c r="J133" s="5">
        <v>0.125</v>
      </c>
      <c r="K133" s="5">
        <v>0.06</v>
      </c>
      <c r="L133" s="5">
        <v>0.03</v>
      </c>
      <c r="M133" s="5">
        <v>0.01</v>
      </c>
      <c r="N133" s="5">
        <v>5.0000000000000001E-3</v>
      </c>
      <c r="O133" s="5">
        <v>0</v>
      </c>
      <c r="P133" s="7"/>
      <c r="Q133" s="5" t="s">
        <v>21</v>
      </c>
      <c r="R133" s="5">
        <v>0.125</v>
      </c>
      <c r="S133" s="5">
        <v>0.06</v>
      </c>
      <c r="T133" s="5">
        <v>0.03</v>
      </c>
      <c r="U133" s="5">
        <v>0.01</v>
      </c>
      <c r="V133" s="5">
        <v>5.0000000000000001E-3</v>
      </c>
      <c r="W133" s="5">
        <v>0</v>
      </c>
      <c r="X133" s="12"/>
      <c r="Y133" s="12"/>
      <c r="Z133" s="12"/>
      <c r="AA133" s="12"/>
      <c r="AB133" s="12"/>
      <c r="AC133" s="12"/>
      <c r="AD133" s="12"/>
      <c r="AE133" s="12"/>
    </row>
    <row r="134" spans="1:31" x14ac:dyDescent="0.25">
      <c r="A134" s="5">
        <v>1</v>
      </c>
      <c r="B134">
        <v>0.2427</v>
      </c>
      <c r="C134">
        <v>0.17349999999999999</v>
      </c>
      <c r="D134">
        <v>0.17519999999999999</v>
      </c>
      <c r="E134">
        <v>0.19009999999999999</v>
      </c>
      <c r="F134">
        <v>0.1469</v>
      </c>
      <c r="G134">
        <v>0.15090000000000001</v>
      </c>
      <c r="I134" s="5">
        <v>1</v>
      </c>
      <c r="J134">
        <v>0.52939999999999998</v>
      </c>
      <c r="K134">
        <v>0.29549999999999998</v>
      </c>
      <c r="L134">
        <v>0.25969999999999999</v>
      </c>
      <c r="M134">
        <v>0.22389999999999999</v>
      </c>
      <c r="N134">
        <v>0.1394</v>
      </c>
      <c r="O134">
        <v>0.1353</v>
      </c>
      <c r="P134" s="7"/>
      <c r="Q134" s="5">
        <v>1</v>
      </c>
      <c r="R134">
        <f>J134-B134</f>
        <v>0.28669999999999995</v>
      </c>
      <c r="S134">
        <f>K134-C134</f>
        <v>0.122</v>
      </c>
      <c r="T134">
        <f>L134-D134</f>
        <v>8.4499999999999992E-2</v>
      </c>
      <c r="U134" s="11">
        <f>M134-E134</f>
        <v>3.3799999999999997E-2</v>
      </c>
      <c r="V134" s="11">
        <f>N134-F134</f>
        <v>-7.5000000000000067E-3</v>
      </c>
      <c r="W134" s="11">
        <f>O134-G134</f>
        <v>-1.5600000000000003E-2</v>
      </c>
      <c r="X134" s="12"/>
      <c r="Y134" s="12"/>
      <c r="Z134" s="12"/>
      <c r="AA134" s="12"/>
      <c r="AB134" s="12"/>
      <c r="AC134" s="12"/>
      <c r="AD134" s="12"/>
      <c r="AE134" s="12"/>
    </row>
    <row r="135" spans="1:31" x14ac:dyDescent="0.25">
      <c r="A135" s="5">
        <v>0.5</v>
      </c>
      <c r="B135">
        <v>0.2535</v>
      </c>
      <c r="C135">
        <v>0.184</v>
      </c>
      <c r="D135">
        <v>0.186</v>
      </c>
      <c r="E135">
        <v>0.1633</v>
      </c>
      <c r="F135">
        <v>0.15190000000000001</v>
      </c>
      <c r="G135">
        <v>0.17019999999999999</v>
      </c>
      <c r="I135" s="5">
        <v>0.5</v>
      </c>
      <c r="J135">
        <v>0.80300000000000005</v>
      </c>
      <c r="K135">
        <v>0.23630000000000001</v>
      </c>
      <c r="L135">
        <v>0.34870000000000001</v>
      </c>
      <c r="M135">
        <v>0.3034</v>
      </c>
      <c r="N135">
        <v>0.1754</v>
      </c>
      <c r="O135">
        <v>0.1706</v>
      </c>
      <c r="P135" s="7"/>
      <c r="Q135" s="5">
        <v>0.5</v>
      </c>
      <c r="R135">
        <f>J135-B135</f>
        <v>0.5495000000000001</v>
      </c>
      <c r="S135">
        <f>K135-C135</f>
        <v>5.2300000000000013E-2</v>
      </c>
      <c r="T135">
        <f>L135-D135</f>
        <v>0.16270000000000001</v>
      </c>
      <c r="U135">
        <f>M135-E135</f>
        <v>0.1401</v>
      </c>
      <c r="V135" s="11">
        <f>N135-F135</f>
        <v>2.3499999999999993E-2</v>
      </c>
      <c r="W135" s="11">
        <f>O135-G135</f>
        <v>4.0000000000001146E-4</v>
      </c>
      <c r="X135" s="12"/>
      <c r="Y135" s="12"/>
      <c r="Z135" s="12"/>
      <c r="AA135" s="12"/>
      <c r="AB135" s="12"/>
      <c r="AC135" s="12"/>
      <c r="AD135" s="12"/>
      <c r="AE135" s="12"/>
    </row>
    <row r="136" spans="1:31" x14ac:dyDescent="0.25">
      <c r="A136" s="5">
        <v>0.25</v>
      </c>
      <c r="B136">
        <v>0.20269999999999999</v>
      </c>
      <c r="C136">
        <v>0.16930000000000001</v>
      </c>
      <c r="D136">
        <v>0.1651</v>
      </c>
      <c r="E136">
        <v>0.17549999999999999</v>
      </c>
      <c r="F136">
        <v>0.15329999999999999</v>
      </c>
      <c r="G136">
        <v>0.1762</v>
      </c>
      <c r="I136" s="5">
        <v>0.25</v>
      </c>
      <c r="J136">
        <v>0.57640000000000002</v>
      </c>
      <c r="K136">
        <v>0.3246</v>
      </c>
      <c r="L136">
        <v>0.22170000000000001</v>
      </c>
      <c r="M136">
        <v>0.17380000000000001</v>
      </c>
      <c r="N136">
        <v>0.28489999999999999</v>
      </c>
      <c r="O136">
        <v>0.53339999999999999</v>
      </c>
      <c r="Q136" s="5">
        <v>0.25</v>
      </c>
      <c r="R136">
        <f>J136-B136</f>
        <v>0.37370000000000003</v>
      </c>
      <c r="S136">
        <f>K136-C136</f>
        <v>0.15529999999999999</v>
      </c>
      <c r="T136">
        <f>L136-D136</f>
        <v>5.6600000000000011E-2</v>
      </c>
      <c r="U136" s="11">
        <f>M136-E136</f>
        <v>-1.6999999999999793E-3</v>
      </c>
      <c r="V136">
        <f>N136-F136</f>
        <v>0.13159999999999999</v>
      </c>
      <c r="W136">
        <f>O136-G136</f>
        <v>0.35719999999999996</v>
      </c>
      <c r="X136" s="12"/>
      <c r="Y136" s="12"/>
      <c r="Z136" s="12"/>
      <c r="AA136" s="12"/>
      <c r="AB136" s="12"/>
      <c r="AC136" s="12"/>
      <c r="AD136" s="12"/>
      <c r="AE136" s="12"/>
    </row>
    <row r="137" spans="1:31" x14ac:dyDescent="0.25">
      <c r="A137" s="5">
        <v>0.125</v>
      </c>
      <c r="B137">
        <v>0.38750000000000001</v>
      </c>
      <c r="C137">
        <v>0.45369999999999999</v>
      </c>
      <c r="D137">
        <v>0.3236</v>
      </c>
      <c r="E137">
        <v>0.29039999999999999</v>
      </c>
      <c r="F137">
        <v>0.1817</v>
      </c>
      <c r="G137">
        <v>0.16539999999999999</v>
      </c>
      <c r="I137" s="5">
        <v>0.125</v>
      </c>
      <c r="J137">
        <v>0.71989999999999998</v>
      </c>
      <c r="K137">
        <v>0.43080000000000002</v>
      </c>
      <c r="L137">
        <v>0.29420000000000002</v>
      </c>
      <c r="M137">
        <v>0.443</v>
      </c>
      <c r="N137">
        <v>0.69740000000000002</v>
      </c>
      <c r="O137">
        <v>0.6663</v>
      </c>
      <c r="Q137" s="5">
        <v>0.125</v>
      </c>
      <c r="R137">
        <f>J137-B137</f>
        <v>0.33239999999999997</v>
      </c>
      <c r="S137" s="11">
        <f>K137-C137</f>
        <v>-2.2899999999999976E-2</v>
      </c>
      <c r="T137" s="11">
        <f>L137-D137</f>
        <v>-2.9399999999999982E-2</v>
      </c>
      <c r="U137">
        <f>M137-E137</f>
        <v>0.15260000000000001</v>
      </c>
      <c r="V137">
        <f>N137-F137</f>
        <v>0.51570000000000005</v>
      </c>
      <c r="W137">
        <f>O137-G137</f>
        <v>0.50090000000000001</v>
      </c>
      <c r="X137" s="12"/>
      <c r="Y137" s="12"/>
      <c r="Z137" s="12"/>
      <c r="AA137" s="12"/>
      <c r="AB137" s="12"/>
      <c r="AC137" s="12"/>
      <c r="AD137" s="12"/>
      <c r="AE137" s="12"/>
    </row>
    <row r="138" spans="1:31" x14ac:dyDescent="0.25">
      <c r="A138" s="5">
        <v>0.06</v>
      </c>
      <c r="B138">
        <v>0.30409999999999998</v>
      </c>
      <c r="C138">
        <v>0.28470000000000001</v>
      </c>
      <c r="D138">
        <v>0.22950000000000001</v>
      </c>
      <c r="E138">
        <v>0.19470000000000001</v>
      </c>
      <c r="F138">
        <v>0.15359999999999999</v>
      </c>
      <c r="G138">
        <v>0.1419</v>
      </c>
      <c r="I138" s="5">
        <v>0.06</v>
      </c>
      <c r="J138">
        <v>0.45800000000000002</v>
      </c>
      <c r="K138">
        <v>0.32419999999999999</v>
      </c>
      <c r="L138">
        <v>0.2266</v>
      </c>
      <c r="M138">
        <v>0.4461</v>
      </c>
      <c r="N138">
        <v>0.62639999999999996</v>
      </c>
      <c r="O138">
        <v>0.71640000000000004</v>
      </c>
      <c r="Q138" s="5">
        <v>0.06</v>
      </c>
      <c r="R138">
        <f>J138-B138</f>
        <v>0.15390000000000004</v>
      </c>
      <c r="S138" s="11">
        <f>K138-C138</f>
        <v>3.949999999999998E-2</v>
      </c>
      <c r="T138" s="11">
        <f>L138-D138</f>
        <v>-2.9000000000000137E-3</v>
      </c>
      <c r="U138">
        <f>M138-E138</f>
        <v>0.25139999999999996</v>
      </c>
      <c r="V138">
        <f>N138-F138</f>
        <v>0.4728</v>
      </c>
      <c r="W138">
        <f>O138-G138</f>
        <v>0.57450000000000001</v>
      </c>
      <c r="X138" s="12"/>
      <c r="Y138" s="12"/>
      <c r="Z138" s="12"/>
      <c r="AA138" s="12"/>
      <c r="AB138" s="12"/>
      <c r="AC138" s="12"/>
      <c r="AD138" s="12"/>
      <c r="AE138" s="12"/>
    </row>
    <row r="139" spans="1:31" x14ac:dyDescent="0.25">
      <c r="A139" s="5">
        <v>0.03</v>
      </c>
      <c r="B139">
        <v>0.43180000000000002</v>
      </c>
      <c r="C139">
        <v>0.40329999999999999</v>
      </c>
      <c r="D139">
        <v>0.29880000000000001</v>
      </c>
      <c r="E139">
        <v>0.2472</v>
      </c>
      <c r="F139">
        <v>0.1603</v>
      </c>
      <c r="G139">
        <v>0.1593</v>
      </c>
      <c r="I139" s="5">
        <v>0.03</v>
      </c>
      <c r="J139">
        <v>0.64980000000000004</v>
      </c>
      <c r="K139">
        <v>0.42599999999999999</v>
      </c>
      <c r="L139">
        <v>0.28820000000000001</v>
      </c>
      <c r="M139">
        <v>0.56169999999999998</v>
      </c>
      <c r="N139">
        <v>0.63600000000000001</v>
      </c>
      <c r="O139">
        <v>0.68489999999999995</v>
      </c>
      <c r="Q139" s="5">
        <v>0.03</v>
      </c>
      <c r="R139">
        <f>J139-B139</f>
        <v>0.21800000000000003</v>
      </c>
      <c r="S139" s="11">
        <f>K139-C139</f>
        <v>2.2699999999999998E-2</v>
      </c>
      <c r="T139" s="11">
        <f>L139-D139</f>
        <v>-1.0599999999999998E-2</v>
      </c>
      <c r="U139">
        <f>M139-E139</f>
        <v>0.3145</v>
      </c>
      <c r="V139">
        <f>N139-F139</f>
        <v>0.47570000000000001</v>
      </c>
      <c r="W139">
        <f>O139-G139</f>
        <v>0.52559999999999996</v>
      </c>
      <c r="X139" s="12"/>
      <c r="Y139" s="12"/>
      <c r="Z139" s="12"/>
      <c r="AA139" s="12"/>
      <c r="AB139" s="12"/>
      <c r="AC139" s="12"/>
      <c r="AD139" s="12"/>
      <c r="AE139" s="12"/>
    </row>
    <row r="140" spans="1:31" x14ac:dyDescent="0.25">
      <c r="A140" s="5">
        <v>0.01</v>
      </c>
      <c r="B140">
        <v>0.98340000000000005</v>
      </c>
      <c r="C140">
        <v>0.73240000000000005</v>
      </c>
      <c r="D140">
        <v>0.34370000000000001</v>
      </c>
      <c r="E140">
        <v>0.25650000000000001</v>
      </c>
      <c r="F140">
        <v>0.2059</v>
      </c>
      <c r="G140">
        <v>0.2014</v>
      </c>
      <c r="I140" s="5">
        <v>0.01</v>
      </c>
      <c r="J140">
        <v>1.2298</v>
      </c>
      <c r="K140">
        <v>0.75149999999999995</v>
      </c>
      <c r="L140">
        <v>0.37569999999999998</v>
      </c>
      <c r="M140">
        <v>0.71640000000000004</v>
      </c>
      <c r="N140">
        <v>0.70830000000000004</v>
      </c>
      <c r="O140">
        <v>0.69489999999999996</v>
      </c>
      <c r="Q140" s="5">
        <v>0.01</v>
      </c>
      <c r="R140">
        <f>J140-B140</f>
        <v>0.24639999999999995</v>
      </c>
      <c r="S140" s="11">
        <f>K140-C140</f>
        <v>1.9099999999999895E-2</v>
      </c>
      <c r="T140" s="11">
        <f>L140-D140</f>
        <v>3.1999999999999973E-2</v>
      </c>
      <c r="U140">
        <f>M140-E140</f>
        <v>0.45990000000000003</v>
      </c>
      <c r="V140">
        <f>N140-F140</f>
        <v>0.50240000000000007</v>
      </c>
      <c r="W140">
        <f>O140-G140</f>
        <v>0.49349999999999994</v>
      </c>
      <c r="X140" s="12"/>
      <c r="Y140" s="12"/>
      <c r="Z140" s="12"/>
      <c r="AA140" s="12"/>
      <c r="AB140" s="12"/>
      <c r="AC140" s="12"/>
      <c r="AD140" s="12"/>
      <c r="AE140" s="12"/>
    </row>
    <row r="141" spans="1:31" x14ac:dyDescent="0.25">
      <c r="A141" s="5">
        <v>0</v>
      </c>
      <c r="B141">
        <v>1.2749999999999999</v>
      </c>
      <c r="C141">
        <v>0.92969999999999997</v>
      </c>
      <c r="D141">
        <v>0.59330000000000005</v>
      </c>
      <c r="E141">
        <v>0.70150000000000001</v>
      </c>
      <c r="F141">
        <v>0.45629999999999998</v>
      </c>
      <c r="G141">
        <v>0.22159999999999999</v>
      </c>
      <c r="I141" s="5">
        <v>0</v>
      </c>
      <c r="J141">
        <v>1.4079999999999999</v>
      </c>
      <c r="K141">
        <v>1.0563</v>
      </c>
      <c r="L141">
        <v>0.69889999999999997</v>
      </c>
      <c r="M141">
        <v>0.94789999999999996</v>
      </c>
      <c r="N141">
        <v>0.88539999999999996</v>
      </c>
      <c r="O141">
        <v>0.84109999999999996</v>
      </c>
      <c r="Q141" s="5">
        <v>0</v>
      </c>
      <c r="R141">
        <f>J141-B141</f>
        <v>0.13300000000000001</v>
      </c>
      <c r="S141">
        <f>K141-C141</f>
        <v>0.12660000000000005</v>
      </c>
      <c r="T141">
        <f>L141-D141</f>
        <v>0.10559999999999992</v>
      </c>
      <c r="U141">
        <f>M141-E141</f>
        <v>0.24639999999999995</v>
      </c>
      <c r="V141">
        <f>N141-F141</f>
        <v>0.42909999999999998</v>
      </c>
      <c r="W141">
        <f>O141-G141</f>
        <v>0.61949999999999994</v>
      </c>
      <c r="X141" s="12"/>
      <c r="Y141" s="12"/>
      <c r="Z141" s="12"/>
      <c r="AA141" s="12"/>
      <c r="AB141" s="12"/>
      <c r="AC141" s="12"/>
      <c r="AD141" s="12"/>
      <c r="AE141" s="12"/>
    </row>
    <row r="142" spans="1:31" x14ac:dyDescent="0.25">
      <c r="X142" s="12"/>
      <c r="Y142" s="12"/>
      <c r="Z142" s="12"/>
      <c r="AA142" s="12"/>
      <c r="AB142" s="12"/>
      <c r="AC142" s="12"/>
      <c r="AD142" s="12"/>
      <c r="AE142" s="12"/>
    </row>
    <row r="143" spans="1:31" x14ac:dyDescent="0.25">
      <c r="A143" s="5"/>
      <c r="B143" s="5" t="s">
        <v>15</v>
      </c>
      <c r="C143" s="5"/>
      <c r="D143" s="5"/>
      <c r="E143" s="5"/>
      <c r="F143" s="5"/>
      <c r="G143" s="5"/>
      <c r="I143" s="5"/>
      <c r="J143" s="5" t="s">
        <v>15</v>
      </c>
      <c r="K143" s="5"/>
      <c r="L143" s="5"/>
      <c r="M143" s="5"/>
      <c r="N143" s="5"/>
      <c r="O143" s="5"/>
      <c r="Q143" s="5"/>
      <c r="R143" s="5" t="s">
        <v>15</v>
      </c>
      <c r="S143" s="5"/>
      <c r="T143" s="5"/>
      <c r="U143" s="5"/>
      <c r="V143" s="5"/>
      <c r="W143" s="5"/>
      <c r="X143" s="12"/>
      <c r="Y143" s="12"/>
      <c r="Z143" s="12"/>
      <c r="AA143" s="12"/>
      <c r="AB143" s="12"/>
      <c r="AC143" s="12"/>
      <c r="AD143" s="12"/>
      <c r="AE143" s="12"/>
    </row>
    <row r="144" spans="1:31" x14ac:dyDescent="0.25">
      <c r="A144" s="5" t="s">
        <v>21</v>
      </c>
      <c r="B144" s="5">
        <v>0.2</v>
      </c>
      <c r="C144" s="5">
        <v>0.125</v>
      </c>
      <c r="D144" s="5">
        <v>0.06</v>
      </c>
      <c r="E144" s="5">
        <v>0.03</v>
      </c>
      <c r="F144" s="5">
        <v>0.01</v>
      </c>
      <c r="G144" s="5">
        <v>0</v>
      </c>
      <c r="I144" s="5" t="s">
        <v>21</v>
      </c>
      <c r="J144" s="5">
        <v>0.2</v>
      </c>
      <c r="K144" s="5">
        <v>0.125</v>
      </c>
      <c r="L144" s="5">
        <v>0.06</v>
      </c>
      <c r="M144" s="5">
        <v>0.03</v>
      </c>
      <c r="N144" s="5">
        <v>0.01</v>
      </c>
      <c r="O144" s="5">
        <v>0</v>
      </c>
      <c r="Q144" s="5" t="s">
        <v>21</v>
      </c>
      <c r="R144" s="5">
        <v>0.2</v>
      </c>
      <c r="S144" s="5">
        <v>0.125</v>
      </c>
      <c r="T144" s="5">
        <v>0.06</v>
      </c>
      <c r="U144" s="5">
        <v>0.03</v>
      </c>
      <c r="V144" s="5">
        <v>0.01</v>
      </c>
      <c r="W144" s="5">
        <v>0</v>
      </c>
      <c r="X144" s="12"/>
      <c r="Y144" s="12"/>
      <c r="Z144" s="12"/>
      <c r="AA144" s="12"/>
      <c r="AB144" s="12"/>
      <c r="AC144" s="12"/>
      <c r="AD144" s="12"/>
      <c r="AE144" s="12"/>
    </row>
    <row r="145" spans="1:31" x14ac:dyDescent="0.25">
      <c r="A145" s="5">
        <v>1</v>
      </c>
      <c r="B145">
        <v>0.23380000000000001</v>
      </c>
      <c r="C145">
        <v>0.251</v>
      </c>
      <c r="D145">
        <v>0.17610000000000001</v>
      </c>
      <c r="E145">
        <v>0.17610000000000001</v>
      </c>
      <c r="F145">
        <v>0.1988</v>
      </c>
      <c r="G145">
        <v>0.18770000000000001</v>
      </c>
      <c r="I145" s="5">
        <v>1</v>
      </c>
      <c r="J145">
        <v>0.1492</v>
      </c>
      <c r="K145">
        <v>0.19570000000000001</v>
      </c>
      <c r="L145">
        <v>0.1431</v>
      </c>
      <c r="M145">
        <v>0.14849999999999999</v>
      </c>
      <c r="N145">
        <v>0.15870000000000001</v>
      </c>
      <c r="O145">
        <v>0.1825</v>
      </c>
      <c r="Q145" s="5">
        <v>1</v>
      </c>
      <c r="R145" s="11">
        <f>J145-B145</f>
        <v>-8.4600000000000009E-2</v>
      </c>
      <c r="S145" s="11">
        <f>K145-C145</f>
        <v>-5.5299999999999988E-2</v>
      </c>
      <c r="T145" s="11">
        <f>L145-D145</f>
        <v>-3.3000000000000002E-2</v>
      </c>
      <c r="U145" s="11">
        <f>M145-E145</f>
        <v>-2.7600000000000013E-2</v>
      </c>
      <c r="V145" s="11">
        <f>N145-F145</f>
        <v>-4.0099999999999997E-2</v>
      </c>
      <c r="W145" s="11">
        <f>O145-G145</f>
        <v>-5.2000000000000102E-3</v>
      </c>
      <c r="X145" s="12"/>
      <c r="Y145" s="12"/>
      <c r="Z145" s="12"/>
      <c r="AA145" s="12"/>
      <c r="AB145" s="12"/>
      <c r="AC145" s="12"/>
      <c r="AD145" s="12"/>
      <c r="AE145" s="12"/>
    </row>
    <row r="146" spans="1:31" x14ac:dyDescent="0.25">
      <c r="A146" s="5">
        <v>0.5</v>
      </c>
      <c r="B146">
        <v>0.24179999999999999</v>
      </c>
      <c r="C146">
        <v>0.2281</v>
      </c>
      <c r="D146">
        <v>0.2165</v>
      </c>
      <c r="E146">
        <v>0.19339999999999999</v>
      </c>
      <c r="F146">
        <v>0.20519999999999999</v>
      </c>
      <c r="G146">
        <v>0.18190000000000001</v>
      </c>
      <c r="I146" s="5">
        <v>0.5</v>
      </c>
      <c r="J146">
        <v>0.16239999999999999</v>
      </c>
      <c r="K146">
        <v>0.1638</v>
      </c>
      <c r="L146">
        <v>0.15679999999999999</v>
      </c>
      <c r="M146">
        <v>0.14649999999999999</v>
      </c>
      <c r="N146">
        <v>0.15809999999999999</v>
      </c>
      <c r="O146">
        <v>0.15740000000000001</v>
      </c>
      <c r="Q146" s="5">
        <v>0.5</v>
      </c>
      <c r="R146" s="11">
        <f>J146-B146</f>
        <v>-7.9399999999999998E-2</v>
      </c>
      <c r="S146" s="11">
        <f>K146-C146</f>
        <v>-6.4299999999999996E-2</v>
      </c>
      <c r="T146" s="11">
        <f>L146-D146</f>
        <v>-5.9700000000000003E-2</v>
      </c>
      <c r="U146" s="11">
        <f>M146-E146</f>
        <v>-4.6899999999999997E-2</v>
      </c>
      <c r="V146" s="11">
        <f>N146-F146</f>
        <v>-4.7100000000000003E-2</v>
      </c>
      <c r="W146" s="11">
        <f>O146-G146</f>
        <v>-2.4499999999999994E-2</v>
      </c>
      <c r="X146" s="12"/>
      <c r="Y146" s="12"/>
      <c r="Z146" s="12"/>
      <c r="AA146" s="12"/>
      <c r="AB146" s="12"/>
      <c r="AC146" s="12"/>
      <c r="AD146" s="12"/>
      <c r="AE146" s="12"/>
    </row>
    <row r="147" spans="1:31" x14ac:dyDescent="0.25">
      <c r="A147" s="5">
        <v>0.25</v>
      </c>
      <c r="B147">
        <v>0.2505</v>
      </c>
      <c r="C147">
        <v>0.20630000000000001</v>
      </c>
      <c r="D147">
        <v>0.19159999999999999</v>
      </c>
      <c r="E147">
        <v>0.1754</v>
      </c>
      <c r="F147">
        <v>0.15279999999999999</v>
      </c>
      <c r="G147">
        <v>0.15909999999999999</v>
      </c>
      <c r="I147" s="5">
        <v>0.25</v>
      </c>
      <c r="J147">
        <v>0.16120000000000001</v>
      </c>
      <c r="K147">
        <v>0.14280000000000001</v>
      </c>
      <c r="L147">
        <v>0.14860000000000001</v>
      </c>
      <c r="M147">
        <v>0.14630000000000001</v>
      </c>
      <c r="N147">
        <v>0.1318</v>
      </c>
      <c r="O147">
        <v>0.15129999999999999</v>
      </c>
      <c r="Q147" s="5">
        <v>0.25</v>
      </c>
      <c r="R147" s="11">
        <f>J147-B147</f>
        <v>-8.929999999999999E-2</v>
      </c>
      <c r="S147" s="11">
        <f>K147-C147</f>
        <v>-6.3500000000000001E-2</v>
      </c>
      <c r="T147" s="11">
        <f>L147-D147</f>
        <v>-4.2999999999999983E-2</v>
      </c>
      <c r="U147" s="11">
        <f>M147-E147</f>
        <v>-2.9099999999999987E-2</v>
      </c>
      <c r="V147" s="11">
        <f>N147-F147</f>
        <v>-2.0999999999999991E-2</v>
      </c>
      <c r="W147" s="11">
        <f>O147-G147</f>
        <v>-7.8000000000000014E-3</v>
      </c>
      <c r="X147" s="12"/>
      <c r="Y147" s="12"/>
      <c r="Z147" s="12"/>
      <c r="AA147" s="12"/>
      <c r="AB147" s="12"/>
      <c r="AC147" s="12"/>
      <c r="AD147" s="12"/>
      <c r="AE147" s="12"/>
    </row>
    <row r="148" spans="1:31" x14ac:dyDescent="0.25">
      <c r="A148" s="5">
        <v>0.125</v>
      </c>
      <c r="B148" s="5">
        <v>0.26200000000000001</v>
      </c>
      <c r="C148">
        <v>0.22819999999999999</v>
      </c>
      <c r="D148">
        <v>0.16450000000000001</v>
      </c>
      <c r="E148">
        <v>0.16220000000000001</v>
      </c>
      <c r="F148">
        <v>0.14349999999999999</v>
      </c>
      <c r="G148">
        <v>0.15179999999999999</v>
      </c>
      <c r="I148" s="5">
        <v>0.125</v>
      </c>
      <c r="J148">
        <v>0.1774</v>
      </c>
      <c r="K148">
        <v>0.16270000000000001</v>
      </c>
      <c r="L148">
        <v>0.13880000000000001</v>
      </c>
      <c r="M148">
        <v>0.14990000000000001</v>
      </c>
      <c r="N148">
        <v>0.13539999999999999</v>
      </c>
      <c r="O148">
        <v>0.55679999999999996</v>
      </c>
      <c r="Q148" s="5">
        <v>0.125</v>
      </c>
      <c r="R148" s="11">
        <f>J148-B148</f>
        <v>-8.4600000000000009E-2</v>
      </c>
      <c r="S148" s="11">
        <f>K148-C148</f>
        <v>-6.5499999999999975E-2</v>
      </c>
      <c r="T148" s="11">
        <f>L148-D148</f>
        <v>-2.5700000000000001E-2</v>
      </c>
      <c r="U148" s="11">
        <f>M148-E148</f>
        <v>-1.2300000000000005E-2</v>
      </c>
      <c r="V148" s="11">
        <f>N148-F148</f>
        <v>-8.0999999999999961E-3</v>
      </c>
      <c r="W148">
        <f>O148-G148</f>
        <v>0.40499999999999997</v>
      </c>
      <c r="X148" s="12"/>
      <c r="Y148" s="12"/>
      <c r="Z148" s="12"/>
      <c r="AA148" s="12"/>
      <c r="AB148" s="12"/>
      <c r="AC148" s="12"/>
      <c r="AD148" s="12"/>
      <c r="AE148" s="12"/>
    </row>
    <row r="149" spans="1:31" x14ac:dyDescent="0.25">
      <c r="A149" s="5">
        <v>0.06</v>
      </c>
      <c r="B149">
        <v>0.22370000000000001</v>
      </c>
      <c r="C149">
        <v>0.19500000000000001</v>
      </c>
      <c r="D149">
        <v>0.182</v>
      </c>
      <c r="E149">
        <v>0.16950000000000001</v>
      </c>
      <c r="F149">
        <v>0.14410000000000001</v>
      </c>
      <c r="G149">
        <v>0.1547</v>
      </c>
      <c r="I149" s="5">
        <v>0.06</v>
      </c>
      <c r="J149">
        <v>0.1618</v>
      </c>
      <c r="K149">
        <v>0.15210000000000001</v>
      </c>
      <c r="L149">
        <v>0.1678</v>
      </c>
      <c r="M149">
        <v>0.14960000000000001</v>
      </c>
      <c r="N149">
        <v>0.13469999999999999</v>
      </c>
      <c r="O149">
        <v>0.75119999999999998</v>
      </c>
      <c r="Q149" s="5">
        <v>0.06</v>
      </c>
      <c r="R149" s="11">
        <f>J149-B149</f>
        <v>-6.1900000000000011E-2</v>
      </c>
      <c r="S149" s="11">
        <f>K149-C149</f>
        <v>-4.2899999999999994E-2</v>
      </c>
      <c r="T149" s="11">
        <f>L149-D149</f>
        <v>-1.419999999999999E-2</v>
      </c>
      <c r="U149" s="11">
        <f>M149-E149</f>
        <v>-1.9900000000000001E-2</v>
      </c>
      <c r="V149" s="11">
        <f>N149-F149</f>
        <v>-9.4000000000000195E-3</v>
      </c>
      <c r="W149">
        <f>O149-G149</f>
        <v>0.59650000000000003</v>
      </c>
      <c r="X149" s="12"/>
      <c r="Y149" s="12"/>
      <c r="Z149" s="12"/>
      <c r="AA149" s="12"/>
      <c r="AB149" s="12"/>
      <c r="AC149" s="12"/>
      <c r="AD149" s="12"/>
      <c r="AE149" s="12"/>
    </row>
    <row r="150" spans="1:31" x14ac:dyDescent="0.25">
      <c r="A150" s="5">
        <v>0.03</v>
      </c>
      <c r="B150">
        <v>0.222</v>
      </c>
      <c r="C150">
        <v>0.1862</v>
      </c>
      <c r="D150">
        <v>0.1782</v>
      </c>
      <c r="E150">
        <v>0.17460000000000001</v>
      </c>
      <c r="F150">
        <v>0.13769999999999999</v>
      </c>
      <c r="G150">
        <v>0.1474</v>
      </c>
      <c r="I150" s="5">
        <v>0.03</v>
      </c>
      <c r="J150">
        <v>0.1666</v>
      </c>
      <c r="K150">
        <v>0.1457</v>
      </c>
      <c r="L150">
        <v>0.15909999999999999</v>
      </c>
      <c r="M150">
        <v>0.16009999999999999</v>
      </c>
      <c r="N150">
        <v>0.13</v>
      </c>
      <c r="O150">
        <v>0.64490000000000003</v>
      </c>
      <c r="Q150" s="5">
        <v>0.03</v>
      </c>
      <c r="R150" s="11">
        <f>J150-B150</f>
        <v>-5.5400000000000005E-2</v>
      </c>
      <c r="S150" s="11">
        <f>K150-C150</f>
        <v>-4.0500000000000008E-2</v>
      </c>
      <c r="T150" s="11">
        <f>L150-D150</f>
        <v>-1.9100000000000006E-2</v>
      </c>
      <c r="U150" s="11">
        <f>M150-E150</f>
        <v>-1.4500000000000013E-2</v>
      </c>
      <c r="V150" s="11">
        <f>N150-F150</f>
        <v>-7.6999999999999846E-3</v>
      </c>
      <c r="W150">
        <f>O150-G150</f>
        <v>0.49750000000000005</v>
      </c>
      <c r="X150" s="12"/>
      <c r="Y150" s="12"/>
      <c r="Z150" s="12"/>
      <c r="AA150" s="12"/>
      <c r="AB150" s="12"/>
      <c r="AC150" s="12"/>
      <c r="AD150" s="12"/>
      <c r="AE150" s="12"/>
    </row>
    <row r="151" spans="1:31" x14ac:dyDescent="0.25">
      <c r="A151" s="5">
        <v>0.01</v>
      </c>
      <c r="B151">
        <v>0.3417</v>
      </c>
      <c r="C151">
        <v>0.22639999999999999</v>
      </c>
      <c r="D151">
        <v>0.19750000000000001</v>
      </c>
      <c r="E151">
        <v>0.18940000000000001</v>
      </c>
      <c r="F151">
        <v>0.1714</v>
      </c>
      <c r="G151">
        <v>0.1686</v>
      </c>
      <c r="I151" s="5">
        <v>0.01</v>
      </c>
      <c r="J151">
        <v>0.21460000000000001</v>
      </c>
      <c r="K151">
        <v>0.19370000000000001</v>
      </c>
      <c r="L151">
        <v>0.17399999999999999</v>
      </c>
      <c r="M151">
        <v>0.16350000000000001</v>
      </c>
      <c r="N151">
        <v>0.34960000000000002</v>
      </c>
      <c r="O151">
        <v>0.58130000000000004</v>
      </c>
      <c r="Q151" s="5">
        <v>0.01</v>
      </c>
      <c r="R151" s="11">
        <f>J151-B151</f>
        <v>-0.12709999999999999</v>
      </c>
      <c r="S151" s="11">
        <f>K151-C151</f>
        <v>-3.2699999999999979E-2</v>
      </c>
      <c r="T151" s="11">
        <f>L151-D151</f>
        <v>-2.3500000000000021E-2</v>
      </c>
      <c r="U151" s="11">
        <f>M151-E151</f>
        <v>-2.5900000000000006E-2</v>
      </c>
      <c r="V151">
        <f>N151-F151</f>
        <v>0.17820000000000003</v>
      </c>
      <c r="W151">
        <f>O151-G151</f>
        <v>0.41270000000000007</v>
      </c>
      <c r="X151" s="12"/>
      <c r="Y151" s="12"/>
      <c r="Z151" s="12"/>
      <c r="AA151" s="12"/>
      <c r="AB151" s="12"/>
      <c r="AC151" s="12"/>
      <c r="AD151" s="12"/>
      <c r="AE151" s="12"/>
    </row>
    <row r="152" spans="1:31" x14ac:dyDescent="0.25">
      <c r="A152" s="5">
        <v>0</v>
      </c>
      <c r="B152">
        <v>0.52139999999999997</v>
      </c>
      <c r="C152">
        <v>0.32050000000000001</v>
      </c>
      <c r="D152">
        <v>0.26350000000000001</v>
      </c>
      <c r="E152">
        <v>0.24510000000000001</v>
      </c>
      <c r="F152">
        <v>0.21940000000000001</v>
      </c>
      <c r="G152">
        <v>0.20480000000000001</v>
      </c>
      <c r="I152" s="5">
        <v>0</v>
      </c>
      <c r="J152">
        <v>0.31309999999999999</v>
      </c>
      <c r="K152">
        <v>0.22989999999999999</v>
      </c>
      <c r="L152">
        <v>0.2228</v>
      </c>
      <c r="M152">
        <v>0.51939999999999997</v>
      </c>
      <c r="N152">
        <v>0.76470000000000005</v>
      </c>
      <c r="O152">
        <v>0.90859999999999996</v>
      </c>
      <c r="Q152" s="5">
        <v>0</v>
      </c>
      <c r="R152" s="11">
        <f>J152-B152</f>
        <v>-0.20829999999999999</v>
      </c>
      <c r="S152" s="11">
        <f>K152-C152</f>
        <v>-9.0600000000000014E-2</v>
      </c>
      <c r="T152" s="11">
        <f>L152-D152</f>
        <v>-4.0700000000000014E-2</v>
      </c>
      <c r="U152">
        <f>M152-E152</f>
        <v>0.27429999999999999</v>
      </c>
      <c r="V152">
        <f>N152-F152</f>
        <v>0.54530000000000001</v>
      </c>
      <c r="W152">
        <f>O152-G152</f>
        <v>0.70379999999999998</v>
      </c>
      <c r="X152" s="12"/>
      <c r="Y152" s="12"/>
      <c r="Z152" s="12"/>
      <c r="AA152" s="12"/>
      <c r="AB152" s="12"/>
      <c r="AC152" s="12"/>
      <c r="AD152" s="12"/>
      <c r="AE152" s="12"/>
    </row>
    <row r="153" spans="1:31" x14ac:dyDescent="0.25">
      <c r="X153" s="12"/>
      <c r="Y153" s="12"/>
      <c r="Z153" s="12"/>
      <c r="AA153" s="12"/>
      <c r="AB153" s="12"/>
      <c r="AC153" s="12"/>
      <c r="AD153" s="12"/>
      <c r="AE153" s="12"/>
    </row>
    <row r="154" spans="1:31" x14ac:dyDescent="0.25">
      <c r="A154" s="5"/>
      <c r="B154" s="5" t="s">
        <v>15</v>
      </c>
      <c r="C154" s="5"/>
      <c r="D154" s="5"/>
      <c r="E154" s="5"/>
      <c r="F154" s="5"/>
      <c r="G154" s="5"/>
      <c r="I154" s="5"/>
      <c r="J154" s="5" t="s">
        <v>15</v>
      </c>
      <c r="K154" s="5"/>
      <c r="L154" s="5"/>
      <c r="M154" s="5"/>
      <c r="N154" s="5"/>
      <c r="O154" s="5"/>
      <c r="Q154" s="5"/>
      <c r="R154" s="5" t="s">
        <v>15</v>
      </c>
      <c r="S154" s="5"/>
      <c r="T154" s="5"/>
      <c r="U154" s="5"/>
      <c r="V154" s="5"/>
      <c r="W154" s="5"/>
      <c r="X154" s="12"/>
      <c r="Y154" s="12"/>
      <c r="Z154" s="12"/>
      <c r="AA154" s="12"/>
      <c r="AB154" s="12"/>
      <c r="AC154" s="12"/>
      <c r="AD154" s="12"/>
      <c r="AE154" s="12"/>
    </row>
    <row r="155" spans="1:31" x14ac:dyDescent="0.25">
      <c r="A155" s="5" t="s">
        <v>21</v>
      </c>
      <c r="B155" s="5">
        <v>0.25</v>
      </c>
      <c r="C155" s="5">
        <v>0.125</v>
      </c>
      <c r="D155" s="5">
        <v>0.06</v>
      </c>
      <c r="E155" s="5">
        <v>0.03</v>
      </c>
      <c r="F155" s="5">
        <v>0.01</v>
      </c>
      <c r="G155" s="5"/>
      <c r="I155" s="5" t="s">
        <v>21</v>
      </c>
      <c r="J155" s="5">
        <v>0.25</v>
      </c>
      <c r="K155" s="5">
        <v>0.125</v>
      </c>
      <c r="L155" s="5">
        <v>0.06</v>
      </c>
      <c r="M155" s="5">
        <v>0.03</v>
      </c>
      <c r="N155" s="5">
        <v>0.01</v>
      </c>
      <c r="O155" s="5"/>
      <c r="Q155" s="5" t="s">
        <v>21</v>
      </c>
      <c r="R155" s="5">
        <v>0.25</v>
      </c>
      <c r="S155" s="5">
        <v>0.125</v>
      </c>
      <c r="T155" s="5">
        <v>0.06</v>
      </c>
      <c r="U155" s="5">
        <v>0.03</v>
      </c>
      <c r="V155" s="5">
        <v>0.01</v>
      </c>
      <c r="W155" s="5">
        <v>0</v>
      </c>
      <c r="X155" s="12"/>
      <c r="Y155" s="12"/>
      <c r="Z155" s="12"/>
      <c r="AA155" s="12"/>
      <c r="AB155" s="12"/>
      <c r="AC155" s="12"/>
      <c r="AD155" s="12"/>
      <c r="AE155" s="12"/>
    </row>
    <row r="156" spans="1:31" x14ac:dyDescent="0.25">
      <c r="A156" s="5">
        <v>1</v>
      </c>
      <c r="B156">
        <v>0.1888</v>
      </c>
      <c r="C156">
        <v>0.13880000000000001</v>
      </c>
      <c r="D156">
        <v>0.13689999999999999</v>
      </c>
      <c r="E156">
        <v>0.15959999999999999</v>
      </c>
      <c r="F156">
        <v>0.13719999999999999</v>
      </c>
      <c r="G156">
        <v>0.1152</v>
      </c>
      <c r="I156" s="5">
        <v>1</v>
      </c>
      <c r="J156">
        <v>0.14419999999999999</v>
      </c>
      <c r="K156">
        <v>0.1138</v>
      </c>
      <c r="L156">
        <v>0.12189999999999999</v>
      </c>
      <c r="M156">
        <v>0.1487</v>
      </c>
      <c r="N156">
        <v>0.12509999999999999</v>
      </c>
      <c r="O156">
        <v>0.83589999999999998</v>
      </c>
      <c r="Q156" s="5">
        <v>1</v>
      </c>
      <c r="R156" s="11">
        <f>J156-B156</f>
        <v>-4.4600000000000001E-2</v>
      </c>
      <c r="S156" s="11">
        <f>K156-C156</f>
        <v>-2.5000000000000008E-2</v>
      </c>
      <c r="T156" s="11">
        <f>L156-D156</f>
        <v>-1.4999999999999999E-2</v>
      </c>
      <c r="U156" s="11">
        <f>M156-E156</f>
        <v>-1.0899999999999993E-2</v>
      </c>
      <c r="V156" s="11">
        <f>N156-F156</f>
        <v>-1.21E-2</v>
      </c>
      <c r="W156">
        <f>O156-G156</f>
        <v>0.72070000000000001</v>
      </c>
      <c r="X156" s="12"/>
      <c r="Y156" s="12"/>
      <c r="Z156" s="12"/>
      <c r="AA156" s="12"/>
      <c r="AB156" s="12"/>
      <c r="AC156" s="12"/>
      <c r="AD156" s="12"/>
      <c r="AE156" s="12"/>
    </row>
    <row r="157" spans="1:31" x14ac:dyDescent="0.25">
      <c r="A157" s="5">
        <f t="shared" ref="A157:A162" si="5">A156/2</f>
        <v>0.5</v>
      </c>
      <c r="B157">
        <v>0.16270000000000001</v>
      </c>
      <c r="C157">
        <v>0.15079999999999999</v>
      </c>
      <c r="D157">
        <v>0.13170000000000001</v>
      </c>
      <c r="E157">
        <v>0.13689999999999999</v>
      </c>
      <c r="F157">
        <v>0.13150000000000001</v>
      </c>
      <c r="G157">
        <v>0.13519999999999999</v>
      </c>
      <c r="I157" s="5">
        <f t="shared" ref="I157:I162" si="6">I156/2</f>
        <v>0.5</v>
      </c>
      <c r="J157">
        <v>0.21390000000000001</v>
      </c>
      <c r="K157">
        <v>0.13270000000000001</v>
      </c>
      <c r="L157">
        <v>0.1323</v>
      </c>
      <c r="M157">
        <v>0.14399999999999999</v>
      </c>
      <c r="N157">
        <v>0.49049999999999999</v>
      </c>
      <c r="O157">
        <v>0.80430000000000001</v>
      </c>
      <c r="Q157" s="5">
        <f t="shared" ref="Q157:Q162" si="7">Q156/2</f>
        <v>0.5</v>
      </c>
      <c r="R157" s="11">
        <f>J157-B157</f>
        <v>5.1199999999999996E-2</v>
      </c>
      <c r="S157" s="11">
        <f>K157-C157</f>
        <v>-1.8099999999999977E-2</v>
      </c>
      <c r="T157" s="11">
        <f>L157-D157</f>
        <v>5.9999999999998943E-4</v>
      </c>
      <c r="U157" s="11">
        <f>M157-E157</f>
        <v>7.0999999999999952E-3</v>
      </c>
      <c r="V157">
        <f>N157-F157</f>
        <v>0.35899999999999999</v>
      </c>
      <c r="W157">
        <f>O157-G157</f>
        <v>0.66910000000000003</v>
      </c>
      <c r="X157" s="12"/>
      <c r="Y157" s="12"/>
      <c r="Z157" s="12"/>
      <c r="AA157" s="12"/>
      <c r="AB157" s="12"/>
      <c r="AC157" s="12"/>
      <c r="AD157" s="12"/>
      <c r="AE157" s="12"/>
    </row>
    <row r="158" spans="1:31" x14ac:dyDescent="0.25">
      <c r="A158" s="5">
        <f t="shared" si="5"/>
        <v>0.25</v>
      </c>
      <c r="B158">
        <v>0.1484</v>
      </c>
      <c r="C158">
        <v>0.12809999999999999</v>
      </c>
      <c r="D158">
        <v>0.1229</v>
      </c>
      <c r="E158">
        <v>0.13370000000000001</v>
      </c>
      <c r="F158">
        <v>0.12379999999999999</v>
      </c>
      <c r="G158">
        <v>0.12859999999999999</v>
      </c>
      <c r="I158" s="5">
        <f t="shared" si="6"/>
        <v>0.25</v>
      </c>
      <c r="J158">
        <v>0.1191</v>
      </c>
      <c r="K158">
        <v>0.107</v>
      </c>
      <c r="L158">
        <v>0.12720000000000001</v>
      </c>
      <c r="M158">
        <v>0.44469999999999998</v>
      </c>
      <c r="N158">
        <v>0.59919999999999995</v>
      </c>
      <c r="O158">
        <v>0.99860000000000004</v>
      </c>
      <c r="Q158" s="5">
        <f t="shared" si="7"/>
        <v>0.25</v>
      </c>
      <c r="R158" s="11">
        <f>J158-B158</f>
        <v>-2.9300000000000007E-2</v>
      </c>
      <c r="S158" s="11">
        <f>K158-C158</f>
        <v>-2.1099999999999994E-2</v>
      </c>
      <c r="T158" s="11">
        <f>L158-D158</f>
        <v>4.3000000000000121E-3</v>
      </c>
      <c r="U158">
        <f>M158-E158</f>
        <v>0.31099999999999994</v>
      </c>
      <c r="V158">
        <f>N158-F158</f>
        <v>0.47539999999999993</v>
      </c>
      <c r="W158">
        <f>O158-G158</f>
        <v>0.87000000000000011</v>
      </c>
      <c r="X158" s="12"/>
      <c r="Y158" s="12"/>
      <c r="Z158" s="12"/>
      <c r="AA158" s="12"/>
      <c r="AB158" s="12"/>
      <c r="AC158" s="12"/>
      <c r="AD158" s="12"/>
      <c r="AE158" s="12"/>
    </row>
    <row r="159" spans="1:31" x14ac:dyDescent="0.25">
      <c r="A159" s="5">
        <f t="shared" si="5"/>
        <v>0.125</v>
      </c>
      <c r="B159">
        <v>0.18060000000000001</v>
      </c>
      <c r="C159">
        <v>0.1358</v>
      </c>
      <c r="D159">
        <v>0.13589999999999999</v>
      </c>
      <c r="E159">
        <v>0.12889999999999999</v>
      </c>
      <c r="F159">
        <v>0.13669999999999999</v>
      </c>
      <c r="G159">
        <v>0.11990000000000001</v>
      </c>
      <c r="I159" s="5">
        <f t="shared" si="6"/>
        <v>0.125</v>
      </c>
      <c r="J159">
        <v>0.13769999999999999</v>
      </c>
      <c r="K159">
        <v>0.11799999999999999</v>
      </c>
      <c r="L159">
        <v>0.67379999999999995</v>
      </c>
      <c r="M159">
        <v>0.56169999999999998</v>
      </c>
      <c r="N159">
        <v>0.75070000000000003</v>
      </c>
      <c r="O159">
        <v>0.86050000000000004</v>
      </c>
      <c r="Q159" s="5">
        <f t="shared" si="7"/>
        <v>0.125</v>
      </c>
      <c r="R159" s="11">
        <f>J159-B159</f>
        <v>-4.2900000000000021E-2</v>
      </c>
      <c r="S159" s="11">
        <f>K159-C159</f>
        <v>-1.780000000000001E-2</v>
      </c>
      <c r="T159">
        <f>L159-D159</f>
        <v>0.53789999999999993</v>
      </c>
      <c r="U159">
        <f>M159-E159</f>
        <v>0.43279999999999996</v>
      </c>
      <c r="V159">
        <f>N159-F159</f>
        <v>0.6140000000000001</v>
      </c>
      <c r="W159">
        <f>O159-G159</f>
        <v>0.74060000000000004</v>
      </c>
      <c r="X159" s="12"/>
      <c r="Y159" s="12"/>
      <c r="Z159" s="12"/>
      <c r="AA159" s="12"/>
      <c r="AB159" s="12"/>
      <c r="AC159" s="12"/>
      <c r="AD159" s="12"/>
      <c r="AE159" s="12"/>
    </row>
    <row r="160" spans="1:31" x14ac:dyDescent="0.25">
      <c r="A160" s="5">
        <f t="shared" si="5"/>
        <v>6.25E-2</v>
      </c>
      <c r="B160">
        <v>0.13689999999999999</v>
      </c>
      <c r="C160">
        <v>0.1406</v>
      </c>
      <c r="D160">
        <v>0.12870000000000001</v>
      </c>
      <c r="E160">
        <v>0.13039999999999999</v>
      </c>
      <c r="F160">
        <v>0.1363</v>
      </c>
      <c r="G160">
        <v>0.12759999999999999</v>
      </c>
      <c r="I160" s="5">
        <f t="shared" si="6"/>
        <v>6.25E-2</v>
      </c>
      <c r="J160">
        <v>0.12330000000000001</v>
      </c>
      <c r="K160">
        <v>0.1231</v>
      </c>
      <c r="L160">
        <v>0.4204</v>
      </c>
      <c r="M160">
        <v>0.63890000000000002</v>
      </c>
      <c r="N160">
        <v>0.81740000000000002</v>
      </c>
      <c r="O160">
        <v>0.79039999999999999</v>
      </c>
      <c r="Q160" s="13">
        <f t="shared" si="7"/>
        <v>6.25E-2</v>
      </c>
      <c r="R160" s="11">
        <f>J160-B160</f>
        <v>-1.3599999999999987E-2</v>
      </c>
      <c r="S160" s="11">
        <f>K160-C160</f>
        <v>-1.7500000000000002E-2</v>
      </c>
      <c r="T160">
        <f>L160-D160</f>
        <v>0.29169999999999996</v>
      </c>
      <c r="U160">
        <f>M160-E160</f>
        <v>0.50850000000000006</v>
      </c>
      <c r="V160">
        <f>N160-F160</f>
        <v>0.68110000000000004</v>
      </c>
      <c r="W160">
        <f>O160-G160</f>
        <v>0.66280000000000006</v>
      </c>
      <c r="X160" s="12"/>
      <c r="Y160" s="12"/>
      <c r="Z160" s="12"/>
      <c r="AA160" s="12"/>
      <c r="AB160" s="12"/>
      <c r="AC160" s="12"/>
      <c r="AD160" s="12"/>
      <c r="AE160" s="12"/>
    </row>
    <row r="161" spans="1:31" x14ac:dyDescent="0.25">
      <c r="A161" s="5">
        <f t="shared" si="5"/>
        <v>3.125E-2</v>
      </c>
      <c r="B161">
        <v>0.14000000000000001</v>
      </c>
      <c r="C161">
        <v>0.1363</v>
      </c>
      <c r="D161">
        <v>0.12820000000000001</v>
      </c>
      <c r="E161">
        <v>0.1331</v>
      </c>
      <c r="F161">
        <v>0.13059999999999999</v>
      </c>
      <c r="G161">
        <v>0.1278</v>
      </c>
      <c r="I161" s="5">
        <f t="shared" si="6"/>
        <v>3.125E-2</v>
      </c>
      <c r="J161">
        <v>0.12239999999999999</v>
      </c>
      <c r="K161">
        <v>0.1195</v>
      </c>
      <c r="L161">
        <v>0.55179999999999996</v>
      </c>
      <c r="M161">
        <v>0.66149999999999998</v>
      </c>
      <c r="N161">
        <v>0.83830000000000005</v>
      </c>
      <c r="O161">
        <v>0.88490000000000002</v>
      </c>
      <c r="Q161" s="13">
        <f t="shared" si="7"/>
        <v>3.125E-2</v>
      </c>
      <c r="R161" s="11">
        <f>J161-B161</f>
        <v>-1.7600000000000018E-2</v>
      </c>
      <c r="S161" s="11">
        <f>K161-C161</f>
        <v>-1.6800000000000009E-2</v>
      </c>
      <c r="T161">
        <f>L161-D161</f>
        <v>0.42359999999999998</v>
      </c>
      <c r="U161">
        <f>M161-E161</f>
        <v>0.52839999999999998</v>
      </c>
      <c r="V161">
        <f>N161-F161</f>
        <v>0.7077</v>
      </c>
      <c r="W161">
        <f>O161-G161</f>
        <v>0.7571</v>
      </c>
      <c r="X161" s="12"/>
      <c r="Y161" s="12"/>
      <c r="Z161" s="12"/>
      <c r="AA161" s="12"/>
      <c r="AB161" s="12"/>
      <c r="AC161" s="12"/>
      <c r="AD161" s="12"/>
      <c r="AE161" s="12"/>
    </row>
    <row r="162" spans="1:31" x14ac:dyDescent="0.25">
      <c r="A162" s="5">
        <f t="shared" si="5"/>
        <v>1.5625E-2</v>
      </c>
      <c r="B162">
        <v>0.23130000000000001</v>
      </c>
      <c r="C162">
        <v>0.19189999999999999</v>
      </c>
      <c r="D162">
        <v>0.16950000000000001</v>
      </c>
      <c r="E162">
        <v>0.1615</v>
      </c>
      <c r="F162">
        <v>0.15670000000000001</v>
      </c>
      <c r="G162">
        <v>0.1326</v>
      </c>
      <c r="I162" s="5">
        <f t="shared" si="6"/>
        <v>1.5625E-2</v>
      </c>
      <c r="J162">
        <v>0.16500000000000001</v>
      </c>
      <c r="K162">
        <v>0.14460000000000001</v>
      </c>
      <c r="L162">
        <v>0.61439999999999995</v>
      </c>
      <c r="M162">
        <v>0.64610000000000001</v>
      </c>
      <c r="N162">
        <v>0.86970000000000003</v>
      </c>
      <c r="O162">
        <v>0.82699999999999996</v>
      </c>
      <c r="Q162" s="13">
        <f t="shared" si="7"/>
        <v>1.5625E-2</v>
      </c>
      <c r="R162" s="11">
        <f>J162-B162</f>
        <v>-6.6299999999999998E-2</v>
      </c>
      <c r="S162" s="11">
        <f>K162-C162</f>
        <v>-4.7299999999999981E-2</v>
      </c>
      <c r="T162">
        <f>L162-D162</f>
        <v>0.44489999999999996</v>
      </c>
      <c r="U162">
        <f>M162-E162</f>
        <v>0.48460000000000003</v>
      </c>
      <c r="V162">
        <f>N162-F162</f>
        <v>0.71300000000000008</v>
      </c>
      <c r="W162">
        <f>O162-G162</f>
        <v>0.69439999999999991</v>
      </c>
      <c r="X162" s="12"/>
      <c r="Y162" s="12"/>
      <c r="Z162" s="12"/>
      <c r="AA162" s="12"/>
      <c r="AB162" s="12"/>
      <c r="AC162" s="12"/>
      <c r="AD162" s="12"/>
      <c r="AE162" s="12"/>
    </row>
    <row r="163" spans="1:31" x14ac:dyDescent="0.25">
      <c r="A163" s="5">
        <v>0</v>
      </c>
      <c r="B163">
        <v>0.3044</v>
      </c>
      <c r="C163">
        <v>0.25240000000000001</v>
      </c>
      <c r="D163">
        <v>0.22359999999999999</v>
      </c>
      <c r="E163">
        <v>0.21199999999999999</v>
      </c>
      <c r="F163">
        <v>0.20860000000000001</v>
      </c>
      <c r="G163">
        <v>0.1744</v>
      </c>
      <c r="I163" s="5">
        <v>0</v>
      </c>
      <c r="J163">
        <v>0.2336</v>
      </c>
      <c r="K163">
        <v>0.19109999999999999</v>
      </c>
      <c r="L163">
        <v>0.48570000000000002</v>
      </c>
      <c r="M163">
        <v>0.55959999999999999</v>
      </c>
      <c r="N163">
        <v>0.85229999999999995</v>
      </c>
      <c r="O163">
        <v>0.69230000000000003</v>
      </c>
      <c r="Q163" s="5">
        <v>0</v>
      </c>
      <c r="R163" s="11">
        <f>J163-B163</f>
        <v>-7.0800000000000002E-2</v>
      </c>
      <c r="S163" s="11">
        <f>K163-C163</f>
        <v>-6.1300000000000021E-2</v>
      </c>
      <c r="T163">
        <f>L163-D163</f>
        <v>0.2621</v>
      </c>
      <c r="U163">
        <f>M163-E163</f>
        <v>0.34760000000000002</v>
      </c>
      <c r="V163">
        <f>N163-F163</f>
        <v>0.64369999999999994</v>
      </c>
      <c r="W163">
        <f>O163-G163</f>
        <v>0.51790000000000003</v>
      </c>
      <c r="X163" s="12"/>
      <c r="Y163" s="12"/>
      <c r="Z163" s="12"/>
      <c r="AA163" s="12"/>
      <c r="AB163" s="12"/>
      <c r="AC163" s="12"/>
      <c r="AD163" s="12"/>
      <c r="AE163" s="12"/>
    </row>
    <row r="164" spans="1:31" x14ac:dyDescent="0.25">
      <c r="X164" s="12"/>
      <c r="Y164" s="12"/>
      <c r="Z164" s="12"/>
      <c r="AA164" s="12"/>
      <c r="AB164" s="12"/>
      <c r="AC164" s="12"/>
      <c r="AD164" s="12"/>
      <c r="AE164" s="12"/>
    </row>
    <row r="165" spans="1:31" x14ac:dyDescent="0.25">
      <c r="A165" s="5"/>
      <c r="B165" s="5" t="s">
        <v>15</v>
      </c>
      <c r="C165" s="5"/>
      <c r="D165" s="5"/>
      <c r="E165" s="5"/>
      <c r="F165" s="5"/>
      <c r="G165" s="5"/>
      <c r="I165" s="5"/>
      <c r="J165" s="5" t="s">
        <v>15</v>
      </c>
      <c r="K165" s="5"/>
      <c r="L165" s="5"/>
      <c r="M165" s="5"/>
      <c r="N165" s="5"/>
      <c r="O165" s="5"/>
      <c r="Q165" s="5"/>
      <c r="R165" s="5" t="s">
        <v>15</v>
      </c>
      <c r="S165" s="5"/>
      <c r="T165" s="5"/>
      <c r="U165" s="5"/>
      <c r="V165" s="5"/>
      <c r="W165" s="5"/>
      <c r="X165" s="12"/>
      <c r="Y165" s="12"/>
      <c r="Z165" s="12"/>
      <c r="AA165" s="12"/>
      <c r="AB165" s="12"/>
      <c r="AC165" s="12"/>
      <c r="AD165" s="12"/>
      <c r="AE165" s="12"/>
    </row>
    <row r="166" spans="1:31" x14ac:dyDescent="0.25">
      <c r="A166" s="5" t="s">
        <v>21</v>
      </c>
      <c r="B166" s="5">
        <v>0.25</v>
      </c>
      <c r="C166" s="5">
        <v>0.125</v>
      </c>
      <c r="D166" s="5">
        <v>0.06</v>
      </c>
      <c r="E166" s="5">
        <v>0.03</v>
      </c>
      <c r="F166" s="5">
        <v>0.01</v>
      </c>
      <c r="G166" s="5"/>
      <c r="I166" s="5" t="s">
        <v>21</v>
      </c>
      <c r="J166" s="5">
        <v>0.25</v>
      </c>
      <c r="K166" s="5">
        <v>0.125</v>
      </c>
      <c r="L166" s="5">
        <v>0.06</v>
      </c>
      <c r="M166" s="5">
        <v>0.03</v>
      </c>
      <c r="N166" s="5">
        <v>0.01</v>
      </c>
      <c r="O166" s="5"/>
      <c r="Q166" s="5" t="s">
        <v>21</v>
      </c>
      <c r="R166" s="5">
        <v>0.25</v>
      </c>
      <c r="S166" s="5">
        <v>0.125</v>
      </c>
      <c r="T166" s="5">
        <v>0.06</v>
      </c>
      <c r="U166" s="5">
        <v>0.03</v>
      </c>
      <c r="V166" s="5">
        <v>0.01</v>
      </c>
      <c r="W166" s="5"/>
      <c r="X166" s="12"/>
      <c r="Y166" s="12"/>
      <c r="Z166" s="12"/>
      <c r="AA166" s="12"/>
      <c r="AB166" s="12"/>
      <c r="AC166" s="12"/>
      <c r="AD166" s="12"/>
      <c r="AE166" s="12"/>
    </row>
    <row r="167" spans="1:31" x14ac:dyDescent="0.25">
      <c r="A167" s="5">
        <v>1</v>
      </c>
      <c r="B167">
        <v>0.17080000000000001</v>
      </c>
      <c r="C167">
        <v>0.12670000000000001</v>
      </c>
      <c r="D167">
        <v>0.18129999999999999</v>
      </c>
      <c r="E167">
        <v>0.31080000000000002</v>
      </c>
      <c r="F167">
        <v>0.15179999999999999</v>
      </c>
      <c r="G167">
        <v>0.1196</v>
      </c>
      <c r="I167" s="5">
        <v>1</v>
      </c>
      <c r="J167">
        <v>0.14779999999999999</v>
      </c>
      <c r="K167">
        <v>0.11310000000000001</v>
      </c>
      <c r="L167">
        <v>0.15060000000000001</v>
      </c>
      <c r="M167">
        <v>0.32550000000000001</v>
      </c>
      <c r="N167">
        <v>0.13400000000000001</v>
      </c>
      <c r="O167">
        <v>0.1779</v>
      </c>
      <c r="Q167" s="5">
        <v>1</v>
      </c>
      <c r="R167" s="11">
        <f>J167-B167</f>
        <v>-2.300000000000002E-2</v>
      </c>
      <c r="S167" s="11">
        <f>K167-C167</f>
        <v>-1.3600000000000001E-2</v>
      </c>
      <c r="T167" s="11">
        <f>L167-D167</f>
        <v>-3.0699999999999977E-2</v>
      </c>
      <c r="U167" s="11">
        <f>M167-E167</f>
        <v>1.4699999999999991E-2</v>
      </c>
      <c r="V167" s="11">
        <f>N167-F167</f>
        <v>-1.7799999999999983E-2</v>
      </c>
      <c r="W167">
        <f>O167-G167</f>
        <v>5.8300000000000005E-2</v>
      </c>
    </row>
    <row r="168" spans="1:31" x14ac:dyDescent="0.25">
      <c r="A168" s="5">
        <f t="shared" ref="A168:A173" si="8">A167/2</f>
        <v>0.5</v>
      </c>
      <c r="B168">
        <v>0.15570000000000001</v>
      </c>
      <c r="C168">
        <v>0.14599999999999999</v>
      </c>
      <c r="D168">
        <v>0.14119999999999999</v>
      </c>
      <c r="E168">
        <v>0.13639999999999999</v>
      </c>
      <c r="F168">
        <v>0.1313</v>
      </c>
      <c r="G168">
        <v>0.13880000000000001</v>
      </c>
      <c r="I168" s="5">
        <f t="shared" ref="I168:I173" si="9">I167/2</f>
        <v>0.5</v>
      </c>
      <c r="J168">
        <v>0.17749999999999999</v>
      </c>
      <c r="K168">
        <v>0.1348</v>
      </c>
      <c r="L168">
        <v>0.13109999999999999</v>
      </c>
      <c r="M168">
        <v>0.127</v>
      </c>
      <c r="N168">
        <v>0.14630000000000001</v>
      </c>
      <c r="O168">
        <v>0.7238</v>
      </c>
      <c r="Q168" s="5">
        <f t="shared" ref="Q168:Q173" si="10">Q167/2</f>
        <v>0.5</v>
      </c>
      <c r="R168" s="11">
        <f>J168-B168</f>
        <v>2.1799999999999986E-2</v>
      </c>
      <c r="S168" s="11">
        <f>K168-C168</f>
        <v>-1.1199999999999988E-2</v>
      </c>
      <c r="T168" s="11">
        <f>L168-D168</f>
        <v>-1.0099999999999998E-2</v>
      </c>
      <c r="U168" s="11">
        <f>M168-E168</f>
        <v>-9.3999999999999917E-3</v>
      </c>
      <c r="V168" s="11">
        <f>N168-F168</f>
        <v>1.5000000000000013E-2</v>
      </c>
      <c r="W168">
        <f>O168-G168</f>
        <v>0.58499999999999996</v>
      </c>
    </row>
    <row r="169" spans="1:31" x14ac:dyDescent="0.25">
      <c r="A169" s="5">
        <f t="shared" si="8"/>
        <v>0.25</v>
      </c>
      <c r="B169">
        <v>0.1363</v>
      </c>
      <c r="C169">
        <v>0.12809999999999999</v>
      </c>
      <c r="D169">
        <v>0.1168</v>
      </c>
      <c r="E169">
        <v>0.1249</v>
      </c>
      <c r="F169">
        <v>0.11609999999999999</v>
      </c>
      <c r="G169">
        <v>0.1159</v>
      </c>
      <c r="I169" s="5">
        <f t="shared" si="9"/>
        <v>0.25</v>
      </c>
      <c r="J169">
        <v>0.1153</v>
      </c>
      <c r="K169">
        <v>0.1052</v>
      </c>
      <c r="L169">
        <v>0.13109999999999999</v>
      </c>
      <c r="M169">
        <v>0.20979999999999999</v>
      </c>
      <c r="N169">
        <v>0.54169999999999996</v>
      </c>
      <c r="O169">
        <v>0.67869999999999997</v>
      </c>
      <c r="Q169" s="5">
        <f t="shared" si="10"/>
        <v>0.25</v>
      </c>
      <c r="R169" s="11">
        <f>J169-B169</f>
        <v>-2.1000000000000005E-2</v>
      </c>
      <c r="S169" s="11">
        <f>K169-C169</f>
        <v>-2.289999999999999E-2</v>
      </c>
      <c r="T169" s="11">
        <f>L169-D169</f>
        <v>1.4299999999999993E-2</v>
      </c>
      <c r="U169">
        <f>M169-E169</f>
        <v>8.4899999999999989E-2</v>
      </c>
      <c r="V169">
        <f>N169-F169</f>
        <v>0.42559999999999998</v>
      </c>
      <c r="W169">
        <f>O169-G169</f>
        <v>0.56279999999999997</v>
      </c>
    </row>
    <row r="170" spans="1:31" x14ac:dyDescent="0.25">
      <c r="A170" s="5">
        <f t="shared" si="8"/>
        <v>0.125</v>
      </c>
      <c r="B170">
        <v>0.1706</v>
      </c>
      <c r="C170">
        <v>0.1182</v>
      </c>
      <c r="D170">
        <v>0.13159999999999999</v>
      </c>
      <c r="E170">
        <v>0.12590000000000001</v>
      </c>
      <c r="F170">
        <v>0.12130000000000001</v>
      </c>
      <c r="G170">
        <v>0.11749999999999999</v>
      </c>
      <c r="I170" s="5">
        <f t="shared" si="9"/>
        <v>0.125</v>
      </c>
      <c r="J170">
        <v>0.13800000000000001</v>
      </c>
      <c r="K170">
        <v>0.1132</v>
      </c>
      <c r="L170">
        <v>0.62229999999999996</v>
      </c>
      <c r="M170">
        <v>0.52959999999999996</v>
      </c>
      <c r="N170">
        <v>0.56969999999999998</v>
      </c>
      <c r="O170">
        <v>0.77090000000000003</v>
      </c>
      <c r="Q170" s="5">
        <f t="shared" si="10"/>
        <v>0.125</v>
      </c>
      <c r="R170" s="11">
        <f>J170-B170</f>
        <v>-3.259999999999999E-2</v>
      </c>
      <c r="S170" s="11">
        <f>K170-C170</f>
        <v>-5.0000000000000044E-3</v>
      </c>
      <c r="T170">
        <f>L170-D170</f>
        <v>0.49069999999999997</v>
      </c>
      <c r="U170">
        <f>M170-E170</f>
        <v>0.40369999999999995</v>
      </c>
      <c r="V170">
        <f>N170-F170</f>
        <v>0.44839999999999997</v>
      </c>
      <c r="W170">
        <f>O170-G170</f>
        <v>0.65339999999999998</v>
      </c>
    </row>
    <row r="171" spans="1:31" x14ac:dyDescent="0.25">
      <c r="A171" s="5">
        <f t="shared" si="8"/>
        <v>6.25E-2</v>
      </c>
      <c r="B171">
        <v>0.126</v>
      </c>
      <c r="C171">
        <v>0.1226</v>
      </c>
      <c r="D171">
        <v>0.1236</v>
      </c>
      <c r="E171">
        <v>0.1225</v>
      </c>
      <c r="F171">
        <v>0.1225</v>
      </c>
      <c r="G171">
        <v>0.1187</v>
      </c>
      <c r="I171" s="5">
        <f t="shared" si="9"/>
        <v>6.25E-2</v>
      </c>
      <c r="J171">
        <v>0.1159</v>
      </c>
      <c r="K171">
        <v>0.1231</v>
      </c>
      <c r="L171">
        <v>0.54820000000000002</v>
      </c>
      <c r="M171">
        <v>0.53700000000000003</v>
      </c>
      <c r="N171">
        <v>0.61060000000000003</v>
      </c>
      <c r="O171">
        <v>0.79330000000000001</v>
      </c>
      <c r="Q171" s="5">
        <f t="shared" si="10"/>
        <v>6.25E-2</v>
      </c>
      <c r="R171" s="11">
        <f>J171-B171</f>
        <v>-1.0099999999999998E-2</v>
      </c>
      <c r="S171" s="11">
        <f>K171-C171</f>
        <v>5.0000000000000044E-4</v>
      </c>
      <c r="T171">
        <f>L171-D171</f>
        <v>0.42460000000000003</v>
      </c>
      <c r="U171">
        <f>M171-E171</f>
        <v>0.41450000000000004</v>
      </c>
      <c r="V171">
        <f>N171-F171</f>
        <v>0.48810000000000003</v>
      </c>
      <c r="W171">
        <f>O171-G171</f>
        <v>0.67459999999999998</v>
      </c>
    </row>
    <row r="172" spans="1:31" x14ac:dyDescent="0.25">
      <c r="A172" s="5">
        <f t="shared" si="8"/>
        <v>3.125E-2</v>
      </c>
      <c r="B172">
        <v>0.1406</v>
      </c>
      <c r="C172">
        <v>0.1232</v>
      </c>
      <c r="D172">
        <v>0.1235</v>
      </c>
      <c r="E172">
        <v>0.12720000000000001</v>
      </c>
      <c r="F172">
        <v>0.1171</v>
      </c>
      <c r="G172">
        <v>0.1202</v>
      </c>
      <c r="I172" s="5">
        <f t="shared" si="9"/>
        <v>3.125E-2</v>
      </c>
      <c r="J172">
        <v>0.1217</v>
      </c>
      <c r="K172">
        <v>0.1133</v>
      </c>
      <c r="L172">
        <v>0.50490000000000002</v>
      </c>
      <c r="M172">
        <v>0.49969999999999998</v>
      </c>
      <c r="N172">
        <v>0.67279999999999995</v>
      </c>
      <c r="O172">
        <v>0.71240000000000003</v>
      </c>
      <c r="Q172" s="5">
        <f t="shared" si="10"/>
        <v>3.125E-2</v>
      </c>
      <c r="R172" s="11">
        <f>J172-B172</f>
        <v>-1.89E-2</v>
      </c>
      <c r="S172" s="11">
        <f>K172-C172</f>
        <v>-9.900000000000006E-3</v>
      </c>
      <c r="T172">
        <f>L172-D172</f>
        <v>0.38140000000000002</v>
      </c>
      <c r="U172">
        <f>M172-E172</f>
        <v>0.37249999999999994</v>
      </c>
      <c r="V172">
        <f>N172-F172</f>
        <v>0.55569999999999997</v>
      </c>
      <c r="W172">
        <f>O172-G172</f>
        <v>0.59220000000000006</v>
      </c>
    </row>
    <row r="173" spans="1:31" x14ac:dyDescent="0.25">
      <c r="A173" s="5">
        <f t="shared" si="8"/>
        <v>1.5625E-2</v>
      </c>
      <c r="B173">
        <v>0.15079999999999999</v>
      </c>
      <c r="C173">
        <v>0.16420000000000001</v>
      </c>
      <c r="D173">
        <v>0.158</v>
      </c>
      <c r="E173">
        <v>0.14929999999999999</v>
      </c>
      <c r="F173">
        <v>0.13700000000000001</v>
      </c>
      <c r="G173">
        <v>0.12620000000000001</v>
      </c>
      <c r="I173" s="5">
        <f t="shared" si="9"/>
        <v>1.5625E-2</v>
      </c>
      <c r="J173">
        <v>0.1333</v>
      </c>
      <c r="K173">
        <v>0.1414</v>
      </c>
      <c r="L173">
        <v>0.57389999999999997</v>
      </c>
      <c r="M173">
        <v>0.65149999999999997</v>
      </c>
      <c r="N173">
        <v>0.7198</v>
      </c>
      <c r="O173">
        <v>0.73460000000000003</v>
      </c>
      <c r="Q173" s="5">
        <f t="shared" si="10"/>
        <v>1.5625E-2</v>
      </c>
      <c r="R173" s="11">
        <f>J173-B173</f>
        <v>-1.7499999999999988E-2</v>
      </c>
      <c r="S173" s="11">
        <f>K173-C173</f>
        <v>-2.2800000000000015E-2</v>
      </c>
      <c r="T173">
        <f>L173-D173</f>
        <v>0.41589999999999994</v>
      </c>
      <c r="U173">
        <f>M173-E173</f>
        <v>0.50219999999999998</v>
      </c>
      <c r="V173">
        <f>N173-F173</f>
        <v>0.58279999999999998</v>
      </c>
      <c r="W173">
        <f>O173-G173</f>
        <v>0.60840000000000005</v>
      </c>
    </row>
    <row r="174" spans="1:31" x14ac:dyDescent="0.25">
      <c r="A174" s="5">
        <v>0</v>
      </c>
      <c r="B174">
        <v>0.4113</v>
      </c>
      <c r="C174">
        <v>0.30790000000000001</v>
      </c>
      <c r="D174">
        <v>0.2883</v>
      </c>
      <c r="E174">
        <v>0.25209999999999999</v>
      </c>
      <c r="F174">
        <v>0.20039999999999999</v>
      </c>
      <c r="G174">
        <v>0.1739</v>
      </c>
      <c r="I174" s="5">
        <v>0</v>
      </c>
      <c r="J174">
        <v>0.2046</v>
      </c>
      <c r="K174">
        <v>0.1842</v>
      </c>
      <c r="L174">
        <v>0.76039999999999996</v>
      </c>
      <c r="M174">
        <v>0.8075</v>
      </c>
      <c r="N174">
        <v>0.81950000000000001</v>
      </c>
      <c r="O174">
        <v>0.79759999999999998</v>
      </c>
      <c r="Q174" s="5">
        <v>0</v>
      </c>
      <c r="R174" s="11">
        <f>J174-B174</f>
        <v>-0.20669999999999999</v>
      </c>
      <c r="S174" s="11">
        <f>K174-C174</f>
        <v>-0.1237</v>
      </c>
      <c r="T174">
        <f>L174-D174</f>
        <v>0.47209999999999996</v>
      </c>
      <c r="U174">
        <f>M174-E174</f>
        <v>0.5554</v>
      </c>
      <c r="V174">
        <f>N174-F174</f>
        <v>0.61909999999999998</v>
      </c>
      <c r="W174">
        <f>O174-G174</f>
        <v>0.62369999999999992</v>
      </c>
    </row>
    <row r="176" spans="1:31" x14ac:dyDescent="0.25">
      <c r="A176" s="5"/>
      <c r="B176" s="5" t="s">
        <v>15</v>
      </c>
      <c r="C176" s="5"/>
      <c r="D176" s="5"/>
      <c r="E176" s="5"/>
      <c r="F176" s="5"/>
      <c r="G176" s="5"/>
      <c r="I176" s="5"/>
      <c r="J176" s="5" t="s">
        <v>15</v>
      </c>
      <c r="K176" s="5"/>
      <c r="L176" s="5"/>
      <c r="M176" s="5"/>
      <c r="N176" s="5"/>
      <c r="O176" s="5"/>
      <c r="Q176" s="5"/>
      <c r="R176" s="5" t="s">
        <v>15</v>
      </c>
      <c r="S176" s="5"/>
      <c r="T176" s="5"/>
      <c r="U176" s="5"/>
      <c r="V176" s="5"/>
      <c r="W176" s="5"/>
    </row>
    <row r="177" spans="1:31" x14ac:dyDescent="0.25">
      <c r="A177" s="5" t="s">
        <v>21</v>
      </c>
      <c r="B177" s="5">
        <v>0.25</v>
      </c>
      <c r="C177" s="5">
        <v>0.125</v>
      </c>
      <c r="D177" s="5">
        <v>0.06</v>
      </c>
      <c r="E177" s="5">
        <v>0.03</v>
      </c>
      <c r="F177" s="5">
        <v>0.01</v>
      </c>
      <c r="G177" s="5"/>
      <c r="I177" s="5" t="s">
        <v>21</v>
      </c>
      <c r="J177" s="5">
        <v>0.25</v>
      </c>
      <c r="K177" s="5">
        <v>0.125</v>
      </c>
      <c r="L177" s="5">
        <v>0.06</v>
      </c>
      <c r="M177" s="5">
        <v>0.03</v>
      </c>
      <c r="N177" s="5">
        <v>0.01</v>
      </c>
      <c r="O177" s="5"/>
      <c r="Q177" s="5" t="s">
        <v>21</v>
      </c>
      <c r="R177" s="5">
        <v>0.25</v>
      </c>
      <c r="S177" s="5">
        <v>0.125</v>
      </c>
      <c r="T177" s="5">
        <v>0.06</v>
      </c>
      <c r="U177" s="5">
        <v>0.03</v>
      </c>
      <c r="V177" s="5">
        <v>0.01</v>
      </c>
      <c r="W177" s="5"/>
    </row>
    <row r="178" spans="1:31" x14ac:dyDescent="0.25">
      <c r="A178" s="5">
        <v>1</v>
      </c>
      <c r="B178">
        <v>0.16980000000000001</v>
      </c>
      <c r="C178">
        <v>0.17460000000000001</v>
      </c>
      <c r="D178">
        <v>0.13150000000000001</v>
      </c>
      <c r="E178">
        <v>0.1234</v>
      </c>
      <c r="F178">
        <v>0.1293</v>
      </c>
      <c r="G178">
        <v>0.12509999999999999</v>
      </c>
      <c r="I178" s="5">
        <v>1</v>
      </c>
      <c r="J178">
        <v>0.1278</v>
      </c>
      <c r="K178">
        <v>0.14560000000000001</v>
      </c>
      <c r="L178">
        <v>0.1123</v>
      </c>
      <c r="M178">
        <v>0.1217</v>
      </c>
      <c r="N178">
        <v>0.68789999999999996</v>
      </c>
      <c r="O178">
        <v>0.49909999999999999</v>
      </c>
      <c r="Q178" s="5">
        <v>1</v>
      </c>
      <c r="R178" s="11">
        <f>J178-B178</f>
        <v>-4.200000000000001E-2</v>
      </c>
      <c r="S178" s="11">
        <f>K178-C178</f>
        <v>-2.8999999999999998E-2</v>
      </c>
      <c r="T178" s="11">
        <f>L178-D178</f>
        <v>-1.9200000000000009E-2</v>
      </c>
      <c r="U178" s="11">
        <f>M178-E178</f>
        <v>-1.6999999999999932E-3</v>
      </c>
      <c r="V178">
        <f>N178-F178</f>
        <v>0.55859999999999999</v>
      </c>
      <c r="W178">
        <f>O178-G178</f>
        <v>0.374</v>
      </c>
    </row>
    <row r="179" spans="1:31" x14ac:dyDescent="0.25">
      <c r="A179" s="5">
        <f t="shared" ref="A179:A184" si="11">A178/2</f>
        <v>0.5</v>
      </c>
      <c r="B179">
        <v>0.15820000000000001</v>
      </c>
      <c r="C179">
        <v>0.14760000000000001</v>
      </c>
      <c r="D179">
        <v>0.13289999999999999</v>
      </c>
      <c r="E179">
        <v>0.13089999999999999</v>
      </c>
      <c r="F179">
        <v>0.1381</v>
      </c>
      <c r="G179">
        <v>0.13830000000000001</v>
      </c>
      <c r="I179" s="5">
        <f t="shared" ref="I179:I184" si="12">I178/2</f>
        <v>0.5</v>
      </c>
      <c r="J179">
        <v>0.13650000000000001</v>
      </c>
      <c r="K179">
        <v>0.14099999999999999</v>
      </c>
      <c r="L179">
        <v>0.1227</v>
      </c>
      <c r="M179">
        <v>0.13250000000000001</v>
      </c>
      <c r="N179">
        <v>0.12939999999999999</v>
      </c>
      <c r="O179">
        <v>0.55469999999999997</v>
      </c>
      <c r="Q179" s="5">
        <f t="shared" ref="Q179:Q184" si="13">Q178/2</f>
        <v>0.5</v>
      </c>
      <c r="R179" s="11">
        <f>J179-B179</f>
        <v>-2.1699999999999997E-2</v>
      </c>
      <c r="S179" s="11">
        <f>K179-C179</f>
        <v>-6.6000000000000225E-3</v>
      </c>
      <c r="T179" s="11">
        <f>L179-D179</f>
        <v>-1.0199999999999987E-2</v>
      </c>
      <c r="U179" s="11">
        <f>M179-E179</f>
        <v>1.6000000000000181E-3</v>
      </c>
      <c r="V179" s="11">
        <f>N179-F179</f>
        <v>-8.7000000000000133E-3</v>
      </c>
      <c r="W179">
        <f>O179-G179</f>
        <v>0.41639999999999999</v>
      </c>
    </row>
    <row r="180" spans="1:31" x14ac:dyDescent="0.25">
      <c r="A180" s="5">
        <f t="shared" si="11"/>
        <v>0.25</v>
      </c>
      <c r="B180">
        <v>0.14269999999999999</v>
      </c>
      <c r="C180">
        <v>0.12720000000000001</v>
      </c>
      <c r="D180">
        <v>0.1226</v>
      </c>
      <c r="E180">
        <v>0.11559999999999999</v>
      </c>
      <c r="F180">
        <v>0.1079</v>
      </c>
      <c r="G180">
        <v>0.1128</v>
      </c>
      <c r="I180" s="5">
        <f t="shared" si="12"/>
        <v>0.25</v>
      </c>
      <c r="J180">
        <v>0.12280000000000001</v>
      </c>
      <c r="K180">
        <v>0.1205</v>
      </c>
      <c r="L180">
        <v>0.26419999999999999</v>
      </c>
      <c r="M180">
        <v>0.49159999999999998</v>
      </c>
      <c r="N180">
        <v>0.56559999999999999</v>
      </c>
      <c r="O180">
        <v>0.73950000000000005</v>
      </c>
      <c r="Q180" s="5">
        <f t="shared" si="13"/>
        <v>0.25</v>
      </c>
      <c r="R180" s="11">
        <f>J180-B180</f>
        <v>-1.9899999999999987E-2</v>
      </c>
      <c r="S180" s="11">
        <f>K180-C180</f>
        <v>-6.7000000000000115E-3</v>
      </c>
      <c r="T180">
        <f>L180-D180</f>
        <v>0.1416</v>
      </c>
      <c r="U180">
        <f>M180-E180</f>
        <v>0.376</v>
      </c>
      <c r="V180">
        <f>N180-F180</f>
        <v>0.4577</v>
      </c>
      <c r="W180">
        <f>O180-G180</f>
        <v>0.62670000000000003</v>
      </c>
    </row>
    <row r="181" spans="1:31" x14ac:dyDescent="0.25">
      <c r="A181" s="5">
        <f t="shared" si="11"/>
        <v>0.125</v>
      </c>
      <c r="B181">
        <v>0.13220000000000001</v>
      </c>
      <c r="C181">
        <v>0.1237</v>
      </c>
      <c r="D181">
        <v>0.1147</v>
      </c>
      <c r="E181">
        <v>0.1123</v>
      </c>
      <c r="F181">
        <v>0.11550000000000001</v>
      </c>
      <c r="G181">
        <v>0.10920000000000001</v>
      </c>
      <c r="I181" s="5">
        <f t="shared" si="12"/>
        <v>0.125</v>
      </c>
      <c r="J181">
        <v>0.122</v>
      </c>
      <c r="K181">
        <v>0.1173</v>
      </c>
      <c r="L181">
        <v>0.56220000000000003</v>
      </c>
      <c r="M181">
        <v>0.63900000000000001</v>
      </c>
      <c r="N181">
        <v>0.71089999999999998</v>
      </c>
      <c r="O181">
        <v>0.65620000000000001</v>
      </c>
      <c r="Q181" s="5">
        <f t="shared" si="13"/>
        <v>0.125</v>
      </c>
      <c r="R181" s="11">
        <f>J181-B181</f>
        <v>-1.0200000000000015E-2</v>
      </c>
      <c r="S181" s="11">
        <f>K181-C181</f>
        <v>-6.4000000000000029E-3</v>
      </c>
      <c r="T181">
        <f>L181-D181</f>
        <v>0.44750000000000001</v>
      </c>
      <c r="U181">
        <f>M181-E181</f>
        <v>0.52670000000000006</v>
      </c>
      <c r="V181">
        <f>N181-F181</f>
        <v>0.59539999999999993</v>
      </c>
      <c r="W181">
        <f>O181-G181</f>
        <v>0.54700000000000004</v>
      </c>
    </row>
    <row r="182" spans="1:31" x14ac:dyDescent="0.25">
      <c r="A182" s="5">
        <f t="shared" si="11"/>
        <v>6.25E-2</v>
      </c>
      <c r="B182">
        <v>0.1363</v>
      </c>
      <c r="C182">
        <v>0.12479999999999999</v>
      </c>
      <c r="D182">
        <v>0.1197</v>
      </c>
      <c r="E182">
        <v>0.12139999999999999</v>
      </c>
      <c r="F182">
        <v>0.11550000000000001</v>
      </c>
      <c r="G182">
        <v>0.11509999999999999</v>
      </c>
      <c r="I182" s="5">
        <f t="shared" si="12"/>
        <v>6.25E-2</v>
      </c>
      <c r="J182">
        <v>0.12379999999999999</v>
      </c>
      <c r="K182">
        <v>0.1177</v>
      </c>
      <c r="L182">
        <v>0.46899999999999997</v>
      </c>
      <c r="M182">
        <v>0.5272</v>
      </c>
      <c r="N182">
        <v>0.7399</v>
      </c>
      <c r="O182">
        <v>0.71479999999999999</v>
      </c>
      <c r="Q182" s="5">
        <f t="shared" si="13"/>
        <v>6.25E-2</v>
      </c>
      <c r="R182" s="11">
        <f>J182-B182</f>
        <v>-1.2500000000000011E-2</v>
      </c>
      <c r="S182" s="11">
        <f>K182-C182</f>
        <v>-7.0999999999999952E-3</v>
      </c>
      <c r="T182">
        <f>L182-D182</f>
        <v>0.34929999999999994</v>
      </c>
      <c r="U182">
        <f>M182-E182</f>
        <v>0.40579999999999999</v>
      </c>
      <c r="V182">
        <f>N182-F182</f>
        <v>0.62439999999999996</v>
      </c>
      <c r="W182">
        <f>O182-G182</f>
        <v>0.59970000000000001</v>
      </c>
    </row>
    <row r="183" spans="1:31" x14ac:dyDescent="0.25">
      <c r="A183" s="5">
        <f t="shared" si="11"/>
        <v>3.125E-2</v>
      </c>
      <c r="B183">
        <v>0.13689999999999999</v>
      </c>
      <c r="C183">
        <v>0.1221</v>
      </c>
      <c r="D183">
        <v>0.123</v>
      </c>
      <c r="E183">
        <v>0.1192</v>
      </c>
      <c r="F183">
        <v>0.1072</v>
      </c>
      <c r="G183">
        <v>0.1164</v>
      </c>
      <c r="I183" s="5">
        <f t="shared" si="12"/>
        <v>3.125E-2</v>
      </c>
      <c r="J183">
        <v>0.1226</v>
      </c>
      <c r="K183">
        <v>0.1153</v>
      </c>
      <c r="L183">
        <v>0.48749999999999999</v>
      </c>
      <c r="M183">
        <v>0.51990000000000003</v>
      </c>
      <c r="N183">
        <v>0.63700000000000001</v>
      </c>
      <c r="O183">
        <v>0.59040000000000004</v>
      </c>
      <c r="Q183" s="5">
        <f t="shared" si="13"/>
        <v>3.125E-2</v>
      </c>
      <c r="R183" s="11">
        <f>J183-B183</f>
        <v>-1.4299999999999993E-2</v>
      </c>
      <c r="S183" s="11">
        <f>K183-C183</f>
        <v>-6.8000000000000005E-3</v>
      </c>
      <c r="T183">
        <f>L183-D183</f>
        <v>0.36449999999999999</v>
      </c>
      <c r="U183">
        <f>M183-E183</f>
        <v>0.40070000000000006</v>
      </c>
      <c r="V183">
        <f>N183-F183</f>
        <v>0.52980000000000005</v>
      </c>
      <c r="W183">
        <f>O183-G183</f>
        <v>0.47400000000000003</v>
      </c>
    </row>
    <row r="184" spans="1:31" x14ac:dyDescent="0.25">
      <c r="A184" s="5">
        <f t="shared" si="11"/>
        <v>1.5625E-2</v>
      </c>
      <c r="B184">
        <v>0.1507</v>
      </c>
      <c r="C184">
        <v>0.13719999999999999</v>
      </c>
      <c r="D184">
        <v>0.128</v>
      </c>
      <c r="E184">
        <v>0.12920000000000001</v>
      </c>
      <c r="F184">
        <v>0.1229</v>
      </c>
      <c r="G184">
        <v>0.1242</v>
      </c>
      <c r="I184" s="5">
        <f t="shared" si="12"/>
        <v>1.5625E-2</v>
      </c>
      <c r="J184">
        <v>0.1384</v>
      </c>
      <c r="K184">
        <v>0.1404</v>
      </c>
      <c r="L184">
        <v>0.52529999999999999</v>
      </c>
      <c r="M184">
        <v>0.60170000000000001</v>
      </c>
      <c r="N184">
        <v>0.61709999999999998</v>
      </c>
      <c r="O184">
        <v>0.63749999999999996</v>
      </c>
      <c r="Q184" s="5">
        <f t="shared" si="13"/>
        <v>1.5625E-2</v>
      </c>
      <c r="R184" s="11">
        <f>J184-B184</f>
        <v>-1.2300000000000005E-2</v>
      </c>
      <c r="S184" s="11">
        <f>K184-C184</f>
        <v>3.2000000000000084E-3</v>
      </c>
      <c r="T184">
        <f>L184-D184</f>
        <v>0.39729999999999999</v>
      </c>
      <c r="U184">
        <f>M184-E184</f>
        <v>0.47250000000000003</v>
      </c>
      <c r="V184">
        <f>N184-F184</f>
        <v>0.49419999999999997</v>
      </c>
      <c r="W184">
        <f>O184-G184</f>
        <v>0.51329999999999998</v>
      </c>
    </row>
    <row r="185" spans="1:31" x14ac:dyDescent="0.25">
      <c r="A185" s="5">
        <v>0</v>
      </c>
      <c r="B185">
        <v>0.16159999999999999</v>
      </c>
      <c r="C185">
        <v>0.16020000000000001</v>
      </c>
      <c r="D185">
        <v>0.1593</v>
      </c>
      <c r="E185">
        <v>0.157</v>
      </c>
      <c r="F185">
        <v>0.15709999999999999</v>
      </c>
      <c r="G185">
        <v>0.15579999999999999</v>
      </c>
      <c r="I185" s="5">
        <v>0</v>
      </c>
      <c r="J185">
        <v>0.14710000000000001</v>
      </c>
      <c r="K185">
        <v>0.156</v>
      </c>
      <c r="L185">
        <v>0.68510000000000004</v>
      </c>
      <c r="M185">
        <v>0.71689999999999998</v>
      </c>
      <c r="N185">
        <v>0.77629999999999999</v>
      </c>
      <c r="O185">
        <v>0.80840000000000001</v>
      </c>
      <c r="Q185" s="5">
        <v>0</v>
      </c>
      <c r="R185" s="11">
        <f>J185-B185</f>
        <v>-1.4499999999999985E-2</v>
      </c>
      <c r="S185" s="11">
        <f>K185-C185</f>
        <v>-4.2000000000000093E-3</v>
      </c>
      <c r="T185">
        <f>L185-D185</f>
        <v>0.52580000000000005</v>
      </c>
      <c r="U185">
        <f>M185-E185</f>
        <v>0.55989999999999995</v>
      </c>
      <c r="V185">
        <f>N185-F185</f>
        <v>0.61919999999999997</v>
      </c>
      <c r="W185">
        <f>O185-G185</f>
        <v>0.65260000000000007</v>
      </c>
    </row>
    <row r="186" spans="1:31" x14ac:dyDescent="0.25">
      <c r="A186" s="5"/>
      <c r="I186" s="5"/>
      <c r="Q186" s="5"/>
      <c r="R186" s="11"/>
      <c r="S186" s="11"/>
    </row>
    <row r="187" spans="1:31" ht="18" thickBot="1" x14ac:dyDescent="0.35">
      <c r="A187" s="10" t="s">
        <v>20</v>
      </c>
    </row>
    <row r="188" spans="1:31" ht="15.75" thickTop="1" x14ac:dyDescent="0.25"/>
    <row r="189" spans="1:31" ht="15.75" thickBot="1" x14ac:dyDescent="0.3">
      <c r="A189" s="71" t="s">
        <v>19</v>
      </c>
      <c r="B189" s="71"/>
      <c r="C189" s="71"/>
      <c r="D189" s="71"/>
      <c r="E189" s="71"/>
      <c r="F189" s="71"/>
      <c r="G189" s="71"/>
      <c r="I189" s="71" t="s">
        <v>18</v>
      </c>
      <c r="J189" s="71"/>
      <c r="K189" s="71"/>
      <c r="L189" s="71"/>
      <c r="M189" s="71"/>
      <c r="N189" s="71"/>
      <c r="O189" s="71"/>
      <c r="Q189" s="71" t="s">
        <v>17</v>
      </c>
      <c r="R189" s="71"/>
      <c r="S189" s="71"/>
      <c r="T189" s="71"/>
      <c r="U189" s="71"/>
      <c r="V189" s="71"/>
      <c r="W189" s="71"/>
      <c r="Y189" s="71" t="s">
        <v>16</v>
      </c>
      <c r="Z189" s="71"/>
      <c r="AA189" s="71"/>
      <c r="AB189" s="71"/>
      <c r="AC189" s="71"/>
      <c r="AD189" s="71"/>
      <c r="AE189" s="71"/>
    </row>
    <row r="191" spans="1:31" x14ac:dyDescent="0.25">
      <c r="Y191" s="8"/>
      <c r="Z191" s="8" t="s">
        <v>15</v>
      </c>
      <c r="AA191" s="8"/>
      <c r="AB191" s="8"/>
      <c r="AC191" s="8"/>
      <c r="AD191" s="8"/>
      <c r="AE191" s="8"/>
    </row>
    <row r="192" spans="1:31" x14ac:dyDescent="0.25">
      <c r="A192" s="5"/>
      <c r="B192" s="5" t="s">
        <v>15</v>
      </c>
      <c r="C192" s="5"/>
      <c r="D192" s="5"/>
      <c r="E192" s="5"/>
      <c r="F192" s="5"/>
      <c r="G192" s="5"/>
      <c r="I192" s="5"/>
      <c r="J192" s="5" t="s">
        <v>15</v>
      </c>
      <c r="K192" s="5"/>
      <c r="L192" s="5"/>
      <c r="M192" s="5"/>
      <c r="N192" s="5"/>
      <c r="O192" s="5"/>
      <c r="Q192" s="5"/>
      <c r="R192" s="5" t="s">
        <v>15</v>
      </c>
      <c r="S192" s="5"/>
      <c r="T192" s="5"/>
      <c r="U192" s="5"/>
      <c r="V192" s="5"/>
      <c r="W192" s="5"/>
      <c r="Y192" s="8" t="s">
        <v>14</v>
      </c>
      <c r="Z192" s="8">
        <v>0.03</v>
      </c>
      <c r="AA192" s="8">
        <v>0.01</v>
      </c>
      <c r="AB192" s="8">
        <v>5.0000000000000001E-3</v>
      </c>
      <c r="AC192" s="8">
        <v>2.5000000000000001E-3</v>
      </c>
      <c r="AD192" s="8">
        <v>1.25E-3</v>
      </c>
      <c r="AE192" s="8">
        <v>0</v>
      </c>
    </row>
    <row r="193" spans="1:31" x14ac:dyDescent="0.25">
      <c r="A193" s="5" t="s">
        <v>14</v>
      </c>
      <c r="B193" s="5">
        <v>0.03</v>
      </c>
      <c r="C193" s="5">
        <v>0.01</v>
      </c>
      <c r="D193" s="5">
        <v>5.0000000000000001E-3</v>
      </c>
      <c r="E193" s="5">
        <v>2.5000000000000001E-3</v>
      </c>
      <c r="F193" s="5">
        <v>1.25E-3</v>
      </c>
      <c r="G193" s="5">
        <v>0</v>
      </c>
      <c r="I193" s="5" t="s">
        <v>14</v>
      </c>
      <c r="J193" s="5">
        <v>0.03</v>
      </c>
      <c r="K193" s="5">
        <v>0.01</v>
      </c>
      <c r="L193" s="5">
        <v>5.0000000000000001E-3</v>
      </c>
      <c r="M193" s="5">
        <v>2.5000000000000001E-3</v>
      </c>
      <c r="N193" s="5">
        <v>1.25E-3</v>
      </c>
      <c r="O193" s="5">
        <v>0</v>
      </c>
      <c r="Q193" s="5" t="s">
        <v>14</v>
      </c>
      <c r="R193" s="5">
        <v>0.03</v>
      </c>
      <c r="S193" s="5">
        <v>0.01</v>
      </c>
      <c r="T193" s="5">
        <v>5.0000000000000001E-3</v>
      </c>
      <c r="U193" s="5">
        <v>2.5000000000000001E-3</v>
      </c>
      <c r="V193" s="5">
        <v>1.25E-3</v>
      </c>
      <c r="W193" s="5">
        <v>0</v>
      </c>
      <c r="Y193" s="8">
        <v>1</v>
      </c>
      <c r="Z193" s="6">
        <f t="shared" ref="Z193:AE200" si="14">AVERAGE(R194,R205,R216,R227,R238,R249)</f>
        <v>-0.19018333333333334</v>
      </c>
      <c r="AA193" s="6">
        <f t="shared" si="14"/>
        <v>-0.21668333333333337</v>
      </c>
      <c r="AB193" s="6">
        <f t="shared" si="14"/>
        <v>-0.16198333333333334</v>
      </c>
      <c r="AC193" s="6">
        <f t="shared" si="14"/>
        <v>-0.15433333333333332</v>
      </c>
      <c r="AD193" s="6">
        <f t="shared" si="14"/>
        <v>-0.1176</v>
      </c>
      <c r="AE193" s="6">
        <f t="shared" si="14"/>
        <v>-0.10735</v>
      </c>
    </row>
    <row r="194" spans="1:31" x14ac:dyDescent="0.25">
      <c r="A194" s="5">
        <v>1</v>
      </c>
      <c r="B194">
        <v>0.35649999999999998</v>
      </c>
      <c r="C194">
        <v>0.42720000000000002</v>
      </c>
      <c r="D194">
        <v>0.27579999999999999</v>
      </c>
      <c r="E194">
        <v>0.31290000000000001</v>
      </c>
      <c r="F194">
        <v>0.24010000000000001</v>
      </c>
      <c r="G194">
        <v>0.23530000000000001</v>
      </c>
      <c r="I194" s="5">
        <v>1</v>
      </c>
      <c r="J194">
        <v>0.13539999999999999</v>
      </c>
      <c r="K194">
        <v>0.1293</v>
      </c>
      <c r="L194">
        <v>0.122</v>
      </c>
      <c r="M194">
        <v>0.1623</v>
      </c>
      <c r="N194">
        <v>0.1142</v>
      </c>
      <c r="O194">
        <v>0.114</v>
      </c>
      <c r="Q194" s="5">
        <v>1</v>
      </c>
      <c r="R194" s="6">
        <f>J194-B194</f>
        <v>-0.22109999999999999</v>
      </c>
      <c r="S194" s="6">
        <f>K194-C194</f>
        <v>-0.29790000000000005</v>
      </c>
      <c r="T194" s="6">
        <f>L194-D194</f>
        <v>-0.15379999999999999</v>
      </c>
      <c r="U194" s="6">
        <f>M194-E194</f>
        <v>-0.15060000000000001</v>
      </c>
      <c r="V194" s="6">
        <f>N194-F194</f>
        <v>-0.12590000000000001</v>
      </c>
      <c r="W194" s="6">
        <f>O194-G194</f>
        <v>-0.12130000000000001</v>
      </c>
      <c r="Y194" s="8">
        <v>0.5</v>
      </c>
      <c r="Z194" s="6">
        <f t="shared" si="14"/>
        <v>-9.9216666666666689E-2</v>
      </c>
      <c r="AA194" s="6">
        <f t="shared" si="14"/>
        <v>-0.15946666666666665</v>
      </c>
      <c r="AB194" s="6">
        <f t="shared" si="14"/>
        <v>-6.2400000000000011E-2</v>
      </c>
      <c r="AC194" s="6">
        <f t="shared" si="14"/>
        <v>-3.9599999999999996E-2</v>
      </c>
      <c r="AD194" s="6">
        <f t="shared" si="14"/>
        <v>-4.6700000000000012E-2</v>
      </c>
      <c r="AE194" s="6">
        <f t="shared" si="14"/>
        <v>3.7366666666666673E-2</v>
      </c>
    </row>
    <row r="195" spans="1:31" x14ac:dyDescent="0.25">
      <c r="A195" s="5">
        <v>0.5</v>
      </c>
      <c r="B195">
        <v>0.2263</v>
      </c>
      <c r="C195">
        <v>0.3029</v>
      </c>
      <c r="D195">
        <v>0.17929999999999999</v>
      </c>
      <c r="E195">
        <v>0.2019</v>
      </c>
      <c r="F195">
        <v>0.16220000000000001</v>
      </c>
      <c r="G195">
        <v>0.18099999999999999</v>
      </c>
      <c r="I195" s="5">
        <v>0.5</v>
      </c>
      <c r="J195">
        <v>0.1575</v>
      </c>
      <c r="K195">
        <v>0.13070000000000001</v>
      </c>
      <c r="L195">
        <v>0.12920000000000001</v>
      </c>
      <c r="M195">
        <v>0.13289999999999999</v>
      </c>
      <c r="N195">
        <v>0.1149</v>
      </c>
      <c r="O195">
        <v>0.12770000000000001</v>
      </c>
      <c r="Q195" s="5">
        <v>0.5</v>
      </c>
      <c r="R195" s="6">
        <f>J195-B195</f>
        <v>-6.88E-2</v>
      </c>
      <c r="S195" s="6">
        <f>K195-C195</f>
        <v>-0.17219999999999999</v>
      </c>
      <c r="T195" s="6">
        <f>L195-D195</f>
        <v>-5.0099999999999978E-2</v>
      </c>
      <c r="U195" s="6">
        <f>M195-E195</f>
        <v>-6.9000000000000006E-2</v>
      </c>
      <c r="V195" s="6">
        <f>N195-F195</f>
        <v>-4.7300000000000009E-2</v>
      </c>
      <c r="W195" s="6">
        <f>O195-G195</f>
        <v>-5.3299999999999986E-2</v>
      </c>
      <c r="Y195" s="8">
        <v>0.25</v>
      </c>
      <c r="Z195" s="6">
        <f t="shared" si="14"/>
        <v>-4.7733333333333329E-2</v>
      </c>
      <c r="AA195" s="6">
        <f t="shared" si="14"/>
        <v>-0.10791666666666665</v>
      </c>
      <c r="AB195" s="9">
        <f t="shared" si="14"/>
        <v>-2.1550000000000014E-2</v>
      </c>
      <c r="AC195" s="7">
        <f t="shared" si="14"/>
        <v>0.11516666666666668</v>
      </c>
      <c r="AD195" s="7">
        <f t="shared" si="14"/>
        <v>0.14403333333333332</v>
      </c>
      <c r="AE195" s="7">
        <f t="shared" si="14"/>
        <v>0.21731666666666669</v>
      </c>
    </row>
    <row r="196" spans="1:31" x14ac:dyDescent="0.25">
      <c r="A196" s="5">
        <v>0.25</v>
      </c>
      <c r="B196">
        <v>0.16739999999999999</v>
      </c>
      <c r="C196">
        <v>0.2276</v>
      </c>
      <c r="D196">
        <v>0.14430000000000001</v>
      </c>
      <c r="E196">
        <v>0.1431</v>
      </c>
      <c r="F196">
        <v>0.1308</v>
      </c>
      <c r="G196">
        <v>0.128</v>
      </c>
      <c r="I196" s="5">
        <v>0.25</v>
      </c>
      <c r="J196">
        <v>0.11459999999999999</v>
      </c>
      <c r="K196">
        <v>0.12089999999999999</v>
      </c>
      <c r="L196">
        <v>0.14729999999999999</v>
      </c>
      <c r="M196">
        <v>0.51090000000000002</v>
      </c>
      <c r="N196">
        <v>0.26840000000000003</v>
      </c>
      <c r="O196">
        <v>0.36599999999999999</v>
      </c>
      <c r="Q196" s="5">
        <v>0.25</v>
      </c>
      <c r="R196" s="6">
        <f>J196-B196</f>
        <v>-5.28E-2</v>
      </c>
      <c r="S196" s="6">
        <f>K196-C196</f>
        <v>-0.1067</v>
      </c>
      <c r="T196" s="6">
        <f>L196-D196</f>
        <v>2.9999999999999749E-3</v>
      </c>
      <c r="U196">
        <f>M196-E196</f>
        <v>0.36780000000000002</v>
      </c>
      <c r="V196">
        <f>N196-F196</f>
        <v>0.13760000000000003</v>
      </c>
      <c r="W196">
        <f>O196-G196</f>
        <v>0.23799999999999999</v>
      </c>
      <c r="Y196" s="8">
        <v>0.125</v>
      </c>
      <c r="Z196" s="6">
        <f t="shared" si="14"/>
        <v>-0.11110000000000002</v>
      </c>
      <c r="AA196" s="6">
        <f t="shared" si="14"/>
        <v>-7.2883333333333342E-2</v>
      </c>
      <c r="AB196" s="7">
        <f t="shared" si="14"/>
        <v>0.16263333333333335</v>
      </c>
      <c r="AC196" s="7">
        <f t="shared" si="14"/>
        <v>0.32095000000000001</v>
      </c>
      <c r="AD196" s="7">
        <f t="shared" si="14"/>
        <v>0.28399999999999997</v>
      </c>
      <c r="AE196" s="7">
        <f t="shared" si="14"/>
        <v>0.38904999999999995</v>
      </c>
    </row>
    <row r="197" spans="1:31" x14ac:dyDescent="0.25">
      <c r="A197" s="5">
        <v>0.125</v>
      </c>
      <c r="B197">
        <v>0.16550000000000001</v>
      </c>
      <c r="C197">
        <v>0.18279999999999999</v>
      </c>
      <c r="D197">
        <v>0.13450000000000001</v>
      </c>
      <c r="E197">
        <v>0.1295</v>
      </c>
      <c r="F197">
        <v>0.13189999999999999</v>
      </c>
      <c r="G197">
        <v>0.1239</v>
      </c>
      <c r="I197" s="5">
        <v>0.125</v>
      </c>
      <c r="J197">
        <v>0.1163</v>
      </c>
      <c r="K197">
        <v>0.12620000000000001</v>
      </c>
      <c r="L197">
        <v>0.4829</v>
      </c>
      <c r="M197">
        <v>0.67510000000000003</v>
      </c>
      <c r="N197">
        <v>0.49170000000000003</v>
      </c>
      <c r="O197">
        <v>0.60599999999999998</v>
      </c>
      <c r="Q197" s="5">
        <v>0.125</v>
      </c>
      <c r="R197" s="6">
        <f>J197-B197</f>
        <v>-4.9200000000000008E-2</v>
      </c>
      <c r="S197" s="6">
        <f>K197-C197</f>
        <v>-5.6599999999999984E-2</v>
      </c>
      <c r="T197">
        <f>L197-D197</f>
        <v>0.34839999999999999</v>
      </c>
      <c r="U197">
        <f>M197-E197</f>
        <v>0.54560000000000008</v>
      </c>
      <c r="V197">
        <f>N197-F197</f>
        <v>0.35980000000000001</v>
      </c>
      <c r="W197">
        <f>O197-G197</f>
        <v>0.48209999999999997</v>
      </c>
      <c r="Y197" s="8">
        <v>0.06</v>
      </c>
      <c r="Z197" s="6">
        <f t="shared" si="14"/>
        <v>-0.10704</v>
      </c>
      <c r="AA197" s="6">
        <f t="shared" si="14"/>
        <v>-2.166666666666664E-3</v>
      </c>
      <c r="AB197" s="7">
        <f t="shared" si="14"/>
        <v>0.27881666666666666</v>
      </c>
      <c r="AC197" s="7">
        <f t="shared" si="14"/>
        <v>0.37231666666666663</v>
      </c>
      <c r="AD197" s="7">
        <f t="shared" si="14"/>
        <v>0.44271666666666665</v>
      </c>
      <c r="AE197" s="7">
        <f t="shared" si="14"/>
        <v>0.50438333333333329</v>
      </c>
    </row>
    <row r="198" spans="1:31" x14ac:dyDescent="0.25">
      <c r="A198" s="5">
        <v>0.06</v>
      </c>
      <c r="B198">
        <v>0.1227</v>
      </c>
      <c r="C198">
        <v>0.1585</v>
      </c>
      <c r="D198">
        <v>0.12790000000000001</v>
      </c>
      <c r="E198">
        <v>0.1186</v>
      </c>
      <c r="F198">
        <v>0.124</v>
      </c>
      <c r="G198">
        <v>0.12790000000000001</v>
      </c>
      <c r="I198" s="5">
        <v>0.06</v>
      </c>
      <c r="J198">
        <v>0.1074</v>
      </c>
      <c r="K198">
        <v>0.13400000000000001</v>
      </c>
      <c r="L198">
        <v>0.68920000000000003</v>
      </c>
      <c r="M198">
        <v>0.65159999999999996</v>
      </c>
      <c r="N198">
        <v>0.62649999999999995</v>
      </c>
      <c r="O198">
        <v>0.73019999999999996</v>
      </c>
      <c r="Q198" s="5">
        <v>0.06</v>
      </c>
      <c r="R198" s="6">
        <f>J198-B198</f>
        <v>-1.5300000000000008E-2</v>
      </c>
      <c r="S198" s="6">
        <f>K198-C198</f>
        <v>-2.4499999999999994E-2</v>
      </c>
      <c r="T198">
        <f>L198-D198</f>
        <v>0.56130000000000002</v>
      </c>
      <c r="U198">
        <f>M198-E198</f>
        <v>0.53299999999999992</v>
      </c>
      <c r="V198">
        <f>N198-F198</f>
        <v>0.50249999999999995</v>
      </c>
      <c r="W198">
        <f>O198-G198</f>
        <v>0.60229999999999995</v>
      </c>
      <c r="Y198" s="8">
        <v>0.03</v>
      </c>
      <c r="Z198" s="6">
        <f t="shared" si="14"/>
        <v>-0.13555999999999999</v>
      </c>
      <c r="AA198" s="6">
        <f t="shared" si="14"/>
        <v>-2.6116666666666673E-2</v>
      </c>
      <c r="AB198" s="7">
        <f t="shared" si="14"/>
        <v>0.26321666666666671</v>
      </c>
      <c r="AC198" s="7">
        <f t="shared" si="14"/>
        <v>0.39451666666666663</v>
      </c>
      <c r="AD198" s="7">
        <f t="shared" si="14"/>
        <v>0.35731666666666667</v>
      </c>
      <c r="AE198" s="7">
        <f t="shared" si="14"/>
        <v>0.46484999999999999</v>
      </c>
    </row>
    <row r="199" spans="1:31" x14ac:dyDescent="0.25">
      <c r="A199" s="5">
        <v>0.03</v>
      </c>
      <c r="B199">
        <v>0.1318</v>
      </c>
      <c r="C199">
        <v>0.1474</v>
      </c>
      <c r="D199">
        <v>0.12870000000000001</v>
      </c>
      <c r="E199">
        <v>0.13020000000000001</v>
      </c>
      <c r="F199">
        <v>0.1205</v>
      </c>
      <c r="G199">
        <v>0.13089999999999999</v>
      </c>
      <c r="I199" s="5">
        <v>0.03</v>
      </c>
      <c r="J199">
        <v>0.1176</v>
      </c>
      <c r="K199">
        <v>0.12620000000000001</v>
      </c>
      <c r="L199">
        <v>0.6573</v>
      </c>
      <c r="M199">
        <v>0.68479999999999996</v>
      </c>
      <c r="N199">
        <v>0.68059999999999998</v>
      </c>
      <c r="O199">
        <v>0.67190000000000005</v>
      </c>
      <c r="Q199" s="5">
        <v>0.03</v>
      </c>
      <c r="R199" s="6">
        <f>J199-B199</f>
        <v>-1.4200000000000004E-2</v>
      </c>
      <c r="S199" s="6">
        <f>K199-C199</f>
        <v>-2.1199999999999997E-2</v>
      </c>
      <c r="T199">
        <f>L199-D199</f>
        <v>0.52859999999999996</v>
      </c>
      <c r="U199">
        <f>M199-E199</f>
        <v>0.55459999999999998</v>
      </c>
      <c r="V199">
        <f>N199-F199</f>
        <v>0.56010000000000004</v>
      </c>
      <c r="W199">
        <f>O199-G199</f>
        <v>0.54100000000000004</v>
      </c>
      <c r="Y199" s="8">
        <v>0.01</v>
      </c>
      <c r="Z199" s="6">
        <f t="shared" si="14"/>
        <v>-0.1032</v>
      </c>
      <c r="AA199" s="6">
        <f t="shared" si="14"/>
        <v>4.830000000000003E-2</v>
      </c>
      <c r="AB199" s="7">
        <f t="shared" si="14"/>
        <v>0.28556666666666669</v>
      </c>
      <c r="AC199" s="7">
        <f t="shared" si="14"/>
        <v>0.35050000000000003</v>
      </c>
      <c r="AD199" s="7">
        <f t="shared" si="14"/>
        <v>0.43873333333333325</v>
      </c>
      <c r="AE199" s="7">
        <f t="shared" si="14"/>
        <v>0.53043333333333342</v>
      </c>
    </row>
    <row r="200" spans="1:31" x14ac:dyDescent="0.25">
      <c r="A200" s="5">
        <v>0.01</v>
      </c>
      <c r="B200">
        <v>0.16320000000000001</v>
      </c>
      <c r="C200">
        <v>0.1605</v>
      </c>
      <c r="D200">
        <v>0.1716</v>
      </c>
      <c r="E200">
        <v>0.16170000000000001</v>
      </c>
      <c r="F200">
        <v>0.151</v>
      </c>
      <c r="G200">
        <v>0.13719999999999999</v>
      </c>
      <c r="I200" s="5">
        <v>0.01</v>
      </c>
      <c r="J200">
        <v>0.1237</v>
      </c>
      <c r="K200">
        <v>0.13450000000000001</v>
      </c>
      <c r="L200">
        <v>0.64939999999999998</v>
      </c>
      <c r="M200">
        <v>0.72070000000000001</v>
      </c>
      <c r="N200">
        <v>0.71789999999999998</v>
      </c>
      <c r="O200">
        <v>0.7611</v>
      </c>
      <c r="Q200" s="5">
        <v>0.01</v>
      </c>
      <c r="R200" s="6">
        <f>J200-B200</f>
        <v>-3.9500000000000007E-2</v>
      </c>
      <c r="S200" s="6">
        <f>K200-C200</f>
        <v>-2.5999999999999995E-2</v>
      </c>
      <c r="T200">
        <f>L200-D200</f>
        <v>0.4778</v>
      </c>
      <c r="U200">
        <f>M200-E200</f>
        <v>0.55899999999999994</v>
      </c>
      <c r="V200">
        <f>N200-F200</f>
        <v>0.56689999999999996</v>
      </c>
      <c r="W200">
        <f>O200-G200</f>
        <v>0.62390000000000001</v>
      </c>
      <c r="Y200" s="8">
        <v>0</v>
      </c>
      <c r="Z200" s="6">
        <f t="shared" si="14"/>
        <v>-4.889999999999995E-2</v>
      </c>
      <c r="AA200" s="7">
        <f t="shared" si="14"/>
        <v>0.14094999999999999</v>
      </c>
      <c r="AB200" s="7">
        <f t="shared" si="14"/>
        <v>0.3224833333333334</v>
      </c>
      <c r="AC200" s="7">
        <f t="shared" si="14"/>
        <v>0.34571666666666667</v>
      </c>
      <c r="AD200" s="7">
        <f t="shared" si="14"/>
        <v>0.46308333333333329</v>
      </c>
      <c r="AE200" s="7">
        <f t="shared" si="14"/>
        <v>0.54070000000000007</v>
      </c>
    </row>
    <row r="201" spans="1:31" x14ac:dyDescent="0.25">
      <c r="A201" s="5">
        <v>0</v>
      </c>
      <c r="B201">
        <v>0.27179999999999999</v>
      </c>
      <c r="C201">
        <v>0.24460000000000001</v>
      </c>
      <c r="D201">
        <v>0.26650000000000001</v>
      </c>
      <c r="E201">
        <v>0.2422</v>
      </c>
      <c r="F201">
        <v>0.1968</v>
      </c>
      <c r="G201">
        <v>0.17680000000000001</v>
      </c>
      <c r="I201" s="5">
        <v>0</v>
      </c>
      <c r="J201">
        <v>0.28899999999999998</v>
      </c>
      <c r="K201">
        <v>0.25609999999999999</v>
      </c>
      <c r="L201">
        <v>0.80769999999999997</v>
      </c>
      <c r="M201">
        <v>0.86380000000000001</v>
      </c>
      <c r="N201">
        <v>0.84150000000000003</v>
      </c>
      <c r="O201">
        <v>0.92420000000000002</v>
      </c>
      <c r="Q201" s="5">
        <v>0</v>
      </c>
      <c r="R201" s="6">
        <f>J201-B201</f>
        <v>1.7199999999999993E-2</v>
      </c>
      <c r="S201" s="6">
        <f>K201-C201</f>
        <v>1.1499999999999982E-2</v>
      </c>
      <c r="T201">
        <f>L201-D201</f>
        <v>0.5411999999999999</v>
      </c>
      <c r="U201">
        <f>M201-E201</f>
        <v>0.62160000000000004</v>
      </c>
      <c r="V201">
        <f>N201-F201</f>
        <v>0.64470000000000005</v>
      </c>
      <c r="W201">
        <f>O201-G201</f>
        <v>0.74740000000000006</v>
      </c>
    </row>
    <row r="203" spans="1:31" x14ac:dyDescent="0.25">
      <c r="A203" s="5"/>
      <c r="B203" s="5" t="s">
        <v>15</v>
      </c>
      <c r="C203" s="5"/>
      <c r="D203" s="5"/>
      <c r="E203" s="5"/>
      <c r="F203" s="5"/>
      <c r="G203" s="5"/>
      <c r="I203" s="5"/>
      <c r="J203" s="5" t="s">
        <v>15</v>
      </c>
      <c r="K203" s="5"/>
      <c r="L203" s="5"/>
      <c r="M203" s="5"/>
      <c r="N203" s="5"/>
      <c r="O203" s="5"/>
      <c r="Q203" s="5"/>
      <c r="R203" s="5" t="s">
        <v>15</v>
      </c>
      <c r="S203" s="5"/>
      <c r="T203" s="5"/>
      <c r="U203" s="5"/>
      <c r="V203" s="5"/>
      <c r="W203" s="5"/>
    </row>
    <row r="204" spans="1:31" x14ac:dyDescent="0.25">
      <c r="A204" s="5" t="s">
        <v>14</v>
      </c>
      <c r="B204" s="5">
        <v>0.03</v>
      </c>
      <c r="C204" s="5">
        <v>0.01</v>
      </c>
      <c r="D204" s="5">
        <v>5.0000000000000001E-3</v>
      </c>
      <c r="E204" s="5">
        <v>2.5000000000000001E-3</v>
      </c>
      <c r="F204" s="5">
        <v>1.25E-3</v>
      </c>
      <c r="G204" s="5">
        <v>0</v>
      </c>
      <c r="I204" s="5" t="s">
        <v>14</v>
      </c>
      <c r="J204" s="5">
        <v>0.03</v>
      </c>
      <c r="K204" s="5">
        <v>0.01</v>
      </c>
      <c r="L204" s="5">
        <v>5.0000000000000001E-3</v>
      </c>
      <c r="M204" s="5">
        <v>2.5000000000000001E-3</v>
      </c>
      <c r="N204" s="5">
        <v>1.25E-3</v>
      </c>
      <c r="O204" s="5">
        <v>0</v>
      </c>
      <c r="Q204" s="5" t="s">
        <v>14</v>
      </c>
      <c r="R204" s="5">
        <v>0.03</v>
      </c>
      <c r="S204" s="5">
        <v>0.01</v>
      </c>
      <c r="T204" s="5">
        <v>5.0000000000000001E-3</v>
      </c>
      <c r="U204" s="5">
        <v>2.5000000000000001E-3</v>
      </c>
      <c r="V204" s="5">
        <v>1.25E-3</v>
      </c>
      <c r="W204" s="5">
        <v>0</v>
      </c>
    </row>
    <row r="205" spans="1:31" x14ac:dyDescent="0.25">
      <c r="A205" s="5">
        <v>1</v>
      </c>
      <c r="B205">
        <v>0.3145</v>
      </c>
      <c r="C205">
        <v>0.432</v>
      </c>
      <c r="D205">
        <v>0.2233</v>
      </c>
      <c r="E205">
        <v>0.2334</v>
      </c>
      <c r="F205">
        <v>0.24110000000000001</v>
      </c>
      <c r="G205">
        <v>0.254</v>
      </c>
      <c r="I205" s="5">
        <v>1</v>
      </c>
      <c r="J205">
        <v>0.1226</v>
      </c>
      <c r="K205">
        <v>0.17030000000000001</v>
      </c>
      <c r="L205">
        <v>0.1087</v>
      </c>
      <c r="M205">
        <v>0.111</v>
      </c>
      <c r="N205">
        <v>0.13489999999999999</v>
      </c>
      <c r="O205">
        <v>0.122</v>
      </c>
      <c r="Q205" s="5">
        <v>1</v>
      </c>
      <c r="R205" s="6">
        <f>J205-B205</f>
        <v>-0.19190000000000002</v>
      </c>
      <c r="S205" s="6">
        <f>K205-C205</f>
        <v>-0.26169999999999999</v>
      </c>
      <c r="T205" s="6">
        <f>L205-D205</f>
        <v>-0.11459999999999999</v>
      </c>
      <c r="U205" s="6">
        <f>M205-E205</f>
        <v>-0.12239999999999999</v>
      </c>
      <c r="V205" s="6">
        <f>N205-F205</f>
        <v>-0.10620000000000002</v>
      </c>
      <c r="W205" s="6">
        <f>O205-G205</f>
        <v>-0.13200000000000001</v>
      </c>
    </row>
    <row r="206" spans="1:31" x14ac:dyDescent="0.25">
      <c r="A206" s="5">
        <v>0.5</v>
      </c>
      <c r="B206">
        <v>0.22900000000000001</v>
      </c>
      <c r="C206">
        <v>0.29749999999999999</v>
      </c>
      <c r="D206">
        <v>0.16850000000000001</v>
      </c>
      <c r="E206">
        <v>0.1782</v>
      </c>
      <c r="F206">
        <v>0.20780000000000001</v>
      </c>
      <c r="G206">
        <v>0.1883</v>
      </c>
      <c r="I206" s="5">
        <v>0.5</v>
      </c>
      <c r="J206">
        <v>0.1211</v>
      </c>
      <c r="K206">
        <v>0.1447</v>
      </c>
      <c r="L206">
        <v>0.12130000000000001</v>
      </c>
      <c r="M206">
        <v>0.1208</v>
      </c>
      <c r="N206">
        <v>0.1321</v>
      </c>
      <c r="O206">
        <v>0.1265</v>
      </c>
      <c r="Q206" s="5">
        <v>0.5</v>
      </c>
      <c r="R206" s="6">
        <f>J206-B206</f>
        <v>-0.10790000000000001</v>
      </c>
      <c r="S206" s="6">
        <f>K206-C206</f>
        <v>-0.15279999999999999</v>
      </c>
      <c r="T206" s="6">
        <f>L206-D206</f>
        <v>-4.7200000000000006E-2</v>
      </c>
      <c r="U206" s="6">
        <f>M206-E206</f>
        <v>-5.7399999999999993E-2</v>
      </c>
      <c r="V206" s="6">
        <f>N206-F206</f>
        <v>-7.5700000000000017E-2</v>
      </c>
      <c r="W206" s="6">
        <f>O206-G206</f>
        <v>-6.1799999999999994E-2</v>
      </c>
    </row>
    <row r="207" spans="1:31" x14ac:dyDescent="0.25">
      <c r="A207" s="5">
        <v>0.25</v>
      </c>
      <c r="B207">
        <v>0.18060000000000001</v>
      </c>
      <c r="C207">
        <v>0.22520000000000001</v>
      </c>
      <c r="D207">
        <v>0.1416</v>
      </c>
      <c r="E207">
        <v>0.14599999999999999</v>
      </c>
      <c r="F207">
        <v>0.1241</v>
      </c>
      <c r="G207">
        <v>0.1275</v>
      </c>
      <c r="I207" s="5">
        <v>0.25</v>
      </c>
      <c r="J207">
        <v>0.12189999999999999</v>
      </c>
      <c r="K207">
        <v>0.1232</v>
      </c>
      <c r="L207">
        <v>0.18609999999999999</v>
      </c>
      <c r="M207">
        <v>0.18629999999999999</v>
      </c>
      <c r="N207">
        <v>0.23680000000000001</v>
      </c>
      <c r="O207">
        <v>0.61739999999999995</v>
      </c>
      <c r="Q207" s="5">
        <v>0.25</v>
      </c>
      <c r="R207" s="6">
        <f>J207-B207</f>
        <v>-5.8700000000000016E-2</v>
      </c>
      <c r="S207" s="6">
        <f>K207-C207</f>
        <v>-0.10200000000000001</v>
      </c>
      <c r="T207" s="6">
        <f>L207-D207</f>
        <v>4.4499999999999984E-2</v>
      </c>
      <c r="U207" s="6">
        <f>M207-E207</f>
        <v>4.0300000000000002E-2</v>
      </c>
      <c r="V207">
        <f>N207-F207</f>
        <v>0.11270000000000001</v>
      </c>
      <c r="W207">
        <f>O207-G207</f>
        <v>0.48989999999999995</v>
      </c>
    </row>
    <row r="208" spans="1:31" x14ac:dyDescent="0.25">
      <c r="A208" s="5">
        <v>0.125</v>
      </c>
      <c r="B208">
        <v>0.15060000000000001</v>
      </c>
      <c r="C208">
        <v>0.1721</v>
      </c>
      <c r="D208">
        <v>0.1237</v>
      </c>
      <c r="E208">
        <v>0.12529999999999999</v>
      </c>
      <c r="F208">
        <v>0.113</v>
      </c>
      <c r="G208">
        <v>0.11990000000000001</v>
      </c>
      <c r="I208" s="5">
        <v>0.125</v>
      </c>
      <c r="J208">
        <v>0.12670000000000001</v>
      </c>
      <c r="K208">
        <v>0.12870000000000001</v>
      </c>
      <c r="L208">
        <v>0.39439999999999997</v>
      </c>
      <c r="M208">
        <v>0.50260000000000005</v>
      </c>
      <c r="N208">
        <v>0.58550000000000002</v>
      </c>
      <c r="O208">
        <v>0.62619999999999998</v>
      </c>
      <c r="Q208" s="5">
        <v>0.125</v>
      </c>
      <c r="R208" s="6">
        <f>J208-B208</f>
        <v>-2.3900000000000005E-2</v>
      </c>
      <c r="S208" s="6">
        <f>K208-C208</f>
        <v>-4.3399999999999994E-2</v>
      </c>
      <c r="T208">
        <f>L208-D208</f>
        <v>0.27069999999999994</v>
      </c>
      <c r="U208">
        <f>M208-E208</f>
        <v>0.37730000000000008</v>
      </c>
      <c r="V208">
        <f>N208-F208</f>
        <v>0.47250000000000003</v>
      </c>
      <c r="W208">
        <f>O208-G208</f>
        <v>0.50629999999999997</v>
      </c>
    </row>
    <row r="209" spans="1:23" x14ac:dyDescent="0.25">
      <c r="A209" s="5">
        <v>0.06</v>
      </c>
      <c r="B209">
        <v>0.13819999999999999</v>
      </c>
      <c r="C209">
        <v>0.14940000000000001</v>
      </c>
      <c r="D209">
        <v>0.125</v>
      </c>
      <c r="E209">
        <v>0.1195</v>
      </c>
      <c r="F209">
        <v>0.1091</v>
      </c>
      <c r="G209">
        <v>0.1197</v>
      </c>
      <c r="I209" s="5">
        <v>0.06</v>
      </c>
      <c r="J209">
        <v>0.1226</v>
      </c>
      <c r="K209">
        <v>0.12909999999999999</v>
      </c>
      <c r="L209">
        <v>0.53879999999999995</v>
      </c>
      <c r="M209">
        <v>0.57799999999999996</v>
      </c>
      <c r="N209">
        <v>0.58630000000000004</v>
      </c>
      <c r="O209">
        <v>0.58689999999999998</v>
      </c>
      <c r="Q209" s="5">
        <v>0.06</v>
      </c>
      <c r="R209" s="6">
        <f>J209-B209</f>
        <v>-1.5599999999999989E-2</v>
      </c>
      <c r="S209" s="6">
        <f>K209-C209</f>
        <v>-2.0300000000000012E-2</v>
      </c>
      <c r="T209">
        <f>L209-D209</f>
        <v>0.41379999999999995</v>
      </c>
      <c r="U209">
        <f>M209-E209</f>
        <v>0.45849999999999996</v>
      </c>
      <c r="V209">
        <f>N209-F209</f>
        <v>0.47720000000000007</v>
      </c>
      <c r="W209">
        <f>O209-G209</f>
        <v>0.46719999999999995</v>
      </c>
    </row>
    <row r="210" spans="1:23" x14ac:dyDescent="0.25">
      <c r="A210" s="5">
        <v>0.03</v>
      </c>
      <c r="B210">
        <v>0.1356</v>
      </c>
      <c r="C210">
        <v>0.14169999999999999</v>
      </c>
      <c r="D210">
        <v>0.13100000000000001</v>
      </c>
      <c r="E210">
        <v>0.12540000000000001</v>
      </c>
      <c r="F210">
        <v>0.1089</v>
      </c>
      <c r="G210">
        <v>0.1207</v>
      </c>
      <c r="I210" s="5">
        <v>0.03</v>
      </c>
      <c r="J210">
        <v>0.12620000000000001</v>
      </c>
      <c r="K210">
        <v>0.1231</v>
      </c>
      <c r="L210">
        <v>0.59089999999999998</v>
      </c>
      <c r="M210">
        <v>0.5968</v>
      </c>
      <c r="N210">
        <v>0.59930000000000005</v>
      </c>
      <c r="O210">
        <v>0.64910000000000001</v>
      </c>
      <c r="Q210" s="5">
        <v>0.03</v>
      </c>
      <c r="R210" s="6">
        <f>J210-B210</f>
        <v>-9.3999999999999917E-3</v>
      </c>
      <c r="S210" s="6">
        <f>K210-C210</f>
        <v>-1.8599999999999992E-2</v>
      </c>
      <c r="T210">
        <f>L210-D210</f>
        <v>0.45989999999999998</v>
      </c>
      <c r="U210">
        <f>M210-E210</f>
        <v>0.47139999999999999</v>
      </c>
      <c r="V210">
        <f>N210-F210</f>
        <v>0.49040000000000006</v>
      </c>
      <c r="W210">
        <f>O210-G210</f>
        <v>0.52839999999999998</v>
      </c>
    </row>
    <row r="211" spans="1:23" x14ac:dyDescent="0.25">
      <c r="A211" s="5">
        <v>0.01</v>
      </c>
      <c r="B211">
        <v>0.14369999999999999</v>
      </c>
      <c r="C211">
        <v>0.15720000000000001</v>
      </c>
      <c r="D211">
        <v>0.13589999999999999</v>
      </c>
      <c r="E211">
        <v>0.12870000000000001</v>
      </c>
      <c r="F211">
        <v>0.1203</v>
      </c>
      <c r="G211">
        <v>0.128</v>
      </c>
      <c r="I211" s="5">
        <v>0.01</v>
      </c>
      <c r="J211">
        <v>0.1343</v>
      </c>
      <c r="K211">
        <v>0.1409</v>
      </c>
      <c r="L211">
        <v>0.62139999999999995</v>
      </c>
      <c r="M211">
        <v>0.5655</v>
      </c>
      <c r="N211">
        <v>0.58320000000000005</v>
      </c>
      <c r="O211">
        <v>0.6401</v>
      </c>
      <c r="Q211" s="5">
        <v>0.01</v>
      </c>
      <c r="R211" s="6">
        <f>J211-B211</f>
        <v>-9.3999999999999917E-3</v>
      </c>
      <c r="S211" s="6">
        <f>K211-C211</f>
        <v>-1.6300000000000009E-2</v>
      </c>
      <c r="T211">
        <f>L211-D211</f>
        <v>0.48549999999999993</v>
      </c>
      <c r="U211">
        <f>M211-E211</f>
        <v>0.43679999999999997</v>
      </c>
      <c r="V211">
        <f>N211-F211</f>
        <v>0.46290000000000003</v>
      </c>
      <c r="W211">
        <f>O211-G211</f>
        <v>0.5121</v>
      </c>
    </row>
    <row r="212" spans="1:23" x14ac:dyDescent="0.25">
      <c r="A212" s="5">
        <v>0</v>
      </c>
      <c r="B212">
        <v>0.1633</v>
      </c>
      <c r="C212">
        <v>0.17230000000000001</v>
      </c>
      <c r="D212">
        <v>0.1525</v>
      </c>
      <c r="E212">
        <v>0.15720000000000001</v>
      </c>
      <c r="F212">
        <v>0.15359999999999999</v>
      </c>
      <c r="G212">
        <v>0.15840000000000001</v>
      </c>
      <c r="I212" s="5">
        <v>0</v>
      </c>
      <c r="J212">
        <v>0.14979999999999999</v>
      </c>
      <c r="K212">
        <v>0.1565</v>
      </c>
      <c r="L212">
        <v>0.67530000000000001</v>
      </c>
      <c r="M212">
        <v>0.84760000000000002</v>
      </c>
      <c r="N212">
        <v>0.79900000000000004</v>
      </c>
      <c r="O212">
        <v>0.89739999999999998</v>
      </c>
      <c r="Q212" s="5">
        <v>0</v>
      </c>
      <c r="R212" s="6">
        <f>J212-B212</f>
        <v>-1.3500000000000012E-2</v>
      </c>
      <c r="S212" s="6">
        <f>K212-C212</f>
        <v>-1.5800000000000008E-2</v>
      </c>
      <c r="T212">
        <f>L212-D212</f>
        <v>0.52280000000000004</v>
      </c>
      <c r="U212">
        <f>M212-E212</f>
        <v>0.69040000000000001</v>
      </c>
      <c r="V212">
        <f>N212-F212</f>
        <v>0.64540000000000008</v>
      </c>
      <c r="W212">
        <f>O212-G212</f>
        <v>0.73899999999999999</v>
      </c>
    </row>
    <row r="214" spans="1:23" x14ac:dyDescent="0.25">
      <c r="A214" s="5"/>
      <c r="B214" s="5" t="s">
        <v>15</v>
      </c>
      <c r="C214" s="5"/>
      <c r="D214" s="5"/>
      <c r="E214" s="5"/>
      <c r="F214" s="5"/>
      <c r="G214" s="5"/>
      <c r="I214" s="5"/>
      <c r="J214" s="5" t="s">
        <v>15</v>
      </c>
      <c r="K214" s="5"/>
      <c r="L214" s="5"/>
      <c r="M214" s="5"/>
      <c r="N214" s="5"/>
      <c r="O214" s="5"/>
      <c r="Q214" s="5"/>
      <c r="R214" s="5" t="s">
        <v>15</v>
      </c>
      <c r="S214" s="5"/>
      <c r="T214" s="5"/>
      <c r="U214" s="5"/>
      <c r="V214" s="5"/>
      <c r="W214" s="5"/>
    </row>
    <row r="215" spans="1:23" x14ac:dyDescent="0.25">
      <c r="A215" s="5" t="s">
        <v>14</v>
      </c>
      <c r="B215" s="5">
        <v>0.03</v>
      </c>
      <c r="C215" s="5">
        <v>0.01</v>
      </c>
      <c r="D215" s="5">
        <v>5.0000000000000001E-3</v>
      </c>
      <c r="E215" s="5">
        <v>2.5000000000000001E-3</v>
      </c>
      <c r="F215" s="5">
        <v>1.25E-3</v>
      </c>
      <c r="G215" s="5">
        <v>0</v>
      </c>
      <c r="I215" s="5" t="s">
        <v>14</v>
      </c>
      <c r="J215" s="5">
        <v>0.03</v>
      </c>
      <c r="K215" s="5">
        <v>0.01</v>
      </c>
      <c r="L215" s="5">
        <v>5.0000000000000001E-3</v>
      </c>
      <c r="M215" s="5">
        <v>2.5000000000000001E-3</v>
      </c>
      <c r="N215" s="5">
        <v>1.25E-3</v>
      </c>
      <c r="O215" s="5">
        <v>0</v>
      </c>
      <c r="Q215" s="5" t="s">
        <v>14</v>
      </c>
      <c r="R215" s="5">
        <v>0.03</v>
      </c>
      <c r="S215" s="5">
        <v>0.01</v>
      </c>
      <c r="T215" s="5">
        <v>5.0000000000000001E-3</v>
      </c>
      <c r="U215" s="5">
        <v>2.5000000000000001E-3</v>
      </c>
      <c r="V215" s="5">
        <v>1.25E-3</v>
      </c>
      <c r="W215" s="5">
        <v>0</v>
      </c>
    </row>
    <row r="216" spans="1:23" x14ac:dyDescent="0.25">
      <c r="A216" s="5">
        <v>1</v>
      </c>
      <c r="B216">
        <v>0.28689999999999999</v>
      </c>
      <c r="C216">
        <v>0.31490000000000001</v>
      </c>
      <c r="D216">
        <v>0.21729999999999999</v>
      </c>
      <c r="E216">
        <v>0.25269999999999998</v>
      </c>
      <c r="F216">
        <v>0.2606</v>
      </c>
      <c r="G216">
        <v>0.2145</v>
      </c>
      <c r="I216" s="5">
        <v>1</v>
      </c>
      <c r="J216">
        <v>0.12470000000000001</v>
      </c>
      <c r="K216">
        <v>0.1641</v>
      </c>
      <c r="L216">
        <v>0.1125</v>
      </c>
      <c r="M216">
        <v>0.11210000000000001</v>
      </c>
      <c r="N216">
        <v>0.13039999999999999</v>
      </c>
      <c r="O216">
        <v>0.12189999999999999</v>
      </c>
      <c r="Q216" s="5">
        <v>1</v>
      </c>
      <c r="R216" s="6">
        <f>J216-B216</f>
        <v>-0.16219999999999998</v>
      </c>
      <c r="S216" s="6">
        <f>K216-C216</f>
        <v>-0.15080000000000002</v>
      </c>
      <c r="T216" s="6">
        <f>L216-D216</f>
        <v>-0.10479999999999999</v>
      </c>
      <c r="U216" s="6">
        <f>M216-E216</f>
        <v>-0.14059999999999997</v>
      </c>
      <c r="V216" s="6">
        <f>N216-F216</f>
        <v>-0.13020000000000001</v>
      </c>
      <c r="W216" s="6">
        <f>O216-G216</f>
        <v>-9.2600000000000002E-2</v>
      </c>
    </row>
    <row r="217" spans="1:23" x14ac:dyDescent="0.25">
      <c r="A217" s="5">
        <v>0.5</v>
      </c>
      <c r="B217">
        <v>0.21110000000000001</v>
      </c>
      <c r="C217">
        <v>0.1963</v>
      </c>
      <c r="D217">
        <v>0.18690000000000001</v>
      </c>
      <c r="E217">
        <v>0.17330000000000001</v>
      </c>
      <c r="F217">
        <v>0.1759</v>
      </c>
      <c r="G217">
        <v>0.1484</v>
      </c>
      <c r="I217" s="5">
        <v>0.5</v>
      </c>
      <c r="J217">
        <v>0.1226</v>
      </c>
      <c r="K217">
        <v>0.1346</v>
      </c>
      <c r="L217">
        <v>0.1198</v>
      </c>
      <c r="M217">
        <v>0.12379999999999999</v>
      </c>
      <c r="N217">
        <v>0.1414</v>
      </c>
      <c r="O217">
        <v>0.38790000000000002</v>
      </c>
      <c r="Q217" s="5">
        <v>0.5</v>
      </c>
      <c r="R217" s="6">
        <f>J217-B217</f>
        <v>-8.8500000000000009E-2</v>
      </c>
      <c r="S217" s="6">
        <f>K217-C217</f>
        <v>-6.1700000000000005E-2</v>
      </c>
      <c r="T217" s="6">
        <f>L217-D217</f>
        <v>-6.7100000000000007E-2</v>
      </c>
      <c r="U217" s="6">
        <f>M217-E217</f>
        <v>-4.9500000000000016E-2</v>
      </c>
      <c r="V217" s="6">
        <f>N217-F217</f>
        <v>-3.4500000000000003E-2</v>
      </c>
      <c r="W217">
        <f>O217-G217</f>
        <v>0.23950000000000002</v>
      </c>
    </row>
    <row r="218" spans="1:23" x14ac:dyDescent="0.25">
      <c r="A218" s="5">
        <v>0.25</v>
      </c>
      <c r="B218">
        <v>0.1789</v>
      </c>
      <c r="C218">
        <v>0.14249999999999999</v>
      </c>
      <c r="D218">
        <v>0.14000000000000001</v>
      </c>
      <c r="E218">
        <v>0.1331</v>
      </c>
      <c r="F218">
        <v>0.1192</v>
      </c>
      <c r="G218">
        <v>0.1336</v>
      </c>
      <c r="I218" s="5">
        <v>0.25</v>
      </c>
      <c r="J218">
        <v>0.125</v>
      </c>
      <c r="K218">
        <v>0.109</v>
      </c>
      <c r="L218">
        <v>0.22570000000000001</v>
      </c>
      <c r="M218">
        <v>0.37090000000000001</v>
      </c>
      <c r="N218">
        <v>0.2097</v>
      </c>
      <c r="O218">
        <v>0.1479</v>
      </c>
      <c r="Q218" s="5">
        <v>0.25</v>
      </c>
      <c r="R218" s="6">
        <f>J218-B218</f>
        <v>-5.3900000000000003E-2</v>
      </c>
      <c r="S218" s="6">
        <f>K218-C218</f>
        <v>-3.3499999999999988E-2</v>
      </c>
      <c r="T218">
        <f>L218-D218</f>
        <v>8.5699999999999998E-2</v>
      </c>
      <c r="U218">
        <f>M218-E218</f>
        <v>0.23780000000000001</v>
      </c>
      <c r="V218">
        <f>N218-F218</f>
        <v>9.0499999999999997E-2</v>
      </c>
      <c r="W218">
        <f>O218-G218</f>
        <v>1.4300000000000007E-2</v>
      </c>
    </row>
    <row r="219" spans="1:23" x14ac:dyDescent="0.25">
      <c r="A219" s="5">
        <v>0.125</v>
      </c>
      <c r="B219">
        <v>0.16020000000000001</v>
      </c>
      <c r="C219">
        <v>0.1421</v>
      </c>
      <c r="D219">
        <v>0.11749999999999999</v>
      </c>
      <c r="E219">
        <v>0.1198</v>
      </c>
      <c r="F219">
        <v>0.10879999999999999</v>
      </c>
      <c r="G219">
        <v>0.1171</v>
      </c>
      <c r="I219" s="5">
        <v>0.125</v>
      </c>
      <c r="J219">
        <v>0.13289999999999999</v>
      </c>
      <c r="K219">
        <v>0.1206</v>
      </c>
      <c r="L219">
        <v>0.498</v>
      </c>
      <c r="M219">
        <v>0.55700000000000005</v>
      </c>
      <c r="N219">
        <v>0.49209999999999998</v>
      </c>
      <c r="O219">
        <v>0.60589999999999999</v>
      </c>
      <c r="Q219" s="5">
        <v>0.125</v>
      </c>
      <c r="R219" s="6">
        <f>J219-B219</f>
        <v>-2.7300000000000019E-2</v>
      </c>
      <c r="S219" s="6">
        <f>K219-C219</f>
        <v>-2.1500000000000005E-2</v>
      </c>
      <c r="T219">
        <f>L219-D219</f>
        <v>0.3805</v>
      </c>
      <c r="U219">
        <f>M219-E219</f>
        <v>0.43720000000000003</v>
      </c>
      <c r="V219">
        <f>N219-F219</f>
        <v>0.38329999999999997</v>
      </c>
      <c r="W219">
        <f>O219-G219</f>
        <v>0.48880000000000001</v>
      </c>
    </row>
    <row r="220" spans="1:23" x14ac:dyDescent="0.25">
      <c r="A220" s="5">
        <v>0.06</v>
      </c>
      <c r="B220">
        <v>0.13370000000000001</v>
      </c>
      <c r="C220">
        <v>0.1313</v>
      </c>
      <c r="D220">
        <v>0.1245</v>
      </c>
      <c r="E220">
        <v>0.11990000000000001</v>
      </c>
      <c r="F220">
        <v>0.1089</v>
      </c>
      <c r="G220">
        <v>0.1196</v>
      </c>
      <c r="I220" s="5">
        <v>0.06</v>
      </c>
      <c r="J220">
        <v>0.1239</v>
      </c>
      <c r="K220">
        <v>0.12670000000000001</v>
      </c>
      <c r="L220">
        <v>0.54349999999999998</v>
      </c>
      <c r="M220">
        <v>0.53680000000000005</v>
      </c>
      <c r="N220">
        <v>0.64510000000000001</v>
      </c>
      <c r="O220">
        <v>0.626</v>
      </c>
      <c r="Q220" s="5">
        <v>0.06</v>
      </c>
      <c r="R220" s="6">
        <f>J220-B220</f>
        <v>-9.800000000000017E-3</v>
      </c>
      <c r="S220" s="6">
        <f>K220-C220</f>
        <v>-4.599999999999993E-3</v>
      </c>
      <c r="T220">
        <f>L220-D220</f>
        <v>0.41899999999999998</v>
      </c>
      <c r="U220">
        <f>M220-E220</f>
        <v>0.41690000000000005</v>
      </c>
      <c r="V220">
        <f>N220-F220</f>
        <v>0.53620000000000001</v>
      </c>
      <c r="W220">
        <f>O220-G220</f>
        <v>0.50639999999999996</v>
      </c>
    </row>
    <row r="221" spans="1:23" x14ac:dyDescent="0.25">
      <c r="A221" s="5">
        <v>0.03</v>
      </c>
      <c r="B221">
        <v>0.13400000000000001</v>
      </c>
      <c r="C221">
        <v>0.121</v>
      </c>
      <c r="D221">
        <v>0.12839999999999999</v>
      </c>
      <c r="E221">
        <v>0.1241</v>
      </c>
      <c r="F221">
        <v>0.10390000000000001</v>
      </c>
      <c r="G221">
        <v>0.1166</v>
      </c>
      <c r="I221" s="5">
        <v>0.03</v>
      </c>
      <c r="J221">
        <v>0.1268</v>
      </c>
      <c r="K221">
        <v>0.44529999999999997</v>
      </c>
      <c r="L221">
        <v>0.60050000000000003</v>
      </c>
      <c r="M221">
        <v>0.64570000000000005</v>
      </c>
      <c r="N221">
        <v>0.41739999999999999</v>
      </c>
      <c r="O221">
        <v>0.51819999999999999</v>
      </c>
      <c r="Q221" s="5">
        <v>0.03</v>
      </c>
      <c r="R221" s="6">
        <f>J221-B221</f>
        <v>-7.2000000000000119E-3</v>
      </c>
      <c r="S221">
        <f>K221-C221</f>
        <v>0.32429999999999998</v>
      </c>
      <c r="T221">
        <f>L221-D221</f>
        <v>0.47210000000000008</v>
      </c>
      <c r="U221">
        <f>M221-E221</f>
        <v>0.52160000000000006</v>
      </c>
      <c r="V221">
        <f>N221-F221</f>
        <v>0.3135</v>
      </c>
      <c r="W221">
        <f>O221-G221</f>
        <v>0.40160000000000001</v>
      </c>
    </row>
    <row r="222" spans="1:23" x14ac:dyDescent="0.25">
      <c r="A222" s="5">
        <v>0.01</v>
      </c>
      <c r="B222">
        <v>0.14299999999999999</v>
      </c>
      <c r="C222">
        <v>0.13739999999999999</v>
      </c>
      <c r="D222">
        <v>0.13370000000000001</v>
      </c>
      <c r="E222">
        <v>0.1273</v>
      </c>
      <c r="F222">
        <v>0.1191</v>
      </c>
      <c r="G222">
        <v>0.12620000000000001</v>
      </c>
      <c r="I222" s="5">
        <v>0.01</v>
      </c>
      <c r="J222">
        <v>0.1368</v>
      </c>
      <c r="K222">
        <v>0.40970000000000001</v>
      </c>
      <c r="L222">
        <v>0.66200000000000003</v>
      </c>
      <c r="M222">
        <v>0.64370000000000005</v>
      </c>
      <c r="N222">
        <v>0.58909999999999996</v>
      </c>
      <c r="O222">
        <v>0.6381</v>
      </c>
      <c r="Q222" s="5">
        <v>0.01</v>
      </c>
      <c r="R222" s="6">
        <f>J222-B222</f>
        <v>-6.1999999999999833E-3</v>
      </c>
      <c r="S222">
        <f>K222-C222</f>
        <v>0.27229999999999999</v>
      </c>
      <c r="T222">
        <f>L222-D222</f>
        <v>0.52829999999999999</v>
      </c>
      <c r="U222">
        <f>M222-E222</f>
        <v>0.51640000000000008</v>
      </c>
      <c r="V222">
        <f>N222-F222</f>
        <v>0.47</v>
      </c>
      <c r="W222">
        <f>O222-G222</f>
        <v>0.51190000000000002</v>
      </c>
    </row>
    <row r="223" spans="1:23" x14ac:dyDescent="0.25">
      <c r="A223" s="5">
        <v>0</v>
      </c>
      <c r="B223">
        <v>0.1489</v>
      </c>
      <c r="C223">
        <v>0.14810000000000001</v>
      </c>
      <c r="D223">
        <v>0.1492</v>
      </c>
      <c r="E223">
        <v>0.1492</v>
      </c>
      <c r="F223">
        <v>0.1439</v>
      </c>
      <c r="G223">
        <v>0.14799999999999999</v>
      </c>
      <c r="I223" s="5">
        <v>0</v>
      </c>
      <c r="J223">
        <v>0.13900000000000001</v>
      </c>
      <c r="K223">
        <v>0.71299999999999997</v>
      </c>
      <c r="L223">
        <v>0.6875</v>
      </c>
      <c r="M223">
        <v>0.6845</v>
      </c>
      <c r="N223">
        <v>0.67369999999999997</v>
      </c>
      <c r="O223">
        <v>0.74939999999999996</v>
      </c>
      <c r="Q223" s="5">
        <v>0</v>
      </c>
      <c r="R223" s="6">
        <f>J223-B223</f>
        <v>-9.8999999999999921E-3</v>
      </c>
      <c r="S223">
        <f>K223-C223</f>
        <v>0.56489999999999996</v>
      </c>
      <c r="T223">
        <f>L223-D223</f>
        <v>0.5383</v>
      </c>
      <c r="U223">
        <f>M223-E223</f>
        <v>0.5353</v>
      </c>
      <c r="V223">
        <f>N223-F223</f>
        <v>0.52979999999999994</v>
      </c>
      <c r="W223">
        <f>O223-G223</f>
        <v>0.60139999999999993</v>
      </c>
    </row>
    <row r="225" spans="1:23" x14ac:dyDescent="0.25">
      <c r="A225" s="5"/>
      <c r="B225" s="5" t="s">
        <v>15</v>
      </c>
      <c r="C225" s="5"/>
      <c r="D225" s="5"/>
      <c r="E225" s="5"/>
      <c r="F225" s="5"/>
      <c r="G225" s="5"/>
      <c r="I225" s="5"/>
      <c r="J225" s="5" t="s">
        <v>15</v>
      </c>
      <c r="K225" s="5"/>
      <c r="L225" s="5"/>
      <c r="M225" s="5"/>
      <c r="N225" s="5"/>
      <c r="O225" s="5"/>
      <c r="Q225" s="5"/>
      <c r="R225" s="5" t="s">
        <v>15</v>
      </c>
      <c r="S225" s="5"/>
      <c r="T225" s="5"/>
      <c r="U225" s="5"/>
      <c r="V225" s="5"/>
      <c r="W225" s="5"/>
    </row>
    <row r="226" spans="1:23" x14ac:dyDescent="0.25">
      <c r="A226" s="5" t="s">
        <v>14</v>
      </c>
      <c r="B226" s="5">
        <v>0.03</v>
      </c>
      <c r="C226" s="5">
        <v>0.01</v>
      </c>
      <c r="D226" s="5">
        <v>5.0000000000000001E-3</v>
      </c>
      <c r="E226" s="5">
        <v>2.5000000000000001E-3</v>
      </c>
      <c r="F226" s="5">
        <v>1.25E-3</v>
      </c>
      <c r="G226" s="5">
        <v>0</v>
      </c>
      <c r="I226" s="5" t="s">
        <v>14</v>
      </c>
      <c r="J226" s="5">
        <v>0.03</v>
      </c>
      <c r="K226" s="5">
        <v>0.01</v>
      </c>
      <c r="L226" s="5">
        <v>5.0000000000000001E-3</v>
      </c>
      <c r="M226" s="5">
        <v>2.5000000000000001E-3</v>
      </c>
      <c r="N226" s="5">
        <v>1.25E-3</v>
      </c>
      <c r="O226" s="5">
        <v>0</v>
      </c>
      <c r="Q226" s="5" t="s">
        <v>14</v>
      </c>
      <c r="R226" s="5">
        <v>0.03</v>
      </c>
      <c r="S226" s="5">
        <v>0.01</v>
      </c>
      <c r="T226" s="5">
        <v>5.0000000000000001E-3</v>
      </c>
      <c r="U226" s="5">
        <v>2.5000000000000001E-3</v>
      </c>
      <c r="V226" s="5">
        <v>1.25E-3</v>
      </c>
      <c r="W226" s="5">
        <v>0</v>
      </c>
    </row>
    <row r="227" spans="1:23" x14ac:dyDescent="0.25">
      <c r="A227" s="5">
        <v>1</v>
      </c>
      <c r="B227">
        <v>0.74480000000000002</v>
      </c>
      <c r="C227">
        <v>0.4803</v>
      </c>
      <c r="D227">
        <v>0.49480000000000002</v>
      </c>
      <c r="E227">
        <v>0.41060000000000002</v>
      </c>
      <c r="F227">
        <v>0.20269999999999999</v>
      </c>
      <c r="G227">
        <v>0.2036</v>
      </c>
      <c r="I227" s="5">
        <v>1</v>
      </c>
      <c r="J227">
        <v>0.53680000000000005</v>
      </c>
      <c r="K227">
        <v>0.29920000000000002</v>
      </c>
      <c r="L227">
        <v>0.26390000000000002</v>
      </c>
      <c r="M227">
        <v>0.23710000000000001</v>
      </c>
      <c r="N227">
        <v>0.1527</v>
      </c>
      <c r="O227">
        <v>0.15240000000000001</v>
      </c>
      <c r="Q227" s="5">
        <v>1</v>
      </c>
      <c r="R227" s="6">
        <f>J227-B227</f>
        <v>-0.20799999999999996</v>
      </c>
      <c r="S227" s="6">
        <f>K227-C227</f>
        <v>-0.18109999999999998</v>
      </c>
      <c r="T227" s="6">
        <f>L227-D227</f>
        <v>-0.23089999999999999</v>
      </c>
      <c r="U227" s="6">
        <f>M227-E227</f>
        <v>-0.17350000000000002</v>
      </c>
      <c r="V227" s="6">
        <f>N227-F227</f>
        <v>-4.9999999999999989E-2</v>
      </c>
      <c r="W227" s="6">
        <f>O227-G227</f>
        <v>-5.1199999999999996E-2</v>
      </c>
    </row>
    <row r="228" spans="1:23" x14ac:dyDescent="0.25">
      <c r="A228" s="5">
        <v>0.5</v>
      </c>
      <c r="B228">
        <v>1.1574</v>
      </c>
      <c r="C228">
        <v>0.91269999999999996</v>
      </c>
      <c r="D228">
        <v>0.51900000000000002</v>
      </c>
      <c r="E228">
        <v>0.49409999999999998</v>
      </c>
      <c r="F228">
        <v>0.34689999999999999</v>
      </c>
      <c r="G228">
        <v>0.24640000000000001</v>
      </c>
      <c r="I228" s="5">
        <v>0.5</v>
      </c>
      <c r="J228">
        <v>0.94120000000000004</v>
      </c>
      <c r="K228">
        <v>0.53590000000000004</v>
      </c>
      <c r="L228">
        <v>0.37859999999999999</v>
      </c>
      <c r="M228">
        <v>0.31309999999999999</v>
      </c>
      <c r="N228">
        <v>0.22650000000000001</v>
      </c>
      <c r="O228">
        <v>0.18640000000000001</v>
      </c>
      <c r="Q228" s="5">
        <v>0.5</v>
      </c>
      <c r="R228" s="6">
        <f>J228-B228</f>
        <v>-0.21619999999999995</v>
      </c>
      <c r="S228" s="6">
        <f>K228-C228</f>
        <v>-0.37679999999999991</v>
      </c>
      <c r="T228" s="6">
        <f>L228-D228</f>
        <v>-0.14040000000000002</v>
      </c>
      <c r="U228" s="6">
        <f>M228-E228</f>
        <v>-0.18099999999999999</v>
      </c>
      <c r="V228" s="6">
        <f>N228-F228</f>
        <v>-0.12039999999999998</v>
      </c>
      <c r="W228" s="6">
        <f>O228-G228</f>
        <v>-0.06</v>
      </c>
    </row>
    <row r="229" spans="1:23" x14ac:dyDescent="0.25">
      <c r="A229" s="5">
        <v>0.25</v>
      </c>
      <c r="B229">
        <v>0.82099999999999995</v>
      </c>
      <c r="C229">
        <v>0.64349999999999996</v>
      </c>
      <c r="D229">
        <v>0.41909999999999997</v>
      </c>
      <c r="E229">
        <v>0.31130000000000002</v>
      </c>
      <c r="F229">
        <v>0.21299999999999999</v>
      </c>
      <c r="G229">
        <v>0.3367</v>
      </c>
      <c r="I229" s="5">
        <v>0.25</v>
      </c>
      <c r="J229">
        <v>0.55069999999999997</v>
      </c>
      <c r="K229">
        <v>0.39950000000000002</v>
      </c>
      <c r="L229">
        <v>0.25829999999999997</v>
      </c>
      <c r="M229">
        <v>0.19950000000000001</v>
      </c>
      <c r="N229">
        <v>0.16750000000000001</v>
      </c>
      <c r="O229">
        <v>0.40699999999999997</v>
      </c>
      <c r="Q229" s="5">
        <v>0.25</v>
      </c>
      <c r="R229" s="6">
        <f>J229-B229</f>
        <v>-0.27029999999999998</v>
      </c>
      <c r="S229" s="6">
        <f>K229-C229</f>
        <v>-0.24399999999999994</v>
      </c>
      <c r="T229" s="6">
        <f>L229-D229</f>
        <v>-0.1608</v>
      </c>
      <c r="U229" s="6">
        <f>M229-E229</f>
        <v>-0.11180000000000001</v>
      </c>
      <c r="V229" s="6">
        <f>N229-F229</f>
        <v>-4.5499999999999985E-2</v>
      </c>
      <c r="W229">
        <f>O229-G229</f>
        <v>7.0299999999999974E-2</v>
      </c>
    </row>
    <row r="230" spans="1:23" x14ac:dyDescent="0.25">
      <c r="A230" s="5">
        <v>0.125</v>
      </c>
      <c r="B230">
        <v>0.86599999999999999</v>
      </c>
      <c r="C230">
        <v>0.78949999999999998</v>
      </c>
      <c r="D230">
        <v>0.46189999999999998</v>
      </c>
      <c r="E230">
        <v>0.41020000000000001</v>
      </c>
      <c r="F230">
        <v>0.31569999999999998</v>
      </c>
      <c r="G230">
        <v>0.20680000000000001</v>
      </c>
      <c r="I230" s="5">
        <v>0.125</v>
      </c>
      <c r="J230">
        <v>0.55589999999999995</v>
      </c>
      <c r="K230">
        <v>0.5202</v>
      </c>
      <c r="L230">
        <v>0.38279999999999997</v>
      </c>
      <c r="M230">
        <v>0.371</v>
      </c>
      <c r="N230">
        <v>0.20069999999999999</v>
      </c>
      <c r="O230">
        <v>0.3211</v>
      </c>
      <c r="Q230" s="5">
        <v>0.125</v>
      </c>
      <c r="R230" s="6">
        <f>J230-B230</f>
        <v>-0.31010000000000004</v>
      </c>
      <c r="S230" s="6">
        <f>K230-C230</f>
        <v>-0.26929999999999998</v>
      </c>
      <c r="T230" s="6">
        <f>L230-D230</f>
        <v>-7.9100000000000004E-2</v>
      </c>
      <c r="U230" s="6">
        <f>M230-E230</f>
        <v>-3.9200000000000013E-2</v>
      </c>
      <c r="V230" s="6">
        <f>N230-F230</f>
        <v>-0.11499999999999999</v>
      </c>
      <c r="W230">
        <f>O230-G230</f>
        <v>0.11429999999999998</v>
      </c>
    </row>
    <row r="231" spans="1:23" x14ac:dyDescent="0.25">
      <c r="A231" s="5">
        <v>0.06</v>
      </c>
      <c r="B231">
        <v>0.70169999999999999</v>
      </c>
      <c r="C231">
        <v>0.53900000000000003</v>
      </c>
      <c r="D231">
        <v>0.35149999999999998</v>
      </c>
      <c r="E231">
        <v>0.27410000000000001</v>
      </c>
      <c r="F231">
        <v>0.18310000000000001</v>
      </c>
      <c r="G231">
        <v>0.1739</v>
      </c>
      <c r="I231" s="5">
        <v>0.06</v>
      </c>
      <c r="J231">
        <v>0.47549999999999998</v>
      </c>
      <c r="K231">
        <v>0.31530000000000002</v>
      </c>
      <c r="L231">
        <v>0.23580000000000001</v>
      </c>
      <c r="M231">
        <v>0.3553</v>
      </c>
      <c r="N231">
        <v>0.34889999999999999</v>
      </c>
      <c r="O231">
        <v>0.4476</v>
      </c>
      <c r="Q231" s="5">
        <v>0.06</v>
      </c>
      <c r="R231" s="6">
        <f>J231-B231</f>
        <v>-0.22620000000000001</v>
      </c>
      <c r="S231" s="6">
        <f>K231-C231</f>
        <v>-0.22370000000000001</v>
      </c>
      <c r="T231" s="6">
        <f>L231-D231</f>
        <v>-0.11569999999999997</v>
      </c>
      <c r="U231">
        <f>M231-E231</f>
        <v>8.1199999999999994E-2</v>
      </c>
      <c r="V231">
        <f>N231-F231</f>
        <v>0.16579999999999998</v>
      </c>
      <c r="W231">
        <f>O231-G231</f>
        <v>0.2737</v>
      </c>
    </row>
    <row r="232" spans="1:23" x14ac:dyDescent="0.25">
      <c r="A232" s="5">
        <v>0.03</v>
      </c>
      <c r="B232">
        <v>0.99890000000000001</v>
      </c>
      <c r="C232">
        <v>0.69389999999999996</v>
      </c>
      <c r="D232">
        <v>0.43540000000000001</v>
      </c>
      <c r="E232">
        <v>0.36749999999999999</v>
      </c>
      <c r="F232">
        <v>0.25979999999999998</v>
      </c>
      <c r="G232">
        <v>0.1918</v>
      </c>
      <c r="I232" s="5">
        <v>0.03</v>
      </c>
      <c r="J232">
        <v>0.60760000000000003</v>
      </c>
      <c r="K232">
        <v>0.41199999999999998</v>
      </c>
      <c r="L232">
        <v>0.39040000000000002</v>
      </c>
      <c r="M232">
        <v>0.40949999999999998</v>
      </c>
      <c r="N232">
        <v>0.50739999999999996</v>
      </c>
      <c r="O232">
        <v>0.26640000000000003</v>
      </c>
      <c r="Q232" s="5">
        <v>0.03</v>
      </c>
      <c r="R232" s="6">
        <f>J232-B232</f>
        <v>-0.39129999999999998</v>
      </c>
      <c r="S232" s="6">
        <f>K232-C232</f>
        <v>-0.28189999999999998</v>
      </c>
      <c r="T232" s="6">
        <f>L232-D232</f>
        <v>-4.4999999999999984E-2</v>
      </c>
      <c r="U232" s="6">
        <f>M232-E232</f>
        <v>4.1999999999999982E-2</v>
      </c>
      <c r="V232">
        <f>N232-F232</f>
        <v>0.24759999999999999</v>
      </c>
      <c r="W232">
        <f>O232-G232</f>
        <v>7.4600000000000027E-2</v>
      </c>
    </row>
    <row r="233" spans="1:23" x14ac:dyDescent="0.25">
      <c r="A233" s="5">
        <v>0.01</v>
      </c>
      <c r="B233">
        <v>1.2869999999999999</v>
      </c>
      <c r="C233">
        <v>1.1932</v>
      </c>
      <c r="D233">
        <v>0.93569999999999998</v>
      </c>
      <c r="E233">
        <v>0.81389999999999996</v>
      </c>
      <c r="F233">
        <v>0.55249999999999999</v>
      </c>
      <c r="G233">
        <v>0.38800000000000001</v>
      </c>
      <c r="I233" s="5">
        <v>0.01</v>
      </c>
      <c r="J233">
        <v>1.1681999999999999</v>
      </c>
      <c r="K233">
        <v>0.90080000000000005</v>
      </c>
      <c r="L233">
        <v>0.65400000000000003</v>
      </c>
      <c r="M233">
        <v>0.50570000000000004</v>
      </c>
      <c r="N233">
        <v>0.84460000000000002</v>
      </c>
      <c r="O233">
        <v>0.75760000000000005</v>
      </c>
      <c r="Q233" s="5">
        <v>0.01</v>
      </c>
      <c r="R233" s="6">
        <f>J233-B233</f>
        <v>-0.11880000000000002</v>
      </c>
      <c r="S233" s="6">
        <f>K233-C233</f>
        <v>-0.29239999999999999</v>
      </c>
      <c r="T233" s="6">
        <f>L233-D233</f>
        <v>-0.28169999999999995</v>
      </c>
      <c r="U233" s="6">
        <f>M233-E233</f>
        <v>-0.30819999999999992</v>
      </c>
      <c r="V233">
        <f>N233-F233</f>
        <v>0.29210000000000003</v>
      </c>
      <c r="W233">
        <f>O233-G233</f>
        <v>0.36960000000000004</v>
      </c>
    </row>
    <row r="234" spans="1:23" x14ac:dyDescent="0.25">
      <c r="A234" s="5">
        <v>0</v>
      </c>
      <c r="B234">
        <v>1.2524</v>
      </c>
      <c r="C234">
        <v>1.2726999999999999</v>
      </c>
      <c r="D234">
        <v>1.1558999999999999</v>
      </c>
      <c r="E234">
        <v>1.0102</v>
      </c>
      <c r="F234">
        <v>0.70330000000000004</v>
      </c>
      <c r="G234">
        <v>0.53779999999999994</v>
      </c>
      <c r="I234" s="5">
        <v>0</v>
      </c>
      <c r="J234">
        <v>1.2291000000000001</v>
      </c>
      <c r="K234">
        <v>0.96830000000000005</v>
      </c>
      <c r="L234">
        <v>0.82210000000000005</v>
      </c>
      <c r="M234">
        <v>0.66459999999999997</v>
      </c>
      <c r="N234">
        <v>0.54979999999999996</v>
      </c>
      <c r="O234">
        <v>0.37290000000000001</v>
      </c>
      <c r="Q234" s="5">
        <v>0</v>
      </c>
      <c r="R234" s="6">
        <f>J234-B234</f>
        <v>-2.3299999999999876E-2</v>
      </c>
      <c r="S234" s="6">
        <f>K234-C234</f>
        <v>-0.30439999999999989</v>
      </c>
      <c r="T234" s="6">
        <f>L234-D234</f>
        <v>-0.33379999999999987</v>
      </c>
      <c r="U234" s="6">
        <f>M234-E234</f>
        <v>-0.34560000000000002</v>
      </c>
      <c r="V234" s="7">
        <f>N234-F234</f>
        <v>-0.15350000000000008</v>
      </c>
      <c r="W234" s="7">
        <f>O234-G234</f>
        <v>-0.16489999999999994</v>
      </c>
    </row>
    <row r="236" spans="1:23" x14ac:dyDescent="0.25">
      <c r="A236" s="5"/>
      <c r="B236" s="5" t="s">
        <v>15</v>
      </c>
      <c r="C236" s="5"/>
      <c r="D236" s="5"/>
      <c r="E236" s="5"/>
      <c r="F236" s="5"/>
      <c r="G236" s="5"/>
      <c r="I236" s="5"/>
      <c r="J236" s="5" t="s">
        <v>15</v>
      </c>
      <c r="K236" s="5"/>
      <c r="L236" s="5"/>
      <c r="M236" s="5"/>
      <c r="N236" s="5"/>
      <c r="O236" s="5"/>
      <c r="Q236" s="5"/>
      <c r="R236" s="5" t="s">
        <v>15</v>
      </c>
      <c r="S236" s="5"/>
      <c r="T236" s="5"/>
      <c r="U236" s="5"/>
      <c r="V236" s="5"/>
      <c r="W236" s="5"/>
    </row>
    <row r="237" spans="1:23" x14ac:dyDescent="0.25">
      <c r="A237" s="5" t="s">
        <v>14</v>
      </c>
      <c r="B237" s="5">
        <v>0.03</v>
      </c>
      <c r="C237" s="5">
        <v>0.01</v>
      </c>
      <c r="D237" s="5">
        <v>5.0000000000000001E-3</v>
      </c>
      <c r="E237" s="5">
        <v>2.5000000000000001E-3</v>
      </c>
      <c r="F237" s="5">
        <v>1.25E-3</v>
      </c>
      <c r="G237" s="5">
        <v>0</v>
      </c>
      <c r="I237" s="5" t="s">
        <v>14</v>
      </c>
      <c r="J237" s="5">
        <v>0.03</v>
      </c>
      <c r="K237" s="5">
        <v>0.01</v>
      </c>
      <c r="L237" s="5">
        <v>5.0000000000000001E-3</v>
      </c>
      <c r="M237" s="5">
        <v>2.5000000000000001E-3</v>
      </c>
      <c r="N237" s="5">
        <v>1.25E-3</v>
      </c>
      <c r="O237" s="5">
        <v>0</v>
      </c>
      <c r="Q237" s="5" t="s">
        <v>14</v>
      </c>
      <c r="R237" s="5">
        <v>0.03</v>
      </c>
      <c r="S237" s="5">
        <v>0.01</v>
      </c>
      <c r="T237" s="5">
        <v>5.0000000000000001E-3</v>
      </c>
      <c r="U237" s="5">
        <v>2.5000000000000001E-3</v>
      </c>
      <c r="V237" s="5">
        <v>1.25E-3</v>
      </c>
      <c r="W237" s="5">
        <v>0</v>
      </c>
    </row>
    <row r="238" spans="1:23" x14ac:dyDescent="0.25">
      <c r="A238" s="5">
        <v>1</v>
      </c>
      <c r="B238">
        <v>0.53720000000000001</v>
      </c>
      <c r="C238">
        <v>0.50219999999999998</v>
      </c>
      <c r="D238">
        <v>0.47299999999999998</v>
      </c>
      <c r="E238">
        <v>0.43209999999999998</v>
      </c>
      <c r="F238">
        <v>0.30759999999999998</v>
      </c>
      <c r="G238">
        <v>0.30959999999999999</v>
      </c>
      <c r="I238" s="5">
        <v>1</v>
      </c>
      <c r="J238">
        <v>0.31630000000000003</v>
      </c>
      <c r="K238">
        <v>0.27679999999999999</v>
      </c>
      <c r="L238">
        <v>0.23300000000000001</v>
      </c>
      <c r="M238">
        <v>0.23630000000000001</v>
      </c>
      <c r="N238">
        <v>0.15590000000000001</v>
      </c>
      <c r="O238">
        <v>0.1633</v>
      </c>
      <c r="Q238" s="5">
        <v>1</v>
      </c>
      <c r="R238" s="6">
        <f>J238-B238</f>
        <v>-0.22089999999999999</v>
      </c>
      <c r="S238" s="6">
        <f>K238-C238</f>
        <v>-0.22539999999999999</v>
      </c>
      <c r="T238" s="6">
        <f>L238-D238</f>
        <v>-0.23999999999999996</v>
      </c>
      <c r="U238" s="6">
        <f>M238-E238</f>
        <v>-0.19579999999999997</v>
      </c>
      <c r="V238" s="6">
        <f>N238-F238</f>
        <v>-0.15169999999999997</v>
      </c>
      <c r="W238" s="6">
        <f>O238-G238</f>
        <v>-0.14629999999999999</v>
      </c>
    </row>
    <row r="239" spans="1:23" x14ac:dyDescent="0.25">
      <c r="A239" s="5">
        <v>0.5</v>
      </c>
      <c r="B239">
        <v>0.78580000000000005</v>
      </c>
      <c r="C239">
        <v>0.49249999999999999</v>
      </c>
      <c r="D239">
        <v>0.51980000000000004</v>
      </c>
      <c r="E239">
        <v>0.42259999999999998</v>
      </c>
      <c r="F239">
        <v>0.31290000000000001</v>
      </c>
      <c r="G239">
        <v>0.32100000000000001</v>
      </c>
      <c r="I239" s="5">
        <v>0.5</v>
      </c>
      <c r="J239">
        <v>0.6774</v>
      </c>
      <c r="K239">
        <v>0.42430000000000001</v>
      </c>
      <c r="L239">
        <v>0.30259999999999998</v>
      </c>
      <c r="M239">
        <v>0.27979999999999999</v>
      </c>
      <c r="N239">
        <v>0.42659999999999998</v>
      </c>
      <c r="O239">
        <v>0.59489999999999998</v>
      </c>
      <c r="Q239" s="5">
        <v>0.5</v>
      </c>
      <c r="R239" s="6">
        <f>J239-B239</f>
        <v>-0.10840000000000005</v>
      </c>
      <c r="S239" s="6">
        <f>K239-C239</f>
        <v>-6.8199999999999983E-2</v>
      </c>
      <c r="T239" s="6">
        <f>L239-D239</f>
        <v>-0.21720000000000006</v>
      </c>
      <c r="U239" s="6">
        <f>M239-E239</f>
        <v>-0.14279999999999998</v>
      </c>
      <c r="V239">
        <f>N239-F239</f>
        <v>0.11369999999999997</v>
      </c>
      <c r="W239">
        <f>O239-G239</f>
        <v>0.27389999999999998</v>
      </c>
    </row>
    <row r="240" spans="1:23" x14ac:dyDescent="0.25">
      <c r="A240" s="5">
        <v>0.25</v>
      </c>
      <c r="B240">
        <v>0.34320000000000001</v>
      </c>
      <c r="C240">
        <v>0.40849999999999997</v>
      </c>
      <c r="D240">
        <v>0.26440000000000002</v>
      </c>
      <c r="E240">
        <v>0.33339999999999997</v>
      </c>
      <c r="F240">
        <v>0.19989999999999999</v>
      </c>
      <c r="G240">
        <v>0.19339999999999999</v>
      </c>
      <c r="I240" s="5">
        <v>0.25</v>
      </c>
      <c r="J240">
        <v>0.39350000000000002</v>
      </c>
      <c r="K240">
        <v>0.3206</v>
      </c>
      <c r="L240">
        <v>0.18909999999999999</v>
      </c>
      <c r="M240">
        <v>0.30249999999999999</v>
      </c>
      <c r="N240">
        <v>0.27089999999999997</v>
      </c>
      <c r="O240">
        <v>0.33679999999999999</v>
      </c>
      <c r="Q240" s="5">
        <v>0.25</v>
      </c>
      <c r="R240">
        <f>J240-B240</f>
        <v>5.0300000000000011E-2</v>
      </c>
      <c r="S240" s="6">
        <f>K240-C240</f>
        <v>-8.7899999999999978E-2</v>
      </c>
      <c r="T240" s="6">
        <f>L240-D240</f>
        <v>-7.5300000000000034E-2</v>
      </c>
      <c r="U240" s="6">
        <f>M240-E240</f>
        <v>-3.0899999999999983E-2</v>
      </c>
      <c r="V240">
        <f>N240-F240</f>
        <v>7.099999999999998E-2</v>
      </c>
      <c r="W240">
        <f>O240-G240</f>
        <v>0.1434</v>
      </c>
    </row>
    <row r="241" spans="1:23" x14ac:dyDescent="0.25">
      <c r="A241" s="5">
        <v>0.125</v>
      </c>
      <c r="B241">
        <v>0.65349999999999997</v>
      </c>
      <c r="C241">
        <v>0.42920000000000003</v>
      </c>
      <c r="D241">
        <v>0.42949999999999999</v>
      </c>
      <c r="E241">
        <v>0.30869999999999997</v>
      </c>
      <c r="F241">
        <v>0.29299999999999998</v>
      </c>
      <c r="G241">
        <v>0.1968</v>
      </c>
      <c r="I241" s="5">
        <v>0.125</v>
      </c>
      <c r="J241">
        <v>0.50849999999999995</v>
      </c>
      <c r="K241">
        <v>0.41070000000000001</v>
      </c>
      <c r="L241">
        <v>0.3135</v>
      </c>
      <c r="M241">
        <v>0.59499999999999997</v>
      </c>
      <c r="N241">
        <v>0.59219999999999995</v>
      </c>
      <c r="O241">
        <v>0.43209999999999998</v>
      </c>
      <c r="Q241" s="5">
        <v>0.125</v>
      </c>
      <c r="R241" s="6">
        <f>J241-B241</f>
        <v>-0.14500000000000002</v>
      </c>
      <c r="S241" s="6">
        <f>K241-C241</f>
        <v>-1.8500000000000016E-2</v>
      </c>
      <c r="T241" s="6">
        <f>L241-D241</f>
        <v>-0.11599999999999999</v>
      </c>
      <c r="U241">
        <f>M241-E241</f>
        <v>0.2863</v>
      </c>
      <c r="V241">
        <f>N241-F241</f>
        <v>0.29919999999999997</v>
      </c>
      <c r="W241">
        <f>O241-G241</f>
        <v>0.23529999999999998</v>
      </c>
    </row>
    <row r="242" spans="1:23" x14ac:dyDescent="0.25">
      <c r="A242" s="5">
        <v>0.06</v>
      </c>
      <c r="B242">
        <v>0.60709999999999997</v>
      </c>
      <c r="C242">
        <v>0.46920000000000001</v>
      </c>
      <c r="D242">
        <v>0.2969</v>
      </c>
      <c r="E242">
        <v>0.23330000000000001</v>
      </c>
      <c r="F242">
        <v>0.187</v>
      </c>
      <c r="G242">
        <v>0.16900000000000001</v>
      </c>
      <c r="I242" s="5">
        <v>0.06</v>
      </c>
      <c r="J242">
        <v>0.33879999999999999</v>
      </c>
      <c r="K242">
        <v>0.74280000000000002</v>
      </c>
      <c r="L242">
        <v>0.2117</v>
      </c>
      <c r="M242">
        <v>0.55700000000000005</v>
      </c>
      <c r="N242">
        <v>0.63800000000000001</v>
      </c>
      <c r="O242">
        <v>0.63749999999999996</v>
      </c>
      <c r="Q242" s="5">
        <v>0.06</v>
      </c>
      <c r="R242" s="6">
        <f>J242-B242</f>
        <v>-0.26829999999999998</v>
      </c>
      <c r="S242" s="6">
        <f>K242-C242</f>
        <v>0.27360000000000001</v>
      </c>
      <c r="T242" s="6">
        <f>L242-D242</f>
        <v>-8.5199999999999998E-2</v>
      </c>
      <c r="U242">
        <f>M242-E242</f>
        <v>0.32370000000000004</v>
      </c>
      <c r="V242">
        <f>N242-F242</f>
        <v>0.45100000000000001</v>
      </c>
      <c r="W242">
        <f>O242-G242</f>
        <v>0.46849999999999992</v>
      </c>
    </row>
    <row r="243" spans="1:23" x14ac:dyDescent="0.25">
      <c r="A243" s="5">
        <v>0.03</v>
      </c>
      <c r="B243">
        <v>0.80269999999999997</v>
      </c>
      <c r="C243">
        <v>0.57750000000000001</v>
      </c>
      <c r="D243">
        <v>0.39839999999999998</v>
      </c>
      <c r="E243">
        <v>0.31419999999999998</v>
      </c>
      <c r="F243">
        <v>0.2094</v>
      </c>
      <c r="G243">
        <v>0.19109999999999999</v>
      </c>
      <c r="I243" s="5">
        <v>0.03</v>
      </c>
      <c r="J243">
        <v>0.54700000000000004</v>
      </c>
      <c r="K243">
        <v>0.42949999999999999</v>
      </c>
      <c r="L243">
        <v>0.44350000000000001</v>
      </c>
      <c r="M243">
        <v>0.78710000000000002</v>
      </c>
      <c r="N243">
        <v>0.4743</v>
      </c>
      <c r="O243">
        <v>0.58989999999999998</v>
      </c>
      <c r="Q243" s="5">
        <v>0.03</v>
      </c>
      <c r="R243" s="6">
        <f>J243-B243</f>
        <v>-0.25569999999999993</v>
      </c>
      <c r="S243" s="6">
        <f>K243-C243</f>
        <v>-0.14800000000000002</v>
      </c>
      <c r="T243" s="6">
        <f>L243-D243</f>
        <v>4.5100000000000029E-2</v>
      </c>
      <c r="U243">
        <f>M243-E243</f>
        <v>0.47290000000000004</v>
      </c>
      <c r="V243">
        <f>N243-F243</f>
        <v>0.26490000000000002</v>
      </c>
      <c r="W243">
        <f>O243-G243</f>
        <v>0.39879999999999999</v>
      </c>
    </row>
    <row r="244" spans="1:23" x14ac:dyDescent="0.25">
      <c r="A244" s="5">
        <v>0.01</v>
      </c>
      <c r="B244">
        <v>1.2019</v>
      </c>
      <c r="C244">
        <v>1.0230999999999999</v>
      </c>
      <c r="D244">
        <v>0.7278</v>
      </c>
      <c r="E244">
        <v>0.65939999999999999</v>
      </c>
      <c r="F244">
        <v>0.3856</v>
      </c>
      <c r="G244">
        <v>0.30449999999999999</v>
      </c>
      <c r="I244" s="5">
        <v>0.01</v>
      </c>
      <c r="J244">
        <v>0.85980000000000001</v>
      </c>
      <c r="K244">
        <v>1.0075000000000001</v>
      </c>
      <c r="L244">
        <v>0.69910000000000005</v>
      </c>
      <c r="M244">
        <v>1.0825</v>
      </c>
      <c r="N244">
        <v>0.71379999999999999</v>
      </c>
      <c r="O244">
        <v>0.78769999999999996</v>
      </c>
      <c r="Q244" s="5">
        <v>0.01</v>
      </c>
      <c r="R244" s="6">
        <f>J244-B244</f>
        <v>-0.34209999999999996</v>
      </c>
      <c r="S244" s="6">
        <f>K244-C244</f>
        <v>-1.5599999999999836E-2</v>
      </c>
      <c r="T244" s="6">
        <f>L244-D244</f>
        <v>-2.8699999999999948E-2</v>
      </c>
      <c r="U244">
        <f>M244-E244</f>
        <v>0.42310000000000003</v>
      </c>
      <c r="V244">
        <f>N244-F244</f>
        <v>0.32819999999999999</v>
      </c>
      <c r="W244">
        <f>O244-G244</f>
        <v>0.48319999999999996</v>
      </c>
    </row>
    <row r="245" spans="1:23" x14ac:dyDescent="0.25">
      <c r="A245" s="5">
        <v>0</v>
      </c>
      <c r="B245">
        <v>1.3411999999999999</v>
      </c>
      <c r="C245">
        <v>1.2150000000000001</v>
      </c>
      <c r="D245">
        <v>0.74080000000000001</v>
      </c>
      <c r="E245">
        <v>0.88639999999999997</v>
      </c>
      <c r="F245">
        <v>0.62050000000000005</v>
      </c>
      <c r="G245">
        <v>0.50539999999999996</v>
      </c>
      <c r="I245" s="5">
        <v>0</v>
      </c>
      <c r="J245">
        <v>1.1262000000000001</v>
      </c>
      <c r="K245">
        <v>1.1955</v>
      </c>
      <c r="L245">
        <v>0.90620000000000001</v>
      </c>
      <c r="M245">
        <v>0.89929999999999999</v>
      </c>
      <c r="N245">
        <v>0.9224</v>
      </c>
      <c r="O245">
        <v>0.84909999999999997</v>
      </c>
      <c r="Q245" s="5">
        <v>0</v>
      </c>
      <c r="R245" s="6">
        <f>J245-B245</f>
        <v>-0.21499999999999986</v>
      </c>
      <c r="S245" s="6">
        <f>K245-C245</f>
        <v>-1.9500000000000073E-2</v>
      </c>
      <c r="T245">
        <f>L245-D245</f>
        <v>0.16539999999999999</v>
      </c>
      <c r="U245" s="6">
        <f>M245-E245</f>
        <v>1.2900000000000023E-2</v>
      </c>
      <c r="V245">
        <f>N245-F245</f>
        <v>0.30189999999999995</v>
      </c>
      <c r="W245">
        <f>O245-G245</f>
        <v>0.34370000000000001</v>
      </c>
    </row>
    <row r="247" spans="1:23" x14ac:dyDescent="0.25">
      <c r="A247" s="5"/>
      <c r="B247" s="5" t="s">
        <v>15</v>
      </c>
      <c r="C247" s="5"/>
      <c r="D247" s="5"/>
      <c r="E247" s="5"/>
      <c r="F247" s="5"/>
      <c r="G247" s="5"/>
      <c r="I247" s="5"/>
      <c r="J247" s="5" t="s">
        <v>15</v>
      </c>
      <c r="K247" s="5"/>
      <c r="L247" s="5"/>
      <c r="M247" s="5"/>
      <c r="N247" s="5"/>
      <c r="O247" s="5"/>
      <c r="Q247" s="5"/>
      <c r="R247" s="5" t="s">
        <v>15</v>
      </c>
      <c r="S247" s="5"/>
      <c r="T247" s="5"/>
      <c r="U247" s="5"/>
      <c r="V247" s="5"/>
      <c r="W247" s="5"/>
    </row>
    <row r="248" spans="1:23" x14ac:dyDescent="0.25">
      <c r="A248" s="5" t="s">
        <v>14</v>
      </c>
      <c r="B248" s="5">
        <v>0.03</v>
      </c>
      <c r="C248" s="5">
        <v>0.01</v>
      </c>
      <c r="D248" s="5">
        <v>5.0000000000000001E-3</v>
      </c>
      <c r="E248" s="5">
        <v>2.5000000000000001E-3</v>
      </c>
      <c r="F248" s="5">
        <v>1.25E-3</v>
      </c>
      <c r="G248" s="5">
        <v>0</v>
      </c>
      <c r="I248" s="5" t="s">
        <v>14</v>
      </c>
      <c r="J248" s="5">
        <v>0.03</v>
      </c>
      <c r="K248" s="5">
        <v>0.01</v>
      </c>
      <c r="L248" s="5">
        <v>5.0000000000000001E-3</v>
      </c>
      <c r="M248" s="5">
        <v>2.5000000000000001E-3</v>
      </c>
      <c r="N248" s="5">
        <v>1.25E-3</v>
      </c>
      <c r="O248" s="5">
        <v>0</v>
      </c>
      <c r="Q248" s="5" t="s">
        <v>14</v>
      </c>
      <c r="R248" s="5">
        <v>0.03</v>
      </c>
      <c r="S248" s="5">
        <v>0.01</v>
      </c>
      <c r="T248" s="5">
        <v>5.0000000000000001E-3</v>
      </c>
      <c r="U248" s="5">
        <v>2.5000000000000001E-3</v>
      </c>
      <c r="V248" s="5">
        <v>1.25E-3</v>
      </c>
      <c r="W248" s="5">
        <v>0</v>
      </c>
    </row>
    <row r="249" spans="1:23" x14ac:dyDescent="0.25">
      <c r="A249" s="5">
        <v>1</v>
      </c>
      <c r="B249">
        <v>0.27729999999999999</v>
      </c>
      <c r="C249">
        <v>0.3705</v>
      </c>
      <c r="D249">
        <v>0.26519999999999999</v>
      </c>
      <c r="E249">
        <v>0.28110000000000002</v>
      </c>
      <c r="F249">
        <v>0.29509999999999997</v>
      </c>
      <c r="G249">
        <v>0.24840000000000001</v>
      </c>
      <c r="I249" s="5">
        <v>1</v>
      </c>
      <c r="J249">
        <v>0.14030000000000001</v>
      </c>
      <c r="K249">
        <v>0.18729999999999999</v>
      </c>
      <c r="L249">
        <v>0.13739999999999999</v>
      </c>
      <c r="M249">
        <v>0.13800000000000001</v>
      </c>
      <c r="N249">
        <v>0.1535</v>
      </c>
      <c r="O249">
        <v>0.1477</v>
      </c>
      <c r="Q249" s="5">
        <v>1</v>
      </c>
      <c r="R249" s="6">
        <f>J249-B249</f>
        <v>-0.13699999999999998</v>
      </c>
      <c r="S249" s="6">
        <f>K249-C249</f>
        <v>-0.1832</v>
      </c>
      <c r="T249" s="6">
        <f>L249-D249</f>
        <v>-0.1278</v>
      </c>
      <c r="U249" s="6">
        <f>M249-E249</f>
        <v>-0.1431</v>
      </c>
      <c r="V249" s="6">
        <f>N249-F249</f>
        <v>-0.14159999999999998</v>
      </c>
      <c r="W249" s="6">
        <f>O249-G249</f>
        <v>-0.10070000000000001</v>
      </c>
    </row>
    <row r="250" spans="1:23" x14ac:dyDescent="0.25">
      <c r="A250" s="5">
        <v>0.5</v>
      </c>
      <c r="B250">
        <v>0.2379</v>
      </c>
      <c r="C250">
        <v>0.29420000000000002</v>
      </c>
      <c r="D250">
        <v>0.1888</v>
      </c>
      <c r="E250">
        <v>0.22439999999999999</v>
      </c>
      <c r="F250">
        <v>0.28189999999999998</v>
      </c>
      <c r="G250">
        <v>0.26819999999999999</v>
      </c>
      <c r="I250" s="5">
        <v>0.5</v>
      </c>
      <c r="J250">
        <v>0.2324</v>
      </c>
      <c r="K250">
        <v>0.1691</v>
      </c>
      <c r="L250">
        <v>0.33639999999999998</v>
      </c>
      <c r="M250">
        <v>0.48649999999999999</v>
      </c>
      <c r="N250">
        <v>0.16589999999999999</v>
      </c>
      <c r="O250">
        <v>0.15409999999999999</v>
      </c>
      <c r="Q250" s="5">
        <v>0.5</v>
      </c>
      <c r="R250" s="6">
        <f>J250-B250</f>
        <v>-5.5000000000000049E-3</v>
      </c>
      <c r="S250" s="6">
        <f>K250-C250</f>
        <v>-0.12510000000000002</v>
      </c>
      <c r="T250" s="6">
        <f>L250-D250</f>
        <v>0.14759999999999998</v>
      </c>
      <c r="U250" s="6">
        <f>M250-E250</f>
        <v>0.2621</v>
      </c>
      <c r="V250" s="6">
        <f>N250-F250</f>
        <v>-0.11599999999999999</v>
      </c>
      <c r="W250" s="6">
        <f>O250-G250</f>
        <v>-0.11410000000000001</v>
      </c>
    </row>
    <row r="251" spans="1:23" x14ac:dyDescent="0.25">
      <c r="A251" s="5">
        <v>0.25</v>
      </c>
      <c r="B251">
        <v>0.1923</v>
      </c>
      <c r="C251">
        <v>0.20469999999999999</v>
      </c>
      <c r="D251">
        <v>0.1716</v>
      </c>
      <c r="E251">
        <v>0.16850000000000001</v>
      </c>
      <c r="F251">
        <v>0.16220000000000001</v>
      </c>
      <c r="G251">
        <v>0.1656</v>
      </c>
      <c r="I251" s="5">
        <v>0.25</v>
      </c>
      <c r="J251">
        <v>0.2913</v>
      </c>
      <c r="K251">
        <v>0.1313</v>
      </c>
      <c r="L251">
        <v>0.1452</v>
      </c>
      <c r="M251">
        <v>0.35630000000000001</v>
      </c>
      <c r="N251">
        <v>0.66010000000000002</v>
      </c>
      <c r="O251">
        <v>0.51359999999999995</v>
      </c>
      <c r="Q251" s="5">
        <v>0.25</v>
      </c>
      <c r="R251" s="6">
        <f>J251-B251</f>
        <v>9.9000000000000005E-2</v>
      </c>
      <c r="S251" s="6">
        <f>K251-C251</f>
        <v>-7.3399999999999993E-2</v>
      </c>
      <c r="T251" s="6">
        <f>L251-D251</f>
        <v>-2.6400000000000007E-2</v>
      </c>
      <c r="U251">
        <f>M251-E251</f>
        <v>0.18779999999999999</v>
      </c>
      <c r="V251">
        <f>N251-F251</f>
        <v>0.49790000000000001</v>
      </c>
      <c r="W251">
        <f>O251-G251</f>
        <v>0.34799999999999998</v>
      </c>
    </row>
    <row r="252" spans="1:23" x14ac:dyDescent="0.25">
      <c r="A252" s="5">
        <v>0.125</v>
      </c>
      <c r="B252">
        <v>0.15909999999999999</v>
      </c>
      <c r="C252">
        <v>0.1875</v>
      </c>
      <c r="D252">
        <v>0.15770000000000001</v>
      </c>
      <c r="E252">
        <v>0.1573</v>
      </c>
      <c r="F252">
        <v>0.15870000000000001</v>
      </c>
      <c r="G252">
        <v>0.1613</v>
      </c>
      <c r="I252" s="5">
        <v>0.125</v>
      </c>
      <c r="J252">
        <v>0.52529999999999999</v>
      </c>
      <c r="K252">
        <v>0.1595</v>
      </c>
      <c r="L252">
        <v>0.32900000000000001</v>
      </c>
      <c r="M252">
        <v>0.4758</v>
      </c>
      <c r="N252">
        <v>0.46289999999999998</v>
      </c>
      <c r="O252">
        <v>0.66879999999999995</v>
      </c>
      <c r="Q252" s="5">
        <v>0.125</v>
      </c>
      <c r="S252" s="6">
        <f>K252-C252</f>
        <v>-2.7999999999999997E-2</v>
      </c>
      <c r="T252">
        <f>L252-D252</f>
        <v>0.17130000000000001</v>
      </c>
      <c r="U252">
        <f>M252-E252</f>
        <v>0.31850000000000001</v>
      </c>
      <c r="V252">
        <f>N252-F252</f>
        <v>0.30419999999999997</v>
      </c>
      <c r="W252">
        <f>O252-G252</f>
        <v>0.50749999999999995</v>
      </c>
    </row>
    <row r="253" spans="1:23" x14ac:dyDescent="0.25">
      <c r="A253" s="5">
        <v>0.06</v>
      </c>
      <c r="B253">
        <v>0.1502</v>
      </c>
      <c r="C253">
        <v>0.16189999999999999</v>
      </c>
      <c r="D253">
        <v>0.1484</v>
      </c>
      <c r="E253">
        <v>0.15490000000000001</v>
      </c>
      <c r="F253">
        <v>0.12889999999999999</v>
      </c>
      <c r="G253">
        <v>0.1409</v>
      </c>
      <c r="I253" s="5">
        <v>0.06</v>
      </c>
      <c r="J253">
        <v>0.40250000000000002</v>
      </c>
      <c r="K253">
        <v>0.1484</v>
      </c>
      <c r="L253">
        <v>0.62809999999999999</v>
      </c>
      <c r="M253">
        <v>0.57550000000000001</v>
      </c>
      <c r="N253">
        <v>0.65249999999999997</v>
      </c>
      <c r="O253">
        <v>0.84909999999999997</v>
      </c>
      <c r="Q253" s="5">
        <v>0.06</v>
      </c>
      <c r="S253" s="6">
        <f>K253-C253</f>
        <v>-1.3499999999999984E-2</v>
      </c>
      <c r="T253">
        <f>L253-D253</f>
        <v>0.47970000000000002</v>
      </c>
      <c r="U253">
        <f>M253-E253</f>
        <v>0.42059999999999997</v>
      </c>
      <c r="V253">
        <f>N253-F253</f>
        <v>0.52359999999999995</v>
      </c>
      <c r="W253">
        <f>O253-G253</f>
        <v>0.70819999999999994</v>
      </c>
    </row>
    <row r="254" spans="1:23" x14ac:dyDescent="0.25">
      <c r="A254" s="5">
        <v>0.03</v>
      </c>
      <c r="B254">
        <v>0.17169999999999999</v>
      </c>
      <c r="C254">
        <v>0.14480000000000001</v>
      </c>
      <c r="D254">
        <v>0.155</v>
      </c>
      <c r="E254">
        <v>0.16930000000000001</v>
      </c>
      <c r="F254">
        <v>0.14330000000000001</v>
      </c>
      <c r="G254">
        <v>0.15440000000000001</v>
      </c>
      <c r="I254" s="5">
        <v>0.03</v>
      </c>
      <c r="J254">
        <v>0.48039999999999999</v>
      </c>
      <c r="K254">
        <v>0.13350000000000001</v>
      </c>
      <c r="L254">
        <v>0.27360000000000001</v>
      </c>
      <c r="M254">
        <v>0.47389999999999999</v>
      </c>
      <c r="N254">
        <v>0.41070000000000001</v>
      </c>
      <c r="O254">
        <v>0.99909999999999999</v>
      </c>
      <c r="Q254" s="5">
        <v>0.03</v>
      </c>
      <c r="S254" s="6">
        <f>K254-C254</f>
        <v>-1.1300000000000004E-2</v>
      </c>
      <c r="T254">
        <f>L254-D254</f>
        <v>0.11860000000000001</v>
      </c>
      <c r="U254">
        <f>M254-E254</f>
        <v>0.30459999999999998</v>
      </c>
      <c r="V254">
        <f>N254-F254</f>
        <v>0.26739999999999997</v>
      </c>
      <c r="W254">
        <f>O254-G254</f>
        <v>0.84470000000000001</v>
      </c>
    </row>
    <row r="255" spans="1:23" x14ac:dyDescent="0.25">
      <c r="A255" s="5">
        <v>0.01</v>
      </c>
      <c r="B255">
        <v>0.21709999999999999</v>
      </c>
      <c r="C255">
        <v>0.19689999999999999</v>
      </c>
      <c r="D255">
        <v>0.1608</v>
      </c>
      <c r="E255">
        <v>0.1706</v>
      </c>
      <c r="F255">
        <v>0.153</v>
      </c>
      <c r="G255">
        <v>0.1565</v>
      </c>
      <c r="I255" s="5">
        <v>0.01</v>
      </c>
      <c r="J255">
        <v>0.6</v>
      </c>
      <c r="K255">
        <v>0.56469999999999998</v>
      </c>
      <c r="L255">
        <v>0.69299999999999995</v>
      </c>
      <c r="M255">
        <v>0.64649999999999996</v>
      </c>
      <c r="N255">
        <v>0.6653</v>
      </c>
      <c r="O255">
        <v>0.83840000000000003</v>
      </c>
      <c r="Q255" s="5">
        <v>0.01</v>
      </c>
      <c r="S255">
        <f>K255-C255</f>
        <v>0.36780000000000002</v>
      </c>
      <c r="T255">
        <f>L255-D255</f>
        <v>0.53220000000000001</v>
      </c>
      <c r="U255">
        <f>M255-E255</f>
        <v>0.47589999999999999</v>
      </c>
      <c r="V255">
        <f>N255-F255</f>
        <v>0.51229999999999998</v>
      </c>
      <c r="W255">
        <f>O255-G255</f>
        <v>0.68190000000000006</v>
      </c>
    </row>
    <row r="256" spans="1:23" x14ac:dyDescent="0.25">
      <c r="A256" s="5">
        <v>0</v>
      </c>
      <c r="B256">
        <v>0.223</v>
      </c>
      <c r="C256">
        <v>0.23</v>
      </c>
      <c r="D256">
        <v>0.19209999999999999</v>
      </c>
      <c r="E256">
        <v>0.20300000000000001</v>
      </c>
      <c r="F256">
        <v>0.17680000000000001</v>
      </c>
      <c r="G256">
        <v>0.18990000000000001</v>
      </c>
      <c r="I256" s="5">
        <v>0</v>
      </c>
      <c r="J256">
        <v>1.1319999999999999</v>
      </c>
      <c r="K256">
        <v>0.83899999999999997</v>
      </c>
      <c r="L256">
        <v>0.69310000000000005</v>
      </c>
      <c r="M256">
        <v>0.76270000000000004</v>
      </c>
      <c r="N256">
        <v>0.98699999999999999</v>
      </c>
      <c r="O256">
        <v>1.1675</v>
      </c>
      <c r="Q256" s="5">
        <v>0</v>
      </c>
      <c r="S256">
        <f>K256-C256</f>
        <v>0.60899999999999999</v>
      </c>
      <c r="T256">
        <f>L256-D256</f>
        <v>0.50100000000000011</v>
      </c>
      <c r="U256">
        <f>M256-E256</f>
        <v>0.55970000000000009</v>
      </c>
      <c r="V256">
        <f>N256-F256</f>
        <v>0.81020000000000003</v>
      </c>
      <c r="W256">
        <f>O256-G256</f>
        <v>0.97760000000000002</v>
      </c>
    </row>
  </sheetData>
  <mergeCells count="23">
    <mergeCell ref="AH1:AO1"/>
    <mergeCell ref="AH7:AJ7"/>
    <mergeCell ref="AK7:AM7"/>
    <mergeCell ref="AH9:AJ9"/>
    <mergeCell ref="AK9:AM9"/>
    <mergeCell ref="AH3:AJ3"/>
    <mergeCell ref="AK3:AM3"/>
    <mergeCell ref="AN3:AN4"/>
    <mergeCell ref="AO3:AO4"/>
    <mergeCell ref="AH5:AJ5"/>
    <mergeCell ref="AK5:AM5"/>
    <mergeCell ref="A5:G5"/>
    <mergeCell ref="I5:O5"/>
    <mergeCell ref="Q5:W5"/>
    <mergeCell ref="Y5:AE5"/>
    <mergeCell ref="A75:G75"/>
    <mergeCell ref="I75:O75"/>
    <mergeCell ref="Q75:W75"/>
    <mergeCell ref="Y75:AE75"/>
    <mergeCell ref="A189:G189"/>
    <mergeCell ref="I189:O189"/>
    <mergeCell ref="Q189:W189"/>
    <mergeCell ref="Y189:AE18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7"/>
  <sheetViews>
    <sheetView zoomScale="40" zoomScaleNormal="40" workbookViewId="0">
      <selection activeCell="AL4" sqref="AL4:AQ4"/>
    </sheetView>
  </sheetViews>
  <sheetFormatPr defaultRowHeight="15" x14ac:dyDescent="0.25"/>
  <cols>
    <col min="8" max="8" width="9.140625" style="7"/>
    <col min="16" max="16" width="9.140625" style="7"/>
  </cols>
  <sheetData>
    <row r="1" spans="1:45" ht="18" thickBot="1" x14ac:dyDescent="0.35">
      <c r="A1" s="10" t="s">
        <v>28</v>
      </c>
      <c r="E1" t="s">
        <v>13</v>
      </c>
      <c r="H1"/>
      <c r="P1"/>
      <c r="AL1" s="77" t="s">
        <v>73</v>
      </c>
      <c r="AM1" s="77"/>
      <c r="AN1" s="77"/>
      <c r="AO1" s="77"/>
      <c r="AP1" s="77"/>
      <c r="AQ1" s="77"/>
      <c r="AR1" s="77"/>
      <c r="AS1" s="77"/>
    </row>
    <row r="2" spans="1:45" ht="15.75" thickTop="1" x14ac:dyDescent="0.25"/>
    <row r="3" spans="1:45" ht="18" thickBot="1" x14ac:dyDescent="0.35">
      <c r="A3" s="10" t="s">
        <v>23</v>
      </c>
      <c r="AL3" s="70" t="s">
        <v>70</v>
      </c>
      <c r="AM3" s="70"/>
      <c r="AN3" s="70"/>
      <c r="AO3" s="70" t="s">
        <v>70</v>
      </c>
      <c r="AP3" s="70"/>
      <c r="AQ3" s="70"/>
      <c r="AR3" s="70" t="s">
        <v>9</v>
      </c>
      <c r="AS3" s="70" t="s">
        <v>8</v>
      </c>
    </row>
    <row r="4" spans="1:45" ht="15.75" thickTop="1" x14ac:dyDescent="0.25">
      <c r="AL4" s="4" t="s">
        <v>71</v>
      </c>
      <c r="AM4" s="4" t="s">
        <v>72</v>
      </c>
      <c r="AN4" s="4" t="s">
        <v>5</v>
      </c>
      <c r="AO4" s="4" t="s">
        <v>71</v>
      </c>
      <c r="AP4" s="4" t="s">
        <v>72</v>
      </c>
      <c r="AQ4" s="4" t="s">
        <v>5</v>
      </c>
      <c r="AR4" s="70"/>
      <c r="AS4" s="70"/>
    </row>
    <row r="5" spans="1:45" ht="16.5" thickBot="1" x14ac:dyDescent="0.3">
      <c r="A5" s="71" t="s">
        <v>19</v>
      </c>
      <c r="B5" s="71"/>
      <c r="C5" s="71"/>
      <c r="D5" s="71"/>
      <c r="E5" s="71"/>
      <c r="F5" s="71"/>
      <c r="G5" s="71"/>
      <c r="I5" s="71" t="s">
        <v>18</v>
      </c>
      <c r="J5" s="71"/>
      <c r="K5" s="71"/>
      <c r="L5" s="71"/>
      <c r="M5" s="71"/>
      <c r="N5" s="71"/>
      <c r="O5" s="71"/>
      <c r="Q5" s="71" t="s">
        <v>17</v>
      </c>
      <c r="R5" s="71"/>
      <c r="S5" s="71"/>
      <c r="T5" s="71"/>
      <c r="U5" s="71"/>
      <c r="V5" s="71"/>
      <c r="W5" s="71"/>
      <c r="Y5" s="71" t="s">
        <v>16</v>
      </c>
      <c r="Z5" s="71"/>
      <c r="AA5" s="71"/>
      <c r="AB5" s="71"/>
      <c r="AC5" s="71"/>
      <c r="AD5" s="71"/>
      <c r="AE5" s="71"/>
      <c r="AL5" s="69" t="s">
        <v>3</v>
      </c>
      <c r="AM5" s="69"/>
      <c r="AN5" s="69"/>
      <c r="AO5" s="69" t="s">
        <v>1</v>
      </c>
      <c r="AP5" s="69"/>
      <c r="AQ5" s="69"/>
      <c r="AR5" s="2"/>
      <c r="AS5" s="2"/>
    </row>
    <row r="6" spans="1:45" x14ac:dyDescent="0.25">
      <c r="AL6" s="1">
        <v>6.3E-2</v>
      </c>
      <c r="AM6" s="1">
        <v>3.1E-2</v>
      </c>
      <c r="AN6" s="3">
        <f>AM6/AL6</f>
        <v>0.49206349206349204</v>
      </c>
      <c r="AO6" s="1">
        <v>6.3E-2</v>
      </c>
      <c r="AP6" s="1">
        <v>4.0000000000000001E-3</v>
      </c>
      <c r="AQ6" s="1">
        <f>AP6/AO6</f>
        <v>6.3492063492063489E-2</v>
      </c>
      <c r="AR6" s="3">
        <f>AQ6+AN6</f>
        <v>0.55555555555555558</v>
      </c>
      <c r="AS6" s="1" t="s">
        <v>4</v>
      </c>
    </row>
    <row r="7" spans="1:45" ht="15.75" x14ac:dyDescent="0.25">
      <c r="A7" s="6"/>
      <c r="B7" s="6" t="s">
        <v>14</v>
      </c>
      <c r="C7" s="6"/>
      <c r="D7" s="6"/>
      <c r="E7" s="6"/>
      <c r="F7" s="6"/>
      <c r="G7" s="6"/>
      <c r="I7" s="6"/>
      <c r="J7" s="6" t="s">
        <v>14</v>
      </c>
      <c r="K7" s="6"/>
      <c r="L7" s="6"/>
      <c r="M7" s="6"/>
      <c r="N7" s="6"/>
      <c r="O7" s="6"/>
      <c r="Q7" s="6"/>
      <c r="R7" s="6" t="s">
        <v>14</v>
      </c>
      <c r="S7" s="6"/>
      <c r="T7" s="6"/>
      <c r="U7" s="6"/>
      <c r="V7" s="6"/>
      <c r="W7" s="6"/>
      <c r="Y7" s="22"/>
      <c r="Z7" s="22" t="s">
        <v>14</v>
      </c>
      <c r="AA7" s="22"/>
      <c r="AB7" s="22"/>
      <c r="AC7" s="22"/>
      <c r="AD7" s="22"/>
      <c r="AE7" s="22"/>
      <c r="AF7" s="22"/>
      <c r="AG7" s="22"/>
      <c r="AH7" s="22"/>
      <c r="AI7" s="22"/>
      <c r="AL7" s="69" t="s">
        <v>3</v>
      </c>
      <c r="AM7" s="69"/>
      <c r="AN7" s="69"/>
      <c r="AO7" s="69" t="s">
        <v>2</v>
      </c>
      <c r="AP7" s="69"/>
      <c r="AQ7" s="69"/>
      <c r="AR7" s="2"/>
      <c r="AS7" s="2"/>
    </row>
    <row r="8" spans="1:45" ht="15.75" x14ac:dyDescent="0.25">
      <c r="A8" s="6" t="s">
        <v>21</v>
      </c>
      <c r="B8" s="6">
        <v>0.06</v>
      </c>
      <c r="C8" s="6">
        <v>0.03</v>
      </c>
      <c r="D8" s="6">
        <v>0.01</v>
      </c>
      <c r="E8" s="6">
        <v>5.0000000000000001E-3</v>
      </c>
      <c r="F8" s="6">
        <v>2.5000000000000001E-3</v>
      </c>
      <c r="G8" s="6">
        <v>0</v>
      </c>
      <c r="I8" s="6" t="s">
        <v>21</v>
      </c>
      <c r="J8" s="6">
        <v>0.06</v>
      </c>
      <c r="K8" s="6">
        <v>0.03</v>
      </c>
      <c r="L8" s="6">
        <v>0.01</v>
      </c>
      <c r="M8" s="6">
        <v>5.0000000000000001E-3</v>
      </c>
      <c r="N8" s="6">
        <v>2.5000000000000001E-3</v>
      </c>
      <c r="O8" s="6">
        <v>0</v>
      </c>
      <c r="Q8" s="6" t="s">
        <v>21</v>
      </c>
      <c r="R8" s="6">
        <v>0.06</v>
      </c>
      <c r="S8" s="6">
        <v>0.03</v>
      </c>
      <c r="T8" s="6">
        <v>0.01</v>
      </c>
      <c r="U8" s="6">
        <v>5.0000000000000001E-3</v>
      </c>
      <c r="V8" s="6">
        <v>2.5000000000000001E-3</v>
      </c>
      <c r="W8" s="6">
        <v>0</v>
      </c>
      <c r="Y8" s="22" t="s">
        <v>21</v>
      </c>
      <c r="Z8" s="22">
        <v>1</v>
      </c>
      <c r="AA8" s="22">
        <v>0.5</v>
      </c>
      <c r="AB8" s="22">
        <v>0.25</v>
      </c>
      <c r="AC8" s="22">
        <v>0.125</v>
      </c>
      <c r="AD8" s="22">
        <v>0.06</v>
      </c>
      <c r="AE8" s="22">
        <v>0.03</v>
      </c>
      <c r="AF8" s="22">
        <v>0.01</v>
      </c>
      <c r="AG8" s="22">
        <v>5.0000000000000001E-3</v>
      </c>
      <c r="AH8" s="22">
        <v>2.5000000000000001E-3</v>
      </c>
      <c r="AI8" s="22">
        <v>0</v>
      </c>
      <c r="AL8" s="1">
        <v>6.3E-2</v>
      </c>
      <c r="AM8" s="1">
        <v>1.6E-2</v>
      </c>
      <c r="AN8" s="1">
        <f>AM8/AL8</f>
        <v>0.25396825396825395</v>
      </c>
      <c r="AO8" s="1">
        <v>1</v>
      </c>
      <c r="AP8" s="1">
        <v>0.5</v>
      </c>
      <c r="AQ8" s="1">
        <f>AP8/AO8</f>
        <v>0.5</v>
      </c>
      <c r="AR8" s="1">
        <f>AQ8+AN8</f>
        <v>0.75396825396825395</v>
      </c>
      <c r="AS8" s="1" t="s">
        <v>4</v>
      </c>
    </row>
    <row r="9" spans="1:45" ht="15.75" x14ac:dyDescent="0.25">
      <c r="A9" s="6">
        <v>1</v>
      </c>
      <c r="B9">
        <v>0.35210000000000002</v>
      </c>
      <c r="C9">
        <v>0.33800000000000002</v>
      </c>
      <c r="D9">
        <v>0.2863</v>
      </c>
      <c r="E9">
        <v>0.3367</v>
      </c>
      <c r="F9">
        <v>0.33090000000000003</v>
      </c>
      <c r="G9">
        <v>0.3211</v>
      </c>
      <c r="I9" s="6">
        <v>1</v>
      </c>
      <c r="J9">
        <v>0.33410000000000001</v>
      </c>
      <c r="K9">
        <v>0.34489999999999998</v>
      </c>
      <c r="L9">
        <v>0.50060000000000004</v>
      </c>
      <c r="M9">
        <v>0.43430000000000002</v>
      </c>
      <c r="N9">
        <v>0.37359999999999999</v>
      </c>
      <c r="O9">
        <v>0.4975</v>
      </c>
      <c r="Q9" s="6">
        <v>1</v>
      </c>
      <c r="R9" s="5">
        <f t="shared" ref="R9:W16" si="0">J9-B9</f>
        <v>-1.8000000000000016E-2</v>
      </c>
      <c r="S9" s="5">
        <f t="shared" si="0"/>
        <v>6.8999999999999617E-3</v>
      </c>
      <c r="T9">
        <f t="shared" si="0"/>
        <v>0.21430000000000005</v>
      </c>
      <c r="U9">
        <f t="shared" si="0"/>
        <v>9.760000000000002E-2</v>
      </c>
      <c r="V9">
        <f t="shared" si="0"/>
        <v>4.269999999999996E-2</v>
      </c>
      <c r="W9">
        <f t="shared" si="0"/>
        <v>0.1764</v>
      </c>
      <c r="Y9" s="22">
        <v>4</v>
      </c>
      <c r="Z9" s="6">
        <f t="shared" ref="Z9:AA15" si="1">AVERAGE(R42,R53,R64)</f>
        <v>-5.6033333333333317E-2</v>
      </c>
      <c r="AA9" s="6">
        <f t="shared" si="1"/>
        <v>-1.3533333333333333E-2</v>
      </c>
      <c r="AB9" s="6">
        <f t="shared" ref="AB9:AD10" si="2">AVERAGE(T42,T53,T64,R75,R86,R97)</f>
        <v>-2.1033333333333334E-2</v>
      </c>
      <c r="AC9" s="6">
        <f t="shared" si="2"/>
        <v>-4.2833333333333334E-3</v>
      </c>
      <c r="AD9" s="6">
        <f t="shared" si="2"/>
        <v>-1.0649999999999993E-2</v>
      </c>
      <c r="AE9" s="6">
        <f>AVERAGE(U75,U86,U97)</f>
        <v>-8.6666666666666611E-3</v>
      </c>
      <c r="AF9" s="6">
        <f>AVERAGE(V75,V86,V97)</f>
        <v>-1.0633333333333333E-2</v>
      </c>
      <c r="AG9" s="6"/>
      <c r="AH9" s="6"/>
      <c r="AI9" s="6">
        <f>AVERAGE(W42,W53,W64,W75,W86,W97)</f>
        <v>-4.6499999999999988E-3</v>
      </c>
      <c r="AL9" s="69" t="s">
        <v>2</v>
      </c>
      <c r="AM9" s="69"/>
      <c r="AN9" s="69"/>
      <c r="AO9" s="69" t="s">
        <v>1</v>
      </c>
      <c r="AP9" s="69"/>
      <c r="AQ9" s="69"/>
      <c r="AR9" s="2"/>
      <c r="AS9" s="2"/>
    </row>
    <row r="10" spans="1:45" ht="15.75" x14ac:dyDescent="0.25">
      <c r="A10" s="6">
        <v>0.5</v>
      </c>
      <c r="B10">
        <v>0.41699999999999998</v>
      </c>
      <c r="C10">
        <v>0.34549999999999997</v>
      </c>
      <c r="D10">
        <v>0.34549999999999997</v>
      </c>
      <c r="E10">
        <v>0.32519999999999999</v>
      </c>
      <c r="F10">
        <v>0.33960000000000001</v>
      </c>
      <c r="G10">
        <v>0.34329999999999999</v>
      </c>
      <c r="I10" s="6">
        <v>0.5</v>
      </c>
      <c r="J10">
        <v>0.35659999999999997</v>
      </c>
      <c r="K10">
        <v>0.42799999999999999</v>
      </c>
      <c r="L10">
        <v>0.48520000000000002</v>
      </c>
      <c r="M10">
        <v>0.37390000000000001</v>
      </c>
      <c r="N10">
        <v>0.35260000000000002</v>
      </c>
      <c r="O10">
        <v>0.38629999999999998</v>
      </c>
      <c r="Q10" s="6">
        <v>0.5</v>
      </c>
      <c r="R10" s="5">
        <f t="shared" si="0"/>
        <v>-6.0400000000000009E-2</v>
      </c>
      <c r="S10">
        <f t="shared" si="0"/>
        <v>8.2500000000000018E-2</v>
      </c>
      <c r="T10">
        <f t="shared" si="0"/>
        <v>0.13970000000000005</v>
      </c>
      <c r="U10">
        <f t="shared" si="0"/>
        <v>4.8700000000000021E-2</v>
      </c>
      <c r="V10">
        <f t="shared" si="0"/>
        <v>1.3000000000000012E-2</v>
      </c>
      <c r="W10" s="5">
        <f t="shared" si="0"/>
        <v>4.2999999999999983E-2</v>
      </c>
      <c r="Y10" s="22">
        <v>2</v>
      </c>
      <c r="Z10" s="6">
        <f t="shared" si="1"/>
        <v>-9.9266666666666656E-2</v>
      </c>
      <c r="AA10" s="6">
        <f t="shared" si="1"/>
        <v>-3.2833333333333325E-2</v>
      </c>
      <c r="AB10" s="6">
        <f t="shared" si="2"/>
        <v>2.9083333333333336E-2</v>
      </c>
      <c r="AC10" s="6">
        <f t="shared" si="2"/>
        <v>8.7333333333333291E-3</v>
      </c>
      <c r="AD10" s="6">
        <f t="shared" si="2"/>
        <v>5.4333333333333317E-3</v>
      </c>
      <c r="AE10" s="6">
        <f>AVERAGE(U76,U87,U98)</f>
        <v>-4.3333333333333323E-3</v>
      </c>
      <c r="AF10" s="6">
        <f>AVERAGE(V76,V87,V98)</f>
        <v>-3.7333333333333337E-3</v>
      </c>
      <c r="AG10" s="6"/>
      <c r="AH10" s="6"/>
      <c r="AI10" s="6">
        <f>AVERAGE(W43,W54,W65,W76,W87,W98)</f>
        <v>3.525000000000001E-2</v>
      </c>
      <c r="AL10" s="1">
        <v>1</v>
      </c>
      <c r="AM10" s="1">
        <v>1</v>
      </c>
      <c r="AN10" s="1">
        <f>AM10/AL10</f>
        <v>1</v>
      </c>
      <c r="AO10" s="1">
        <v>6.3E-2</v>
      </c>
      <c r="AP10" s="1">
        <v>0.125</v>
      </c>
      <c r="AQ10" s="1">
        <f>AP10/AO10</f>
        <v>1.9841269841269842</v>
      </c>
      <c r="AR10" s="1">
        <f>AQ10+AN10</f>
        <v>2.9841269841269842</v>
      </c>
      <c r="AS10" s="1" t="s">
        <v>4</v>
      </c>
    </row>
    <row r="11" spans="1:45" ht="15.75" x14ac:dyDescent="0.25">
      <c r="A11" s="6">
        <v>0.25</v>
      </c>
      <c r="B11">
        <v>0.36359999999999998</v>
      </c>
      <c r="C11">
        <v>0.3029</v>
      </c>
      <c r="D11">
        <v>0.32150000000000001</v>
      </c>
      <c r="E11">
        <v>0.3085</v>
      </c>
      <c r="F11">
        <v>0.28320000000000001</v>
      </c>
      <c r="G11">
        <v>0.2974</v>
      </c>
      <c r="I11" s="6">
        <v>0.25</v>
      </c>
      <c r="J11">
        <v>0.45710000000000001</v>
      </c>
      <c r="K11">
        <v>0.5262</v>
      </c>
      <c r="L11">
        <v>0.56520000000000004</v>
      </c>
      <c r="M11">
        <v>0.36780000000000002</v>
      </c>
      <c r="N11">
        <v>0.37759999999999999</v>
      </c>
      <c r="O11">
        <v>0.30520000000000003</v>
      </c>
      <c r="Q11" s="6">
        <v>0.25</v>
      </c>
      <c r="R11">
        <f t="shared" si="0"/>
        <v>9.3500000000000028E-2</v>
      </c>
      <c r="S11">
        <f t="shared" si="0"/>
        <v>0.2233</v>
      </c>
      <c r="T11">
        <f t="shared" si="0"/>
        <v>0.24370000000000003</v>
      </c>
      <c r="U11">
        <f t="shared" si="0"/>
        <v>5.9300000000000019E-2</v>
      </c>
      <c r="V11">
        <f t="shared" si="0"/>
        <v>9.4399999999999984E-2</v>
      </c>
      <c r="W11" s="5">
        <f t="shared" si="0"/>
        <v>7.8000000000000291E-3</v>
      </c>
      <c r="Y11" s="22">
        <v>1</v>
      </c>
      <c r="Z11" s="6">
        <f t="shared" si="1"/>
        <v>-9.0633333333333344E-2</v>
      </c>
      <c r="AA11" s="6">
        <f t="shared" si="1"/>
        <v>-5.8566666666666663E-2</v>
      </c>
      <c r="AB11" s="6">
        <f t="shared" ref="AB11:AC15" si="3">AVERAGE(T44,T55,T66,R77,R88,R99)</f>
        <v>-4.9783333333333339E-2</v>
      </c>
      <c r="AC11" s="9">
        <f t="shared" si="3"/>
        <v>4.1066666666666675E-2</v>
      </c>
      <c r="AD11" s="7">
        <f>AVERAGE(R9,R20,R31,V44,V55,V66,T77,T88,T99)</f>
        <v>0.16332222222222223</v>
      </c>
      <c r="AE11" s="7">
        <f t="shared" ref="AE11:AF15" si="4">AVERAGE(S9,S20,S31,U77,U88,U99)</f>
        <v>0.26848333333333335</v>
      </c>
      <c r="AF11" s="7">
        <f t="shared" si="4"/>
        <v>0.36034999999999995</v>
      </c>
      <c r="AG11">
        <f t="shared" ref="AG11:AH18" si="5">AVERAGE(U9,U20,U31)</f>
        <v>0.10936666666666667</v>
      </c>
      <c r="AH11">
        <f t="shared" si="5"/>
        <v>8.9166666666666658E-2</v>
      </c>
      <c r="AI11">
        <f>AVERAGE(W9,W20,W31,W44,W55,W66,W77,W88,W99)</f>
        <v>0.19570000000000001</v>
      </c>
    </row>
    <row r="12" spans="1:45" ht="15.75" x14ac:dyDescent="0.25">
      <c r="A12" s="6">
        <v>0.125</v>
      </c>
      <c r="B12">
        <v>0.38840000000000002</v>
      </c>
      <c r="C12">
        <v>0.31530000000000002</v>
      </c>
      <c r="D12">
        <v>0.30180000000000001</v>
      </c>
      <c r="E12">
        <v>0.30830000000000002</v>
      </c>
      <c r="F12">
        <v>0.33310000000000001</v>
      </c>
      <c r="G12">
        <v>0.31019999999999998</v>
      </c>
      <c r="I12" s="6">
        <v>0.125</v>
      </c>
      <c r="J12">
        <v>0.48070000000000002</v>
      </c>
      <c r="K12">
        <v>0.55610000000000004</v>
      </c>
      <c r="L12">
        <v>0.52059999999999995</v>
      </c>
      <c r="M12">
        <v>0.70050000000000001</v>
      </c>
      <c r="N12">
        <v>0.77349999999999997</v>
      </c>
      <c r="O12">
        <v>0.47949999999999998</v>
      </c>
      <c r="Q12" s="6">
        <v>0.125</v>
      </c>
      <c r="R12">
        <f t="shared" si="0"/>
        <v>9.2299999999999993E-2</v>
      </c>
      <c r="S12">
        <f t="shared" si="0"/>
        <v>0.24080000000000001</v>
      </c>
      <c r="T12">
        <f t="shared" si="0"/>
        <v>0.21879999999999994</v>
      </c>
      <c r="U12">
        <f t="shared" si="0"/>
        <v>0.39219999999999999</v>
      </c>
      <c r="V12">
        <f t="shared" si="0"/>
        <v>0.44039999999999996</v>
      </c>
      <c r="W12">
        <f t="shared" si="0"/>
        <v>0.16930000000000001</v>
      </c>
      <c r="Y12" s="22">
        <v>0.5</v>
      </c>
      <c r="Z12" s="6">
        <f t="shared" si="1"/>
        <v>-0.10656666666666668</v>
      </c>
      <c r="AA12" s="6">
        <f t="shared" si="1"/>
        <v>-7.4600000000000027E-2</v>
      </c>
      <c r="AB12" s="9">
        <f t="shared" si="3"/>
        <v>8.9799999999999991E-2</v>
      </c>
      <c r="AC12" s="7">
        <f t="shared" si="3"/>
        <v>0.10985</v>
      </c>
      <c r="AD12" s="7">
        <f>AVERAGE(R10,R21,R32,V45,V56,V67,T78,T89,T100)</f>
        <v>9.1433333333333325E-2</v>
      </c>
      <c r="AE12" s="7">
        <f t="shared" si="4"/>
        <v>0.40434999999999999</v>
      </c>
      <c r="AF12" s="7">
        <f t="shared" si="4"/>
        <v>0.46684999999999999</v>
      </c>
      <c r="AG12">
        <f t="shared" si="5"/>
        <v>0.21283333333333335</v>
      </c>
      <c r="AH12">
        <f t="shared" si="5"/>
        <v>0.20259999999999997</v>
      </c>
      <c r="AI12">
        <f>AVERAGE(W10,W21,W32,W45,W56,W67,W78,W89,W100)</f>
        <v>0.28352222222222223</v>
      </c>
      <c r="AL12" s="76" t="s">
        <v>13</v>
      </c>
    </row>
    <row r="13" spans="1:45" ht="15.75" x14ac:dyDescent="0.25">
      <c r="A13" s="6">
        <v>0.06</v>
      </c>
      <c r="B13">
        <v>0.36409999999999998</v>
      </c>
      <c r="C13">
        <v>0.314</v>
      </c>
      <c r="D13">
        <v>0.30230000000000001</v>
      </c>
      <c r="E13">
        <v>0.29909999999999998</v>
      </c>
      <c r="F13">
        <v>0.32550000000000001</v>
      </c>
      <c r="G13">
        <v>0.2999</v>
      </c>
      <c r="I13" s="6">
        <v>0.06</v>
      </c>
      <c r="J13">
        <v>0.60860000000000003</v>
      </c>
      <c r="K13">
        <v>0.61980000000000002</v>
      </c>
      <c r="L13">
        <v>0.66549999999999998</v>
      </c>
      <c r="M13">
        <v>0.84489999999999998</v>
      </c>
      <c r="N13">
        <v>1.0017</v>
      </c>
      <c r="O13">
        <v>0.71560000000000001</v>
      </c>
      <c r="Q13" s="6">
        <v>0.06</v>
      </c>
      <c r="R13">
        <f t="shared" si="0"/>
        <v>0.24450000000000005</v>
      </c>
      <c r="S13">
        <f t="shared" si="0"/>
        <v>0.30580000000000002</v>
      </c>
      <c r="T13">
        <f t="shared" si="0"/>
        <v>0.36319999999999997</v>
      </c>
      <c r="U13">
        <f t="shared" si="0"/>
        <v>0.54580000000000006</v>
      </c>
      <c r="V13">
        <f t="shared" si="0"/>
        <v>0.67620000000000002</v>
      </c>
      <c r="W13">
        <f t="shared" si="0"/>
        <v>0.41570000000000001</v>
      </c>
      <c r="Y13" s="22">
        <v>0.25</v>
      </c>
      <c r="Z13" s="6">
        <f t="shared" si="1"/>
        <v>-7.8133333333333319E-2</v>
      </c>
      <c r="AA13" s="6">
        <f t="shared" si="1"/>
        <v>-1.6566666666666657E-2</v>
      </c>
      <c r="AB13" s="7">
        <f t="shared" si="3"/>
        <v>5.7066666666666648E-2</v>
      </c>
      <c r="AC13" s="7">
        <f t="shared" si="3"/>
        <v>0.18946666666666667</v>
      </c>
      <c r="AD13" s="7">
        <f>AVERAGE(R11,R22,R33,V46,V57,V68,T79,T90,T101)</f>
        <v>0.24164444444444447</v>
      </c>
      <c r="AE13" s="7">
        <f t="shared" si="4"/>
        <v>0.47354999999999997</v>
      </c>
      <c r="AF13" s="7">
        <f t="shared" si="4"/>
        <v>0.55785000000000007</v>
      </c>
      <c r="AG13">
        <f t="shared" si="5"/>
        <v>0.26829999999999998</v>
      </c>
      <c r="AH13">
        <f t="shared" si="5"/>
        <v>0.28846666666666665</v>
      </c>
      <c r="AI13">
        <f>AVERAGE(W11,W22,W33,W46,W57,W68,W79,W90,W101)</f>
        <v>0.28294444444444444</v>
      </c>
    </row>
    <row r="14" spans="1:45" ht="15.75" x14ac:dyDescent="0.25">
      <c r="A14" s="6">
        <v>0.03</v>
      </c>
      <c r="B14">
        <v>0.42730000000000001</v>
      </c>
      <c r="C14">
        <v>0.3533</v>
      </c>
      <c r="D14">
        <v>0.35420000000000001</v>
      </c>
      <c r="E14">
        <v>0.30249999999999999</v>
      </c>
      <c r="F14">
        <v>0.32329999999999998</v>
      </c>
      <c r="G14">
        <v>0.3049</v>
      </c>
      <c r="I14" s="6">
        <v>0.03</v>
      </c>
      <c r="J14">
        <v>0.76829999999999998</v>
      </c>
      <c r="K14">
        <v>0.78690000000000004</v>
      </c>
      <c r="L14">
        <v>0.94469999999999998</v>
      </c>
      <c r="M14">
        <v>0.96060000000000001</v>
      </c>
      <c r="N14">
        <v>0.89739999999999998</v>
      </c>
      <c r="O14">
        <v>0.91010000000000002</v>
      </c>
      <c r="Q14" s="6">
        <v>0.03</v>
      </c>
      <c r="R14">
        <f t="shared" si="0"/>
        <v>0.34099999999999997</v>
      </c>
      <c r="S14">
        <f t="shared" si="0"/>
        <v>0.43360000000000004</v>
      </c>
      <c r="T14">
        <f t="shared" si="0"/>
        <v>0.59050000000000002</v>
      </c>
      <c r="U14">
        <f t="shared" si="0"/>
        <v>0.65810000000000002</v>
      </c>
      <c r="V14">
        <f t="shared" si="0"/>
        <v>0.57410000000000005</v>
      </c>
      <c r="W14">
        <f t="shared" si="0"/>
        <v>0.60519999999999996</v>
      </c>
      <c r="Y14" s="22">
        <v>0.125</v>
      </c>
      <c r="Z14" s="6">
        <f t="shared" si="1"/>
        <v>-5.5400000000000005E-2</v>
      </c>
      <c r="AA14" s="6">
        <f t="shared" si="1"/>
        <v>-2.4866666666666658E-2</v>
      </c>
      <c r="AB14" s="7">
        <f t="shared" si="3"/>
        <v>8.3183333333333317E-2</v>
      </c>
      <c r="AC14" s="7">
        <f t="shared" si="3"/>
        <v>0.11820000000000001</v>
      </c>
      <c r="AD14" s="7">
        <f>AVERAGE(R12,R23,R34,V47,V58,V69,T80,T91,T102)</f>
        <v>0.31290000000000007</v>
      </c>
      <c r="AE14" s="7">
        <f t="shared" si="4"/>
        <v>0.41416666666666663</v>
      </c>
      <c r="AF14" s="7">
        <f t="shared" si="4"/>
        <v>0.51023333333333332</v>
      </c>
      <c r="AG14">
        <f t="shared" si="5"/>
        <v>0.7019333333333333</v>
      </c>
      <c r="AH14">
        <f t="shared" si="5"/>
        <v>0.79059999999999997</v>
      </c>
      <c r="AI14">
        <f>AVERAGE(W12,W23,W34,W47,W58,W69,W80,W91,W102)</f>
        <v>0.43320000000000003</v>
      </c>
    </row>
    <row r="15" spans="1:45" ht="15.75" x14ac:dyDescent="0.25">
      <c r="A15" s="6">
        <v>0.01</v>
      </c>
      <c r="B15">
        <v>0.5756</v>
      </c>
      <c r="C15">
        <v>0.40600000000000003</v>
      </c>
      <c r="D15">
        <v>0.35849999999999999</v>
      </c>
      <c r="E15">
        <v>0.33700000000000002</v>
      </c>
      <c r="F15">
        <v>0.31530000000000002</v>
      </c>
      <c r="G15">
        <v>0.33029999999999998</v>
      </c>
      <c r="I15" s="6">
        <v>0.01</v>
      </c>
      <c r="J15">
        <v>0.77290000000000003</v>
      </c>
      <c r="K15">
        <v>0.95330000000000004</v>
      </c>
      <c r="L15">
        <v>1.1185</v>
      </c>
      <c r="M15">
        <v>1.0908</v>
      </c>
      <c r="N15">
        <v>1.2184999999999999</v>
      </c>
      <c r="O15">
        <v>1.0545</v>
      </c>
      <c r="Q15" s="6">
        <v>0.01</v>
      </c>
      <c r="R15">
        <f t="shared" si="0"/>
        <v>0.19730000000000003</v>
      </c>
      <c r="S15">
        <f t="shared" si="0"/>
        <v>0.54730000000000001</v>
      </c>
      <c r="T15">
        <f t="shared" si="0"/>
        <v>0.76</v>
      </c>
      <c r="U15">
        <f t="shared" si="0"/>
        <v>0.75380000000000003</v>
      </c>
      <c r="V15">
        <f t="shared" si="0"/>
        <v>0.90319999999999989</v>
      </c>
      <c r="W15">
        <f t="shared" si="0"/>
        <v>0.72419999999999995</v>
      </c>
      <c r="Y15" s="22">
        <v>0.06</v>
      </c>
      <c r="Z15" s="6">
        <f t="shared" si="1"/>
        <v>-3.7233333333333361E-2</v>
      </c>
      <c r="AA15" s="6">
        <f t="shared" si="1"/>
        <v>3.9999999999999297E-4</v>
      </c>
      <c r="AB15" s="7">
        <f t="shared" si="3"/>
        <v>7.4566666666666656E-2</v>
      </c>
      <c r="AC15" s="7">
        <f t="shared" si="3"/>
        <v>0.23716666666666666</v>
      </c>
      <c r="AD15" s="7">
        <f>AVERAGE(R13,R24,R35,V48,V59,V70,T81,T92,T103)</f>
        <v>0.40699999999999997</v>
      </c>
      <c r="AE15" s="7">
        <f t="shared" si="4"/>
        <v>0.46756666666666663</v>
      </c>
      <c r="AF15" s="7">
        <f t="shared" si="4"/>
        <v>0.57099999999999995</v>
      </c>
      <c r="AG15">
        <f t="shared" si="5"/>
        <v>0.79243333333333332</v>
      </c>
      <c r="AH15">
        <f t="shared" si="5"/>
        <v>0.52743333333333331</v>
      </c>
      <c r="AI15">
        <f>AVERAGE(W13,W24,W35,W48,W59,W70,W81,W92,W103)</f>
        <v>0.61604444444444451</v>
      </c>
    </row>
    <row r="16" spans="1:45" ht="15.75" x14ac:dyDescent="0.25">
      <c r="A16" s="6">
        <v>0</v>
      </c>
      <c r="B16">
        <v>0.81430000000000002</v>
      </c>
      <c r="C16">
        <v>0.49980000000000002</v>
      </c>
      <c r="D16">
        <v>0.40889999999999999</v>
      </c>
      <c r="E16">
        <v>0.37409999999999999</v>
      </c>
      <c r="F16">
        <v>0.33889999999999998</v>
      </c>
      <c r="G16">
        <v>0.31390000000000001</v>
      </c>
      <c r="I16" s="6">
        <v>0</v>
      </c>
      <c r="J16">
        <v>0.84719999999999995</v>
      </c>
      <c r="K16">
        <v>0.98960000000000004</v>
      </c>
      <c r="L16">
        <v>1.1183000000000001</v>
      </c>
      <c r="M16">
        <v>1.1758</v>
      </c>
      <c r="N16">
        <v>1.0671999999999999</v>
      </c>
      <c r="O16">
        <v>1.0642</v>
      </c>
      <c r="Q16" s="6">
        <v>0</v>
      </c>
      <c r="R16" s="5">
        <f t="shared" si="0"/>
        <v>3.2899999999999929E-2</v>
      </c>
      <c r="S16">
        <f t="shared" si="0"/>
        <v>0.48980000000000001</v>
      </c>
      <c r="T16">
        <f t="shared" si="0"/>
        <v>0.70940000000000003</v>
      </c>
      <c r="U16">
        <f t="shared" si="0"/>
        <v>0.80169999999999997</v>
      </c>
      <c r="V16">
        <f t="shared" si="0"/>
        <v>0.72829999999999995</v>
      </c>
      <c r="W16">
        <f t="shared" si="0"/>
        <v>0.75029999999999997</v>
      </c>
      <c r="Y16" s="22">
        <v>0.03</v>
      </c>
      <c r="Z16" s="6"/>
      <c r="AA16" s="6"/>
      <c r="AB16" s="7"/>
      <c r="AC16" s="7"/>
      <c r="AD16" s="7">
        <f t="shared" ref="AD16:AF17" si="6">AVERAGE(R14,R25,R36)</f>
        <v>0.43063333333333337</v>
      </c>
      <c r="AE16" s="7">
        <f t="shared" si="6"/>
        <v>0.60660000000000003</v>
      </c>
      <c r="AF16" s="7">
        <f t="shared" si="6"/>
        <v>0.78046666666666675</v>
      </c>
      <c r="AG16" s="7">
        <f t="shared" si="5"/>
        <v>0.79316666666666658</v>
      </c>
      <c r="AH16" s="7">
        <f t="shared" si="5"/>
        <v>0.79593333333333327</v>
      </c>
      <c r="AI16" s="7">
        <f>AVERAGE(W14,W25,W36)</f>
        <v>0.81956666666666667</v>
      </c>
    </row>
    <row r="17" spans="1:35" ht="15.75" x14ac:dyDescent="0.25">
      <c r="Y17" s="22">
        <v>0.01</v>
      </c>
      <c r="Z17" s="6"/>
      <c r="AA17" s="6"/>
      <c r="AB17" s="7"/>
      <c r="AC17" s="7"/>
      <c r="AD17" s="7">
        <f t="shared" si="6"/>
        <v>0.31329999999999997</v>
      </c>
      <c r="AE17" s="7">
        <f t="shared" si="6"/>
        <v>0.55636666666666679</v>
      </c>
      <c r="AF17" s="7">
        <f t="shared" si="6"/>
        <v>0.73399999999999999</v>
      </c>
      <c r="AG17" s="7">
        <f t="shared" si="5"/>
        <v>0.8178333333333333</v>
      </c>
      <c r="AH17" s="7">
        <f t="shared" si="5"/>
        <v>0.86219999999999997</v>
      </c>
      <c r="AI17" s="7">
        <f>AVERAGE(W15,W26,W37)</f>
        <v>0.91693333333333327</v>
      </c>
    </row>
    <row r="18" spans="1:35" ht="15.75" x14ac:dyDescent="0.25">
      <c r="A18" s="6"/>
      <c r="B18" s="6" t="s">
        <v>14</v>
      </c>
      <c r="C18" s="6"/>
      <c r="D18" s="6"/>
      <c r="E18" s="6"/>
      <c r="F18" s="6"/>
      <c r="G18" s="6"/>
      <c r="I18" s="6"/>
      <c r="J18" s="6" t="s">
        <v>14</v>
      </c>
      <c r="K18" s="6"/>
      <c r="L18" s="6"/>
      <c r="M18" s="6"/>
      <c r="N18" s="6"/>
      <c r="O18" s="6"/>
      <c r="Q18" s="6"/>
      <c r="R18" s="6" t="s">
        <v>14</v>
      </c>
      <c r="S18" s="6"/>
      <c r="T18" s="6"/>
      <c r="U18" s="6"/>
      <c r="V18" s="6"/>
      <c r="W18" s="6"/>
      <c r="Y18" s="22">
        <v>0</v>
      </c>
      <c r="Z18" s="6">
        <f>AVERAGE(R49,R60,R71)</f>
        <v>-2.223333333333331E-2</v>
      </c>
      <c r="AA18" s="6">
        <f>AVERAGE(S49,S60,S71)</f>
        <v>-1.1166666666666677E-2</v>
      </c>
      <c r="AB18">
        <f>AVERAGE(T49,T60,T71,R82,R93,R104)</f>
        <v>0.19589999999999996</v>
      </c>
      <c r="AC18">
        <f>AVERAGE(U49,U60,U71,S82,S93,S104)</f>
        <v>0.37220000000000003</v>
      </c>
      <c r="AD18">
        <f>AVERAGE(R16,R27,R38,V49,V60,V71,T82,T93,T104)</f>
        <v>0.49437777777777775</v>
      </c>
      <c r="AE18">
        <f>AVERAGE(S16,S27,S38,U82,U93,U104)</f>
        <v>0.52080000000000004</v>
      </c>
      <c r="AF18">
        <f>AVERAGE(T16,T27,T38,V82,V93,V104)</f>
        <v>0.63063333333333327</v>
      </c>
      <c r="AG18" s="7">
        <f t="shared" si="5"/>
        <v>0.57366666666666666</v>
      </c>
      <c r="AH18" s="7">
        <f t="shared" si="5"/>
        <v>0.87569999999999981</v>
      </c>
      <c r="AI18">
        <f>AVERAGE(W16,W27,W38,W49,W60,W71,W82,W93,W104)</f>
        <v>0.77446666666666664</v>
      </c>
    </row>
    <row r="19" spans="1:35" x14ac:dyDescent="0.25">
      <c r="A19" s="6" t="s">
        <v>21</v>
      </c>
      <c r="B19" s="6">
        <v>0.06</v>
      </c>
      <c r="C19" s="6">
        <v>0.03</v>
      </c>
      <c r="D19" s="6">
        <v>0.01</v>
      </c>
      <c r="E19" s="6">
        <v>5.0000000000000001E-3</v>
      </c>
      <c r="F19" s="6">
        <v>2.5000000000000001E-3</v>
      </c>
      <c r="G19" s="6">
        <v>0</v>
      </c>
      <c r="I19" s="6" t="s">
        <v>21</v>
      </c>
      <c r="J19" s="6">
        <v>0.06</v>
      </c>
      <c r="K19" s="6">
        <v>0.03</v>
      </c>
      <c r="L19" s="6">
        <v>0.01</v>
      </c>
      <c r="M19" s="6">
        <v>5.0000000000000001E-3</v>
      </c>
      <c r="N19" s="6">
        <v>2.5000000000000001E-3</v>
      </c>
      <c r="O19" s="6">
        <v>0</v>
      </c>
      <c r="Q19" s="6" t="s">
        <v>21</v>
      </c>
      <c r="R19" s="6">
        <v>0.06</v>
      </c>
      <c r="S19" s="6">
        <v>0.03</v>
      </c>
      <c r="T19" s="6">
        <v>0.01</v>
      </c>
      <c r="U19" s="6">
        <v>5.0000000000000001E-3</v>
      </c>
      <c r="V19" s="6">
        <v>2.5000000000000001E-3</v>
      </c>
      <c r="W19" s="6">
        <v>0</v>
      </c>
      <c r="Z19" s="7"/>
      <c r="AA19" s="7"/>
    </row>
    <row r="20" spans="1:35" x14ac:dyDescent="0.25">
      <c r="A20" s="6">
        <v>1</v>
      </c>
      <c r="B20">
        <v>0.32940000000000003</v>
      </c>
      <c r="C20">
        <v>0.30609999999999998</v>
      </c>
      <c r="D20">
        <v>0.29899999999999999</v>
      </c>
      <c r="E20">
        <v>0.30030000000000001</v>
      </c>
      <c r="F20">
        <v>0.28199999999999997</v>
      </c>
      <c r="G20">
        <v>0.29509999999999997</v>
      </c>
      <c r="I20" s="6">
        <v>1</v>
      </c>
      <c r="J20">
        <v>0.5423</v>
      </c>
      <c r="K20">
        <v>0.58589999999999998</v>
      </c>
      <c r="L20">
        <v>0.89729999999999999</v>
      </c>
      <c r="M20">
        <v>0.42799999999999999</v>
      </c>
      <c r="N20">
        <v>0.39979999999999999</v>
      </c>
      <c r="O20">
        <v>0.3266</v>
      </c>
      <c r="Q20" s="6">
        <v>1</v>
      </c>
      <c r="R20">
        <f t="shared" ref="R20:W27" si="7">J20-B20</f>
        <v>0.21289999999999998</v>
      </c>
      <c r="S20">
        <f t="shared" si="7"/>
        <v>0.27979999999999999</v>
      </c>
      <c r="T20">
        <f t="shared" si="7"/>
        <v>0.59830000000000005</v>
      </c>
      <c r="U20">
        <f t="shared" si="7"/>
        <v>0.12769999999999998</v>
      </c>
      <c r="V20">
        <f t="shared" si="7"/>
        <v>0.11780000000000002</v>
      </c>
      <c r="W20">
        <f t="shared" si="7"/>
        <v>3.1500000000000028E-2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x14ac:dyDescent="0.25">
      <c r="A21" s="6">
        <v>0.5</v>
      </c>
      <c r="B21">
        <v>0.33329999999999999</v>
      </c>
      <c r="C21">
        <v>0.31640000000000001</v>
      </c>
      <c r="D21">
        <v>0.30740000000000001</v>
      </c>
      <c r="E21">
        <v>0.28970000000000001</v>
      </c>
      <c r="F21">
        <v>0.29499999999999998</v>
      </c>
      <c r="G21">
        <v>0.28960000000000002</v>
      </c>
      <c r="I21" s="6">
        <v>0.5</v>
      </c>
      <c r="J21">
        <v>0.37909999999999999</v>
      </c>
      <c r="K21">
        <v>0.61260000000000003</v>
      </c>
      <c r="L21">
        <v>0.82599999999999996</v>
      </c>
      <c r="M21">
        <v>0.45140000000000002</v>
      </c>
      <c r="N21">
        <v>0.41249999999999998</v>
      </c>
      <c r="O21">
        <v>0.62760000000000005</v>
      </c>
      <c r="Q21" s="6">
        <v>0.5</v>
      </c>
      <c r="R21" s="5">
        <f t="shared" si="7"/>
        <v>4.5800000000000007E-2</v>
      </c>
      <c r="S21">
        <f t="shared" si="7"/>
        <v>0.29620000000000002</v>
      </c>
      <c r="T21">
        <f t="shared" si="7"/>
        <v>0.51859999999999995</v>
      </c>
      <c r="U21">
        <f t="shared" si="7"/>
        <v>0.16170000000000001</v>
      </c>
      <c r="V21">
        <f t="shared" si="7"/>
        <v>0.11749999999999999</v>
      </c>
      <c r="W21">
        <f t="shared" si="7"/>
        <v>0.33800000000000002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x14ac:dyDescent="0.25">
      <c r="A22" s="6">
        <v>0.25</v>
      </c>
      <c r="B22">
        <v>0.3216</v>
      </c>
      <c r="C22">
        <v>0.27350000000000002</v>
      </c>
      <c r="D22">
        <v>0.29249999999999998</v>
      </c>
      <c r="E22">
        <v>0.2883</v>
      </c>
      <c r="F22">
        <v>0.2772</v>
      </c>
      <c r="G22">
        <v>0.2782</v>
      </c>
      <c r="I22" s="6">
        <v>0.25</v>
      </c>
      <c r="J22">
        <v>0.59899999999999998</v>
      </c>
      <c r="K22">
        <v>0.62129999999999996</v>
      </c>
      <c r="L22">
        <v>0.86099999999999999</v>
      </c>
      <c r="M22">
        <v>0.3977</v>
      </c>
      <c r="N22">
        <v>0.3584</v>
      </c>
      <c r="O22">
        <v>0.39100000000000001</v>
      </c>
      <c r="Q22" s="6">
        <v>0.25</v>
      </c>
      <c r="R22">
        <f t="shared" si="7"/>
        <v>0.27739999999999998</v>
      </c>
      <c r="S22">
        <f t="shared" si="7"/>
        <v>0.34779999999999994</v>
      </c>
      <c r="T22">
        <f t="shared" si="7"/>
        <v>0.56850000000000001</v>
      </c>
      <c r="U22">
        <f t="shared" si="7"/>
        <v>0.1094</v>
      </c>
      <c r="V22">
        <f t="shared" si="7"/>
        <v>8.1199999999999994E-2</v>
      </c>
      <c r="W22">
        <f t="shared" si="7"/>
        <v>0.11280000000000001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x14ac:dyDescent="0.25">
      <c r="A23" s="6">
        <v>0.125</v>
      </c>
      <c r="B23">
        <v>0.3115</v>
      </c>
      <c r="C23">
        <v>0.29870000000000002</v>
      </c>
      <c r="D23">
        <v>0.28439999999999999</v>
      </c>
      <c r="E23">
        <v>0.2823</v>
      </c>
      <c r="F23">
        <v>0.26619999999999999</v>
      </c>
      <c r="G23">
        <v>0.27560000000000001</v>
      </c>
      <c r="I23" s="6">
        <v>0.125</v>
      </c>
      <c r="J23">
        <v>0.30430000000000001</v>
      </c>
      <c r="K23">
        <v>0.56630000000000003</v>
      </c>
      <c r="L23">
        <v>0.755</v>
      </c>
      <c r="M23">
        <v>1.1007</v>
      </c>
      <c r="N23">
        <v>1.2403</v>
      </c>
      <c r="O23">
        <v>1.3033999999999999</v>
      </c>
      <c r="Q23" s="6">
        <v>0.125</v>
      </c>
      <c r="R23" s="5">
        <f t="shared" si="7"/>
        <v>-7.1999999999999842E-3</v>
      </c>
      <c r="S23">
        <f t="shared" si="7"/>
        <v>0.2676</v>
      </c>
      <c r="T23">
        <f t="shared" si="7"/>
        <v>0.47060000000000002</v>
      </c>
      <c r="U23">
        <f t="shared" si="7"/>
        <v>0.81840000000000002</v>
      </c>
      <c r="V23">
        <f t="shared" si="7"/>
        <v>0.97409999999999997</v>
      </c>
      <c r="W23">
        <f t="shared" si="7"/>
        <v>1.0277999999999998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x14ac:dyDescent="0.25">
      <c r="A24" s="6">
        <v>0.06</v>
      </c>
      <c r="B24">
        <v>0.30280000000000001</v>
      </c>
      <c r="C24">
        <v>0.2858</v>
      </c>
      <c r="D24">
        <v>0.29799999999999999</v>
      </c>
      <c r="E24">
        <v>0.2959</v>
      </c>
      <c r="F24">
        <v>0.26900000000000002</v>
      </c>
      <c r="G24">
        <v>0.2596</v>
      </c>
      <c r="I24" s="6">
        <v>0.06</v>
      </c>
      <c r="J24">
        <v>0.40810000000000002</v>
      </c>
      <c r="K24">
        <v>0.55779999999999996</v>
      </c>
      <c r="L24">
        <v>0.52810000000000001</v>
      </c>
      <c r="M24">
        <v>1.0308999999999999</v>
      </c>
      <c r="N24">
        <v>0.39950000000000002</v>
      </c>
      <c r="O24">
        <v>1.2130000000000001</v>
      </c>
      <c r="Q24" s="6">
        <v>0.06</v>
      </c>
      <c r="R24">
        <f t="shared" si="7"/>
        <v>0.1053</v>
      </c>
      <c r="S24">
        <f t="shared" si="7"/>
        <v>0.27199999999999996</v>
      </c>
      <c r="T24">
        <f t="shared" si="7"/>
        <v>0.23010000000000003</v>
      </c>
      <c r="U24">
        <f t="shared" si="7"/>
        <v>0.73499999999999988</v>
      </c>
      <c r="V24">
        <f t="shared" si="7"/>
        <v>0.1305</v>
      </c>
      <c r="W24">
        <f t="shared" si="7"/>
        <v>0.95340000000000003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x14ac:dyDescent="0.25">
      <c r="A25" s="6">
        <v>0.03</v>
      </c>
      <c r="B25">
        <v>0.30530000000000002</v>
      </c>
      <c r="C25">
        <v>0.26800000000000002</v>
      </c>
      <c r="D25">
        <v>0.29270000000000002</v>
      </c>
      <c r="E25">
        <v>0.28179999999999999</v>
      </c>
      <c r="F25">
        <v>0.28949999999999998</v>
      </c>
      <c r="G25">
        <v>0.2636</v>
      </c>
      <c r="I25" s="6">
        <v>0.03</v>
      </c>
      <c r="J25">
        <v>0.63700000000000001</v>
      </c>
      <c r="K25">
        <v>0.78720000000000001</v>
      </c>
      <c r="L25">
        <v>1.0828</v>
      </c>
      <c r="M25">
        <v>1.0506</v>
      </c>
      <c r="N25">
        <v>1.1363000000000001</v>
      </c>
      <c r="O25">
        <v>1.4083000000000001</v>
      </c>
      <c r="Q25" s="6">
        <v>0.03</v>
      </c>
      <c r="R25">
        <f t="shared" si="7"/>
        <v>0.33169999999999999</v>
      </c>
      <c r="S25">
        <f t="shared" si="7"/>
        <v>0.51919999999999999</v>
      </c>
      <c r="T25">
        <f t="shared" si="7"/>
        <v>0.79010000000000002</v>
      </c>
      <c r="U25">
        <f t="shared" si="7"/>
        <v>0.76879999999999993</v>
      </c>
      <c r="V25">
        <f t="shared" si="7"/>
        <v>0.84680000000000011</v>
      </c>
      <c r="W25">
        <f t="shared" si="7"/>
        <v>1.1447000000000001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x14ac:dyDescent="0.25">
      <c r="A26" s="6">
        <v>0.01</v>
      </c>
      <c r="B26">
        <v>0.30570000000000003</v>
      </c>
      <c r="C26">
        <v>0.31979999999999997</v>
      </c>
      <c r="D26">
        <v>0.2878</v>
      </c>
      <c r="E26">
        <v>0.29299999999999998</v>
      </c>
      <c r="F26">
        <v>0.28010000000000002</v>
      </c>
      <c r="G26">
        <v>0.21490000000000001</v>
      </c>
      <c r="I26" s="6">
        <v>0.01</v>
      </c>
      <c r="J26">
        <v>0.95150000000000001</v>
      </c>
      <c r="K26">
        <v>1.0944</v>
      </c>
      <c r="L26">
        <v>1.1688000000000001</v>
      </c>
      <c r="M26">
        <v>1.2541</v>
      </c>
      <c r="N26">
        <v>1.2119</v>
      </c>
      <c r="O26">
        <v>1.3753</v>
      </c>
      <c r="Q26" s="6">
        <v>0.01</v>
      </c>
      <c r="R26">
        <f t="shared" si="7"/>
        <v>0.64579999999999993</v>
      </c>
      <c r="S26">
        <f t="shared" si="7"/>
        <v>0.77460000000000007</v>
      </c>
      <c r="T26">
        <f t="shared" si="7"/>
        <v>0.88100000000000001</v>
      </c>
      <c r="U26">
        <f t="shared" si="7"/>
        <v>0.96110000000000007</v>
      </c>
      <c r="V26">
        <f t="shared" si="7"/>
        <v>0.93179999999999996</v>
      </c>
      <c r="W26">
        <f t="shared" si="7"/>
        <v>1.1603999999999999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x14ac:dyDescent="0.25">
      <c r="A27" s="6">
        <v>0</v>
      </c>
      <c r="B27">
        <v>0.30420000000000003</v>
      </c>
      <c r="C27">
        <v>0.3367</v>
      </c>
      <c r="D27">
        <v>0.32740000000000002</v>
      </c>
      <c r="E27">
        <v>0.28210000000000002</v>
      </c>
      <c r="F27">
        <v>0.2676</v>
      </c>
      <c r="G27">
        <v>0.30370000000000003</v>
      </c>
      <c r="I27" s="6">
        <v>0</v>
      </c>
      <c r="J27">
        <v>0.97929999999999995</v>
      </c>
      <c r="K27">
        <v>1.1080000000000001</v>
      </c>
      <c r="L27">
        <v>1.2663</v>
      </c>
      <c r="M27">
        <v>0.872</v>
      </c>
      <c r="N27">
        <v>1.3112999999999999</v>
      </c>
      <c r="O27">
        <v>1.4013</v>
      </c>
      <c r="Q27" s="6">
        <v>0</v>
      </c>
      <c r="R27">
        <f t="shared" si="7"/>
        <v>0.67509999999999992</v>
      </c>
      <c r="S27">
        <f t="shared" si="7"/>
        <v>0.7713000000000001</v>
      </c>
      <c r="T27">
        <f t="shared" si="7"/>
        <v>0.93889999999999996</v>
      </c>
      <c r="U27">
        <f t="shared" si="7"/>
        <v>0.58989999999999998</v>
      </c>
      <c r="V27">
        <f t="shared" si="7"/>
        <v>1.0436999999999999</v>
      </c>
      <c r="W27">
        <f t="shared" si="7"/>
        <v>1.0975999999999999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x14ac:dyDescent="0.25"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x14ac:dyDescent="0.25">
      <c r="A29" s="6"/>
      <c r="B29" s="6" t="s">
        <v>14</v>
      </c>
      <c r="C29" s="6"/>
      <c r="D29" s="6"/>
      <c r="E29" s="6"/>
      <c r="F29" s="6"/>
      <c r="G29" s="6"/>
      <c r="I29" s="6"/>
      <c r="J29" s="6" t="s">
        <v>14</v>
      </c>
      <c r="K29" s="6"/>
      <c r="L29" s="6"/>
      <c r="M29" s="6"/>
      <c r="N29" s="6"/>
      <c r="O29" s="6"/>
      <c r="Q29" s="6"/>
      <c r="R29" s="6" t="s">
        <v>14</v>
      </c>
      <c r="S29" s="6"/>
      <c r="T29" s="6"/>
      <c r="U29" s="6"/>
      <c r="V29" s="6"/>
      <c r="W29" s="6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x14ac:dyDescent="0.25">
      <c r="A30" s="6" t="s">
        <v>21</v>
      </c>
      <c r="B30" s="6">
        <v>0.06</v>
      </c>
      <c r="C30" s="6">
        <v>0.03</v>
      </c>
      <c r="D30" s="6">
        <v>0.01</v>
      </c>
      <c r="E30" s="6">
        <v>5.0000000000000001E-3</v>
      </c>
      <c r="F30" s="6">
        <v>2.5000000000000001E-3</v>
      </c>
      <c r="G30" s="6">
        <v>0</v>
      </c>
      <c r="I30" s="6" t="s">
        <v>21</v>
      </c>
      <c r="J30" s="6">
        <v>0.06</v>
      </c>
      <c r="K30" s="6">
        <v>0.03</v>
      </c>
      <c r="L30" s="6">
        <v>0.01</v>
      </c>
      <c r="M30" s="6">
        <v>5.0000000000000001E-3</v>
      </c>
      <c r="N30" s="6">
        <v>2.5000000000000001E-3</v>
      </c>
      <c r="O30" s="6">
        <v>0</v>
      </c>
      <c r="Q30" s="6" t="s">
        <v>21</v>
      </c>
      <c r="R30" s="6">
        <v>0.06</v>
      </c>
      <c r="S30" s="6">
        <v>0.03</v>
      </c>
      <c r="T30" s="6">
        <v>0.01</v>
      </c>
      <c r="U30" s="6">
        <v>5.0000000000000001E-3</v>
      </c>
      <c r="V30" s="6">
        <v>2.5000000000000001E-3</v>
      </c>
      <c r="W30" s="6">
        <v>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x14ac:dyDescent="0.25">
      <c r="A31" s="6">
        <v>1</v>
      </c>
      <c r="B31">
        <v>0.43809999999999999</v>
      </c>
      <c r="C31">
        <v>0.19719999999999999</v>
      </c>
      <c r="D31">
        <v>0.17710000000000001</v>
      </c>
      <c r="E31">
        <v>0.2379</v>
      </c>
      <c r="F31">
        <v>0.1678</v>
      </c>
      <c r="G31">
        <v>0.14219999999999999</v>
      </c>
      <c r="I31" s="6">
        <v>1</v>
      </c>
      <c r="J31">
        <v>0.53269999999999995</v>
      </c>
      <c r="K31">
        <v>0.3266</v>
      </c>
      <c r="L31">
        <v>0.31859999999999999</v>
      </c>
      <c r="M31">
        <v>0.3407</v>
      </c>
      <c r="N31">
        <v>0.27479999999999999</v>
      </c>
      <c r="O31">
        <v>0.1585</v>
      </c>
      <c r="Q31" s="6">
        <v>1</v>
      </c>
      <c r="R31">
        <f t="shared" ref="R31:W38" si="8">J31-B31</f>
        <v>9.4599999999999962E-2</v>
      </c>
      <c r="S31">
        <f t="shared" si="8"/>
        <v>0.12940000000000002</v>
      </c>
      <c r="T31">
        <f t="shared" si="8"/>
        <v>0.14149999999999999</v>
      </c>
      <c r="U31">
        <f t="shared" si="8"/>
        <v>0.1028</v>
      </c>
      <c r="V31">
        <f t="shared" si="8"/>
        <v>0.10699999999999998</v>
      </c>
      <c r="W31">
        <f t="shared" si="8"/>
        <v>1.6300000000000009E-2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x14ac:dyDescent="0.25">
      <c r="A32" s="6">
        <v>0.5</v>
      </c>
      <c r="B32">
        <v>0.81110000000000004</v>
      </c>
      <c r="C32">
        <v>0.4854</v>
      </c>
      <c r="D32">
        <v>0.40360000000000001</v>
      </c>
      <c r="E32">
        <v>0.29930000000000001</v>
      </c>
      <c r="F32">
        <v>0.20960000000000001</v>
      </c>
      <c r="G32">
        <v>0.17119999999999999</v>
      </c>
      <c r="I32" s="6">
        <v>0.5</v>
      </c>
      <c r="J32">
        <v>0.75160000000000005</v>
      </c>
      <c r="K32">
        <v>0.84489999999999998</v>
      </c>
      <c r="L32">
        <v>0.79679999999999995</v>
      </c>
      <c r="M32">
        <v>0.72740000000000005</v>
      </c>
      <c r="N32">
        <v>0.68689999999999996</v>
      </c>
      <c r="O32">
        <v>0.5393</v>
      </c>
      <c r="Q32" s="6">
        <v>0.5</v>
      </c>
      <c r="R32" s="5">
        <f t="shared" si="8"/>
        <v>-5.9499999999999997E-2</v>
      </c>
      <c r="S32">
        <f t="shared" si="8"/>
        <v>0.35949999999999999</v>
      </c>
      <c r="T32">
        <f t="shared" si="8"/>
        <v>0.39319999999999994</v>
      </c>
      <c r="U32">
        <f t="shared" si="8"/>
        <v>0.42810000000000004</v>
      </c>
      <c r="V32">
        <f t="shared" si="8"/>
        <v>0.47729999999999995</v>
      </c>
      <c r="W32">
        <f t="shared" si="8"/>
        <v>0.36809999999999998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x14ac:dyDescent="0.25">
      <c r="A33" s="6">
        <v>0.25</v>
      </c>
      <c r="B33">
        <v>0.59560000000000002</v>
      </c>
      <c r="C33">
        <v>0.40620000000000001</v>
      </c>
      <c r="D33">
        <v>0.29659999999999997</v>
      </c>
      <c r="E33">
        <v>0.21379999999999999</v>
      </c>
      <c r="F33">
        <v>0.15970000000000001</v>
      </c>
      <c r="G33">
        <v>0.14829999999999999</v>
      </c>
      <c r="I33" s="6">
        <v>0.25</v>
      </c>
      <c r="J33">
        <v>0.89400000000000002</v>
      </c>
      <c r="K33">
        <v>0.84960000000000002</v>
      </c>
      <c r="L33">
        <v>1.0953999999999999</v>
      </c>
      <c r="M33">
        <v>0.85</v>
      </c>
      <c r="N33">
        <v>0.84950000000000003</v>
      </c>
      <c r="O33">
        <v>0.68820000000000003</v>
      </c>
      <c r="Q33" s="6">
        <v>0.25</v>
      </c>
      <c r="R33">
        <f t="shared" si="8"/>
        <v>0.2984</v>
      </c>
      <c r="S33">
        <f t="shared" si="8"/>
        <v>0.44340000000000002</v>
      </c>
      <c r="T33">
        <f t="shared" si="8"/>
        <v>0.79879999999999995</v>
      </c>
      <c r="U33">
        <f t="shared" si="8"/>
        <v>0.63619999999999999</v>
      </c>
      <c r="V33">
        <f t="shared" si="8"/>
        <v>0.68979999999999997</v>
      </c>
      <c r="W33">
        <f t="shared" si="8"/>
        <v>0.53990000000000005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x14ac:dyDescent="0.25">
      <c r="A34" s="6">
        <v>0.125</v>
      </c>
      <c r="B34">
        <v>0.46260000000000001</v>
      </c>
      <c r="C34">
        <v>0.64739999999999998</v>
      </c>
      <c r="D34">
        <v>0.39129999999999998</v>
      </c>
      <c r="E34">
        <v>0.31830000000000003</v>
      </c>
      <c r="F34">
        <v>0.20430000000000001</v>
      </c>
      <c r="G34">
        <v>0.1613</v>
      </c>
      <c r="I34" s="6">
        <v>0.125</v>
      </c>
      <c r="J34">
        <v>0.87370000000000003</v>
      </c>
      <c r="K34">
        <v>1.0083</v>
      </c>
      <c r="L34">
        <v>0.85919999999999996</v>
      </c>
      <c r="M34">
        <v>1.2135</v>
      </c>
      <c r="N34">
        <v>1.1616</v>
      </c>
      <c r="O34">
        <v>0.7379</v>
      </c>
      <c r="Q34" s="6">
        <v>0.125</v>
      </c>
      <c r="R34">
        <f t="shared" si="8"/>
        <v>0.41110000000000002</v>
      </c>
      <c r="S34">
        <f t="shared" si="8"/>
        <v>0.3609</v>
      </c>
      <c r="T34">
        <f t="shared" si="8"/>
        <v>0.46789999999999998</v>
      </c>
      <c r="U34">
        <f t="shared" si="8"/>
        <v>0.8952</v>
      </c>
      <c r="V34">
        <f t="shared" si="8"/>
        <v>0.95729999999999993</v>
      </c>
      <c r="W34">
        <f t="shared" si="8"/>
        <v>0.5766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x14ac:dyDescent="0.25">
      <c r="A35" s="6">
        <v>0.06</v>
      </c>
      <c r="B35">
        <v>0.44429999999999997</v>
      </c>
      <c r="C35">
        <v>0.35849999999999999</v>
      </c>
      <c r="D35">
        <v>0.2676</v>
      </c>
      <c r="E35">
        <v>0.2089</v>
      </c>
      <c r="F35">
        <v>0.1736</v>
      </c>
      <c r="G35">
        <v>0.1711</v>
      </c>
      <c r="I35" s="6">
        <v>0.06</v>
      </c>
      <c r="J35">
        <v>1.0318000000000001</v>
      </c>
      <c r="K35">
        <v>1.0513999999999999</v>
      </c>
      <c r="L35">
        <v>1.3005</v>
      </c>
      <c r="M35">
        <v>1.3053999999999999</v>
      </c>
      <c r="N35">
        <v>0.94920000000000004</v>
      </c>
      <c r="O35">
        <v>0.76280000000000003</v>
      </c>
      <c r="Q35" s="6">
        <v>0.06</v>
      </c>
      <c r="R35">
        <f t="shared" si="8"/>
        <v>0.58750000000000013</v>
      </c>
      <c r="S35">
        <f t="shared" si="8"/>
        <v>0.69289999999999985</v>
      </c>
      <c r="T35">
        <f t="shared" si="8"/>
        <v>1.0328999999999999</v>
      </c>
      <c r="U35">
        <f t="shared" si="8"/>
        <v>1.0964999999999998</v>
      </c>
      <c r="V35">
        <f t="shared" si="8"/>
        <v>0.77560000000000007</v>
      </c>
      <c r="W35">
        <f t="shared" si="8"/>
        <v>0.5917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x14ac:dyDescent="0.25">
      <c r="A36" s="6">
        <v>0.03</v>
      </c>
      <c r="B36">
        <v>0.77149999999999996</v>
      </c>
      <c r="C36">
        <v>0.46710000000000002</v>
      </c>
      <c r="D36">
        <v>0.3528</v>
      </c>
      <c r="E36">
        <v>0.30009999999999998</v>
      </c>
      <c r="F36">
        <v>0.1963</v>
      </c>
      <c r="G36">
        <v>0.1946</v>
      </c>
      <c r="I36" s="6">
        <v>0.03</v>
      </c>
      <c r="J36">
        <v>1.3907</v>
      </c>
      <c r="K36">
        <v>1.3341000000000001</v>
      </c>
      <c r="L36">
        <v>1.3136000000000001</v>
      </c>
      <c r="M36">
        <v>1.2526999999999999</v>
      </c>
      <c r="N36">
        <v>1.1632</v>
      </c>
      <c r="O36">
        <v>0.90339999999999998</v>
      </c>
      <c r="Q36" s="6">
        <v>0.03</v>
      </c>
      <c r="R36">
        <f t="shared" si="8"/>
        <v>0.61920000000000008</v>
      </c>
      <c r="S36">
        <f t="shared" si="8"/>
        <v>0.86699999999999999</v>
      </c>
      <c r="T36">
        <f t="shared" si="8"/>
        <v>0.9608000000000001</v>
      </c>
      <c r="U36">
        <f t="shared" si="8"/>
        <v>0.95259999999999989</v>
      </c>
      <c r="V36">
        <f t="shared" si="8"/>
        <v>0.96689999999999998</v>
      </c>
      <c r="W36">
        <f t="shared" si="8"/>
        <v>0.70879999999999999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x14ac:dyDescent="0.25">
      <c r="A37" s="6">
        <v>0.01</v>
      </c>
      <c r="B37">
        <v>1.2696000000000001</v>
      </c>
      <c r="C37">
        <v>1.0169999999999999</v>
      </c>
      <c r="D37">
        <v>0.81169999999999998</v>
      </c>
      <c r="E37">
        <v>0.52890000000000004</v>
      </c>
      <c r="F37">
        <v>0.41520000000000001</v>
      </c>
      <c r="G37">
        <v>0.2102</v>
      </c>
      <c r="I37" s="6">
        <v>0.01</v>
      </c>
      <c r="J37">
        <v>1.3664000000000001</v>
      </c>
      <c r="K37">
        <v>1.3642000000000001</v>
      </c>
      <c r="L37">
        <v>1.3727</v>
      </c>
      <c r="M37">
        <v>1.2675000000000001</v>
      </c>
      <c r="N37">
        <v>1.1668000000000001</v>
      </c>
      <c r="O37">
        <v>1.0764</v>
      </c>
      <c r="Q37" s="6">
        <v>0.01</v>
      </c>
      <c r="R37">
        <f t="shared" si="8"/>
        <v>9.6799999999999997E-2</v>
      </c>
      <c r="S37">
        <f t="shared" si="8"/>
        <v>0.34720000000000018</v>
      </c>
      <c r="T37">
        <f t="shared" si="8"/>
        <v>0.56100000000000005</v>
      </c>
      <c r="U37">
        <f t="shared" si="8"/>
        <v>0.73860000000000003</v>
      </c>
      <c r="V37">
        <f t="shared" si="8"/>
        <v>0.75160000000000005</v>
      </c>
      <c r="W37">
        <f t="shared" si="8"/>
        <v>0.86620000000000008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x14ac:dyDescent="0.25">
      <c r="A38" s="6">
        <v>0</v>
      </c>
      <c r="B38">
        <v>1.2964</v>
      </c>
      <c r="C38">
        <v>1.3528</v>
      </c>
      <c r="D38">
        <v>1.0548999999999999</v>
      </c>
      <c r="E38">
        <v>0.92879999999999996</v>
      </c>
      <c r="F38">
        <v>0.30170000000000002</v>
      </c>
      <c r="G38">
        <v>0.24829999999999999</v>
      </c>
      <c r="I38" s="6">
        <v>0</v>
      </c>
      <c r="J38">
        <v>1.4608000000000001</v>
      </c>
      <c r="K38">
        <v>1.4416</v>
      </c>
      <c r="L38">
        <v>1.5458000000000001</v>
      </c>
      <c r="M38">
        <v>1.2582</v>
      </c>
      <c r="N38">
        <v>1.1568000000000001</v>
      </c>
      <c r="O38">
        <v>1.0923</v>
      </c>
      <c r="Q38" s="6">
        <v>0</v>
      </c>
      <c r="R38">
        <f t="shared" si="8"/>
        <v>0.1644000000000001</v>
      </c>
      <c r="S38">
        <f t="shared" si="8"/>
        <v>8.879999999999999E-2</v>
      </c>
      <c r="T38">
        <f t="shared" si="8"/>
        <v>0.49090000000000011</v>
      </c>
      <c r="U38">
        <f t="shared" si="8"/>
        <v>0.32940000000000003</v>
      </c>
      <c r="V38">
        <f t="shared" si="8"/>
        <v>0.85509999999999997</v>
      </c>
      <c r="W38">
        <f t="shared" si="8"/>
        <v>0.84400000000000008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x14ac:dyDescent="0.25"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x14ac:dyDescent="0.25">
      <c r="A40" s="6"/>
      <c r="B40" s="6" t="s">
        <v>14</v>
      </c>
      <c r="C40" s="6"/>
      <c r="D40" s="6"/>
      <c r="E40" s="6"/>
      <c r="F40" s="6"/>
      <c r="G40" s="6"/>
      <c r="I40" s="6"/>
      <c r="J40" s="6" t="s">
        <v>14</v>
      </c>
      <c r="K40" s="6"/>
      <c r="L40" s="6"/>
      <c r="M40" s="6"/>
      <c r="N40" s="6"/>
      <c r="O40" s="6"/>
      <c r="Q40" s="6"/>
      <c r="R40" s="6" t="s">
        <v>14</v>
      </c>
      <c r="S40" s="6"/>
      <c r="T40" s="6"/>
      <c r="U40" s="6"/>
      <c r="V40" s="6"/>
      <c r="W40" s="6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x14ac:dyDescent="0.25">
      <c r="A41" s="6" t="s">
        <v>21</v>
      </c>
      <c r="B41" s="6">
        <v>1</v>
      </c>
      <c r="C41" s="6">
        <v>0.5</v>
      </c>
      <c r="D41" s="6">
        <v>0.25</v>
      </c>
      <c r="E41" s="6">
        <v>0.125</v>
      </c>
      <c r="F41" s="6">
        <v>0.06</v>
      </c>
      <c r="G41" s="6">
        <v>0</v>
      </c>
      <c r="I41" s="6" t="s">
        <v>21</v>
      </c>
      <c r="J41" s="6">
        <v>1</v>
      </c>
      <c r="K41" s="6">
        <v>0.5</v>
      </c>
      <c r="L41" s="6">
        <v>0.25</v>
      </c>
      <c r="M41" s="6">
        <v>0.125</v>
      </c>
      <c r="N41" s="6">
        <v>0.06</v>
      </c>
      <c r="O41" s="6">
        <v>0</v>
      </c>
      <c r="Q41" s="6" t="s">
        <v>21</v>
      </c>
      <c r="R41" s="6">
        <v>1</v>
      </c>
      <c r="S41" s="6">
        <v>0.5</v>
      </c>
      <c r="T41" s="6">
        <v>0.25</v>
      </c>
      <c r="U41" s="6">
        <v>0.125</v>
      </c>
      <c r="V41" s="6">
        <v>0.06</v>
      </c>
      <c r="W41" s="6">
        <v>0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x14ac:dyDescent="0.25">
      <c r="A42" s="6">
        <v>4</v>
      </c>
      <c r="B42">
        <v>0.31209999999999999</v>
      </c>
      <c r="C42">
        <v>0.17530000000000001</v>
      </c>
      <c r="D42">
        <v>0.19620000000000001</v>
      </c>
      <c r="E42">
        <v>0.21709999999999999</v>
      </c>
      <c r="F42">
        <v>0.1777</v>
      </c>
      <c r="G42">
        <v>0.17349999999999999</v>
      </c>
      <c r="I42" s="6">
        <v>4</v>
      </c>
      <c r="J42">
        <v>0.32740000000000002</v>
      </c>
      <c r="K42">
        <v>0.1681</v>
      </c>
      <c r="L42">
        <v>0.28599999999999998</v>
      </c>
      <c r="M42">
        <v>0.26229999999999998</v>
      </c>
      <c r="N42">
        <v>0.17960000000000001</v>
      </c>
      <c r="O42">
        <v>0.1656</v>
      </c>
      <c r="Q42" s="6">
        <v>4</v>
      </c>
      <c r="R42" s="5">
        <f t="shared" ref="R42:W49" si="9">J42-B42</f>
        <v>1.5300000000000036E-2</v>
      </c>
      <c r="S42" s="5">
        <f t="shared" si="9"/>
        <v>-7.2000000000000119E-3</v>
      </c>
      <c r="T42" s="5">
        <f t="shared" si="9"/>
        <v>8.9799999999999963E-2</v>
      </c>
      <c r="U42" s="5">
        <f t="shared" si="9"/>
        <v>4.519999999999999E-2</v>
      </c>
      <c r="V42" s="5">
        <f t="shared" si="9"/>
        <v>1.9000000000000128E-3</v>
      </c>
      <c r="W42" s="5">
        <f t="shared" si="9"/>
        <v>-7.8999999999999904E-3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x14ac:dyDescent="0.25">
      <c r="A43" s="6">
        <v>2</v>
      </c>
      <c r="B43">
        <v>0.48899999999999999</v>
      </c>
      <c r="C43">
        <v>0.32929999999999998</v>
      </c>
      <c r="D43">
        <v>0.29459999999999997</v>
      </c>
      <c r="E43">
        <v>0.26300000000000001</v>
      </c>
      <c r="F43">
        <v>0.2011</v>
      </c>
      <c r="G43">
        <v>0.20469999999999999</v>
      </c>
      <c r="I43" s="6">
        <v>2</v>
      </c>
      <c r="J43">
        <v>0.50080000000000002</v>
      </c>
      <c r="K43">
        <v>0.34520000000000001</v>
      </c>
      <c r="L43">
        <v>0.45290000000000002</v>
      </c>
      <c r="M43">
        <v>0.3528</v>
      </c>
      <c r="N43">
        <v>0.2009</v>
      </c>
      <c r="O43">
        <v>0.2069</v>
      </c>
      <c r="Q43" s="6">
        <v>2</v>
      </c>
      <c r="R43" s="5">
        <f t="shared" si="9"/>
        <v>1.1800000000000033E-2</v>
      </c>
      <c r="S43" s="5">
        <f t="shared" si="9"/>
        <v>1.5900000000000025E-2</v>
      </c>
      <c r="T43" s="5">
        <f t="shared" si="9"/>
        <v>0.15830000000000005</v>
      </c>
      <c r="U43" s="5">
        <f t="shared" si="9"/>
        <v>8.9799999999999991E-2</v>
      </c>
      <c r="V43" s="5">
        <f t="shared" si="9"/>
        <v>-2.0000000000000573E-4</v>
      </c>
      <c r="W43" s="5">
        <f t="shared" si="9"/>
        <v>2.2000000000000075E-3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x14ac:dyDescent="0.25">
      <c r="A44" s="6">
        <v>1</v>
      </c>
      <c r="B44">
        <v>0.57350000000000001</v>
      </c>
      <c r="C44">
        <v>0.42359999999999998</v>
      </c>
      <c r="D44">
        <v>0.26829999999999998</v>
      </c>
      <c r="E44">
        <v>0.20399999999999999</v>
      </c>
      <c r="F44">
        <v>0.17849999999999999</v>
      </c>
      <c r="G44">
        <v>0.19400000000000001</v>
      </c>
      <c r="I44" s="6">
        <v>1</v>
      </c>
      <c r="J44">
        <v>0.61880000000000002</v>
      </c>
      <c r="K44">
        <v>0.3458</v>
      </c>
      <c r="L44">
        <v>0.30680000000000002</v>
      </c>
      <c r="M44">
        <v>0.22900000000000001</v>
      </c>
      <c r="N44">
        <v>0.18190000000000001</v>
      </c>
      <c r="O44">
        <v>0.17560000000000001</v>
      </c>
      <c r="Q44" s="6">
        <v>1</v>
      </c>
      <c r="R44" s="5">
        <f t="shared" si="9"/>
        <v>4.5300000000000007E-2</v>
      </c>
      <c r="S44" s="5">
        <f t="shared" si="9"/>
        <v>-7.779999999999998E-2</v>
      </c>
      <c r="T44" s="5">
        <f t="shared" si="9"/>
        <v>3.8500000000000034E-2</v>
      </c>
      <c r="U44" s="5">
        <f t="shared" si="9"/>
        <v>2.5000000000000022E-2</v>
      </c>
      <c r="V44" s="5">
        <f t="shared" si="9"/>
        <v>3.4000000000000141E-3</v>
      </c>
      <c r="W44" s="5">
        <f t="shared" si="9"/>
        <v>-1.84E-2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x14ac:dyDescent="0.25">
      <c r="A45" s="6">
        <v>0.5</v>
      </c>
      <c r="B45">
        <v>0.69710000000000005</v>
      </c>
      <c r="C45">
        <v>0.68149999999999999</v>
      </c>
      <c r="D45">
        <v>0.32640000000000002</v>
      </c>
      <c r="E45">
        <v>0.32119999999999999</v>
      </c>
      <c r="F45">
        <v>0.22989999999999999</v>
      </c>
      <c r="G45">
        <v>0.19889999999999999</v>
      </c>
      <c r="I45" s="6">
        <v>0.5</v>
      </c>
      <c r="J45">
        <v>0.68140000000000001</v>
      </c>
      <c r="K45">
        <v>0.57299999999999995</v>
      </c>
      <c r="L45">
        <v>0.33639999999999998</v>
      </c>
      <c r="M45">
        <v>0.3296</v>
      </c>
      <c r="N45">
        <v>0.23119999999999999</v>
      </c>
      <c r="O45">
        <v>0.19339999999999999</v>
      </c>
      <c r="Q45" s="6">
        <v>0.5</v>
      </c>
      <c r="R45" s="5">
        <f t="shared" si="9"/>
        <v>-1.5700000000000047E-2</v>
      </c>
      <c r="S45" s="5">
        <f t="shared" si="9"/>
        <v>-0.10850000000000004</v>
      </c>
      <c r="T45" s="5">
        <f t="shared" si="9"/>
        <v>9.9999999999999534E-3</v>
      </c>
      <c r="U45" s="5">
        <f t="shared" si="9"/>
        <v>8.4000000000000186E-3</v>
      </c>
      <c r="V45" s="5">
        <f t="shared" si="9"/>
        <v>1.2999999999999956E-3</v>
      </c>
      <c r="W45" s="5">
        <f t="shared" si="9"/>
        <v>-5.5000000000000049E-3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x14ac:dyDescent="0.25">
      <c r="A46" s="6">
        <v>0.25</v>
      </c>
      <c r="B46">
        <v>0.42830000000000001</v>
      </c>
      <c r="C46">
        <v>0.318</v>
      </c>
      <c r="D46">
        <v>0.2278</v>
      </c>
      <c r="E46">
        <v>0.23810000000000001</v>
      </c>
      <c r="F46">
        <v>0.1903</v>
      </c>
      <c r="G46">
        <v>0.17929999999999999</v>
      </c>
      <c r="I46" s="6">
        <v>0.25</v>
      </c>
      <c r="J46">
        <v>0.45900000000000002</v>
      </c>
      <c r="K46">
        <v>0.3422</v>
      </c>
      <c r="L46">
        <v>0.2271</v>
      </c>
      <c r="M46">
        <v>0.2172</v>
      </c>
      <c r="N46">
        <v>0.18590000000000001</v>
      </c>
      <c r="O46">
        <v>0.17130000000000001</v>
      </c>
      <c r="Q46" s="6">
        <v>0.25</v>
      </c>
      <c r="R46" s="5">
        <f t="shared" si="9"/>
        <v>3.0700000000000005E-2</v>
      </c>
      <c r="S46" s="5">
        <f t="shared" si="9"/>
        <v>2.4199999999999999E-2</v>
      </c>
      <c r="T46" s="5">
        <f t="shared" si="9"/>
        <v>-7.0000000000000617E-4</v>
      </c>
      <c r="U46" s="5">
        <f t="shared" si="9"/>
        <v>-2.0900000000000002E-2</v>
      </c>
      <c r="V46" s="5">
        <f t="shared" si="9"/>
        <v>-4.3999999999999873E-3</v>
      </c>
      <c r="W46" s="5">
        <f t="shared" si="9"/>
        <v>-7.9999999999999793E-3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x14ac:dyDescent="0.25">
      <c r="A47" s="6">
        <v>0.125</v>
      </c>
      <c r="B47">
        <v>0.46629999999999999</v>
      </c>
      <c r="C47">
        <v>0.39429999999999998</v>
      </c>
      <c r="D47">
        <v>0.2722</v>
      </c>
      <c r="E47">
        <v>0.30070000000000002</v>
      </c>
      <c r="F47">
        <v>0.24929999999999999</v>
      </c>
      <c r="G47">
        <v>0.18959999999999999</v>
      </c>
      <c r="I47" s="6">
        <v>0.125</v>
      </c>
      <c r="J47">
        <v>0.57530000000000003</v>
      </c>
      <c r="K47">
        <v>0.45590000000000003</v>
      </c>
      <c r="L47">
        <v>0.31159999999999999</v>
      </c>
      <c r="M47">
        <v>0.2823</v>
      </c>
      <c r="N47">
        <v>0.6724</v>
      </c>
      <c r="O47">
        <v>0.56200000000000006</v>
      </c>
      <c r="Q47" s="6">
        <v>0.125</v>
      </c>
      <c r="R47">
        <f t="shared" si="9"/>
        <v>0.10900000000000004</v>
      </c>
      <c r="S47">
        <f t="shared" si="9"/>
        <v>6.1600000000000044E-2</v>
      </c>
      <c r="T47" s="5">
        <f t="shared" si="9"/>
        <v>3.9399999999999991E-2</v>
      </c>
      <c r="U47" s="5">
        <f t="shared" si="9"/>
        <v>-1.8400000000000027E-2</v>
      </c>
      <c r="V47">
        <f t="shared" si="9"/>
        <v>0.42310000000000003</v>
      </c>
      <c r="W47">
        <f t="shared" si="9"/>
        <v>0.37240000000000006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x14ac:dyDescent="0.25">
      <c r="A48" s="6">
        <v>0.06</v>
      </c>
      <c r="B48">
        <v>0.63170000000000004</v>
      </c>
      <c r="C48">
        <v>0.63019999999999998</v>
      </c>
      <c r="D48">
        <v>0.47270000000000001</v>
      </c>
      <c r="E48">
        <v>0.5474</v>
      </c>
      <c r="F48">
        <v>0.33460000000000001</v>
      </c>
      <c r="G48">
        <v>0.31590000000000001</v>
      </c>
      <c r="I48" s="6">
        <v>0.06</v>
      </c>
      <c r="J48">
        <v>0.8921</v>
      </c>
      <c r="K48">
        <v>0.74239999999999995</v>
      </c>
      <c r="L48">
        <v>0.64610000000000001</v>
      </c>
      <c r="M48">
        <v>0.72499999999999998</v>
      </c>
      <c r="N48">
        <v>1.0347</v>
      </c>
      <c r="O48">
        <v>0.9869</v>
      </c>
      <c r="Q48" s="6">
        <v>0.06</v>
      </c>
      <c r="R48">
        <f t="shared" si="9"/>
        <v>0.26039999999999996</v>
      </c>
      <c r="S48">
        <f t="shared" si="9"/>
        <v>0.11219999999999997</v>
      </c>
      <c r="T48">
        <f t="shared" si="9"/>
        <v>0.1734</v>
      </c>
      <c r="U48">
        <f t="shared" si="9"/>
        <v>0.17759999999999998</v>
      </c>
      <c r="V48">
        <f t="shared" si="9"/>
        <v>0.70009999999999994</v>
      </c>
      <c r="W48">
        <f t="shared" si="9"/>
        <v>0.67100000000000004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x14ac:dyDescent="0.25">
      <c r="A49" s="6">
        <v>0</v>
      </c>
      <c r="B49">
        <v>0.86329999999999996</v>
      </c>
      <c r="C49">
        <v>0.63890000000000002</v>
      </c>
      <c r="D49">
        <v>0.55220000000000002</v>
      </c>
      <c r="E49">
        <v>0.80220000000000002</v>
      </c>
      <c r="F49">
        <v>0.378</v>
      </c>
      <c r="G49">
        <v>0.51439999999999997</v>
      </c>
      <c r="I49" s="6">
        <v>0</v>
      </c>
      <c r="J49">
        <v>1.2430000000000001</v>
      </c>
      <c r="K49">
        <v>0.81140000000000001</v>
      </c>
      <c r="L49">
        <v>0.89359999999999995</v>
      </c>
      <c r="M49">
        <v>1.1652</v>
      </c>
      <c r="N49">
        <v>1.4137</v>
      </c>
      <c r="O49">
        <v>1.1332</v>
      </c>
      <c r="Q49" s="6">
        <v>0</v>
      </c>
      <c r="R49">
        <f t="shared" si="9"/>
        <v>0.37970000000000015</v>
      </c>
      <c r="S49">
        <f t="shared" si="9"/>
        <v>0.17249999999999999</v>
      </c>
      <c r="T49">
        <f t="shared" si="9"/>
        <v>0.34139999999999993</v>
      </c>
      <c r="U49">
        <f t="shared" si="9"/>
        <v>0.36299999999999999</v>
      </c>
      <c r="V49">
        <f t="shared" si="9"/>
        <v>1.0356999999999998</v>
      </c>
      <c r="W49">
        <f t="shared" si="9"/>
        <v>0.61880000000000002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x14ac:dyDescent="0.25"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x14ac:dyDescent="0.25">
      <c r="A51" s="6"/>
      <c r="B51" s="6" t="s">
        <v>14</v>
      </c>
      <c r="C51" s="6"/>
      <c r="D51" s="6"/>
      <c r="E51" s="6"/>
      <c r="F51" s="6"/>
      <c r="G51" s="6"/>
      <c r="I51" s="6"/>
      <c r="J51" s="6" t="s">
        <v>14</v>
      </c>
      <c r="K51" s="6"/>
      <c r="L51" s="6"/>
      <c r="M51" s="6"/>
      <c r="N51" s="6"/>
      <c r="O51" s="6"/>
      <c r="Q51" s="6"/>
      <c r="R51" s="6" t="s">
        <v>14</v>
      </c>
      <c r="S51" s="6"/>
      <c r="T51" s="6"/>
      <c r="U51" s="6"/>
      <c r="V51" s="6"/>
      <c r="W51" s="6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x14ac:dyDescent="0.25">
      <c r="A52" s="6" t="s">
        <v>21</v>
      </c>
      <c r="B52" s="6">
        <v>1</v>
      </c>
      <c r="C52" s="6">
        <v>0.5</v>
      </c>
      <c r="D52" s="6">
        <v>0.25</v>
      </c>
      <c r="E52" s="6">
        <v>0.125</v>
      </c>
      <c r="F52" s="6">
        <v>0.06</v>
      </c>
      <c r="G52" s="6">
        <v>0</v>
      </c>
      <c r="I52" s="6" t="s">
        <v>21</v>
      </c>
      <c r="J52" s="6">
        <v>1</v>
      </c>
      <c r="K52" s="6">
        <v>0.5</v>
      </c>
      <c r="L52" s="6">
        <v>0.25</v>
      </c>
      <c r="M52" s="6">
        <v>0.125</v>
      </c>
      <c r="N52" s="6">
        <v>0.06</v>
      </c>
      <c r="O52" s="6">
        <v>0</v>
      </c>
      <c r="Q52" s="6" t="s">
        <v>21</v>
      </c>
      <c r="R52" s="6">
        <v>1</v>
      </c>
      <c r="S52" s="6">
        <v>0.5</v>
      </c>
      <c r="T52" s="6">
        <v>0.25</v>
      </c>
      <c r="U52" s="6">
        <v>0.125</v>
      </c>
      <c r="V52" s="6">
        <v>0.06</v>
      </c>
      <c r="W52" s="6">
        <v>0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x14ac:dyDescent="0.25">
      <c r="A53" s="6">
        <v>4</v>
      </c>
      <c r="B53">
        <v>0.23669999999999999</v>
      </c>
      <c r="C53">
        <v>0.2414</v>
      </c>
      <c r="D53">
        <v>0.16919999999999999</v>
      </c>
      <c r="E53">
        <v>0.17219999999999999</v>
      </c>
      <c r="F53">
        <v>0.20039999999999999</v>
      </c>
      <c r="G53">
        <v>0.21429999999999999</v>
      </c>
      <c r="I53" s="6">
        <v>4</v>
      </c>
      <c r="J53">
        <v>0.15820000000000001</v>
      </c>
      <c r="K53">
        <v>0.2419</v>
      </c>
      <c r="L53">
        <v>0.15920000000000001</v>
      </c>
      <c r="M53">
        <v>0.1515</v>
      </c>
      <c r="N53">
        <v>0.19220000000000001</v>
      </c>
      <c r="O53">
        <v>0.2198</v>
      </c>
      <c r="Q53" s="6">
        <v>4</v>
      </c>
      <c r="R53" s="5">
        <f t="shared" ref="R53:W60" si="10">J53-B53</f>
        <v>-7.8499999999999986E-2</v>
      </c>
      <c r="S53" s="5">
        <f t="shared" si="10"/>
        <v>5.0000000000000044E-4</v>
      </c>
      <c r="T53" s="5">
        <f t="shared" si="10"/>
        <v>-9.9999999999999811E-3</v>
      </c>
      <c r="U53" s="5">
        <f t="shared" si="10"/>
        <v>-2.0699999999999996E-2</v>
      </c>
      <c r="V53" s="5">
        <f t="shared" si="10"/>
        <v>-8.1999999999999851E-3</v>
      </c>
      <c r="W53" s="5">
        <f t="shared" si="10"/>
        <v>5.5000000000000049E-3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x14ac:dyDescent="0.25">
      <c r="A54" s="6">
        <v>2</v>
      </c>
      <c r="B54">
        <v>0.3226</v>
      </c>
      <c r="C54">
        <v>0.23430000000000001</v>
      </c>
      <c r="D54">
        <v>0.1512</v>
      </c>
      <c r="E54">
        <v>0.23530000000000001</v>
      </c>
      <c r="F54">
        <v>0.2142</v>
      </c>
      <c r="G54">
        <v>0.28589999999999999</v>
      </c>
      <c r="I54" s="6">
        <v>2</v>
      </c>
      <c r="J54">
        <v>0.18310000000000001</v>
      </c>
      <c r="K54">
        <v>0.17799999999999999</v>
      </c>
      <c r="L54">
        <v>0.1777</v>
      </c>
      <c r="M54">
        <v>0.19819999999999999</v>
      </c>
      <c r="N54">
        <v>0.22500000000000001</v>
      </c>
      <c r="O54">
        <v>0.28010000000000002</v>
      </c>
      <c r="Q54" s="6">
        <v>2</v>
      </c>
      <c r="R54" s="5">
        <f t="shared" si="10"/>
        <v>-0.13949999999999999</v>
      </c>
      <c r="S54" s="5">
        <f t="shared" si="10"/>
        <v>-5.6300000000000017E-2</v>
      </c>
      <c r="T54" s="5">
        <f t="shared" si="10"/>
        <v>2.6499999999999996E-2</v>
      </c>
      <c r="U54" s="5">
        <f t="shared" si="10"/>
        <v>-3.7100000000000022E-2</v>
      </c>
      <c r="V54" s="5">
        <f t="shared" si="10"/>
        <v>1.0800000000000004E-2</v>
      </c>
      <c r="W54" s="5">
        <f t="shared" si="10"/>
        <v>-5.7999999999999718E-3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x14ac:dyDescent="0.25">
      <c r="A55" s="6">
        <v>1</v>
      </c>
      <c r="B55">
        <v>0.33660000000000001</v>
      </c>
      <c r="C55">
        <v>0.25190000000000001</v>
      </c>
      <c r="D55">
        <v>0.6673</v>
      </c>
      <c r="E55">
        <v>0.13639999999999999</v>
      </c>
      <c r="F55">
        <v>0.19070000000000001</v>
      </c>
      <c r="G55">
        <v>0.1988</v>
      </c>
      <c r="I55" s="6">
        <v>1</v>
      </c>
      <c r="J55">
        <v>0.18010000000000001</v>
      </c>
      <c r="K55">
        <v>0.19670000000000001</v>
      </c>
      <c r="L55">
        <v>0.15579999999999999</v>
      </c>
      <c r="M55">
        <v>0.16189999999999999</v>
      </c>
      <c r="N55">
        <v>0.14480000000000001</v>
      </c>
      <c r="O55">
        <v>0.1883</v>
      </c>
      <c r="Q55" s="6">
        <v>1</v>
      </c>
      <c r="R55" s="5">
        <f t="shared" si="10"/>
        <v>-0.1565</v>
      </c>
      <c r="S55" s="5">
        <f t="shared" si="10"/>
        <v>-5.5199999999999999E-2</v>
      </c>
      <c r="T55" s="5">
        <f t="shared" si="10"/>
        <v>-0.51150000000000007</v>
      </c>
      <c r="U55" s="5">
        <f t="shared" si="10"/>
        <v>2.5499999999999995E-2</v>
      </c>
      <c r="V55" s="5">
        <f t="shared" si="10"/>
        <v>-4.5899999999999996E-2</v>
      </c>
      <c r="W55" s="5">
        <f t="shared" si="10"/>
        <v>-1.0500000000000009E-2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x14ac:dyDescent="0.25">
      <c r="A56" s="6">
        <v>0.5</v>
      </c>
      <c r="B56">
        <v>0.32729999999999998</v>
      </c>
      <c r="C56">
        <v>0.2162</v>
      </c>
      <c r="D56">
        <v>0.1804</v>
      </c>
      <c r="E56">
        <v>0.13730000000000001</v>
      </c>
      <c r="F56">
        <v>0.1638</v>
      </c>
      <c r="G56">
        <v>0.2046</v>
      </c>
      <c r="I56" s="6">
        <v>0.5</v>
      </c>
      <c r="J56">
        <v>0.18709999999999999</v>
      </c>
      <c r="K56">
        <v>0.1762</v>
      </c>
      <c r="L56">
        <v>0.15909999999999999</v>
      </c>
      <c r="M56">
        <v>0.14360000000000001</v>
      </c>
      <c r="N56">
        <v>0.15279999999999999</v>
      </c>
      <c r="O56">
        <v>0.20039999999999999</v>
      </c>
      <c r="Q56" s="6">
        <v>0.5</v>
      </c>
      <c r="R56" s="5">
        <f t="shared" si="10"/>
        <v>-0.14019999999999999</v>
      </c>
      <c r="S56" s="5">
        <f t="shared" si="10"/>
        <v>-4.0000000000000008E-2</v>
      </c>
      <c r="T56" s="5">
        <f t="shared" si="10"/>
        <v>-2.1300000000000013E-2</v>
      </c>
      <c r="U56" s="5">
        <f t="shared" si="10"/>
        <v>6.3E-3</v>
      </c>
      <c r="V56" s="5">
        <f t="shared" si="10"/>
        <v>-1.100000000000001E-2</v>
      </c>
      <c r="W56" s="5">
        <f t="shared" si="10"/>
        <v>-4.2000000000000093E-3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x14ac:dyDescent="0.25">
      <c r="A57" s="6">
        <v>0.25</v>
      </c>
      <c r="B57">
        <v>0.27939999999999998</v>
      </c>
      <c r="C57">
        <v>0.19939999999999999</v>
      </c>
      <c r="D57">
        <v>0.16880000000000001</v>
      </c>
      <c r="E57">
        <v>0.17119999999999999</v>
      </c>
      <c r="F57">
        <v>0.15720000000000001</v>
      </c>
      <c r="G57">
        <v>0.16889999999999999</v>
      </c>
      <c r="I57" s="6">
        <v>0.25</v>
      </c>
      <c r="J57">
        <v>0.15720000000000001</v>
      </c>
      <c r="K57">
        <v>0.16109999999999999</v>
      </c>
      <c r="L57">
        <v>0.16619999999999999</v>
      </c>
      <c r="M57">
        <v>0.16220000000000001</v>
      </c>
      <c r="N57">
        <v>0.1515</v>
      </c>
      <c r="O57">
        <v>0.1656</v>
      </c>
      <c r="Q57" s="6">
        <v>0.25</v>
      </c>
      <c r="R57" s="5">
        <f t="shared" si="10"/>
        <v>-0.12219999999999998</v>
      </c>
      <c r="S57" s="5">
        <f t="shared" si="10"/>
        <v>-3.8300000000000001E-2</v>
      </c>
      <c r="T57" s="5">
        <f t="shared" si="10"/>
        <v>-2.600000000000019E-3</v>
      </c>
      <c r="U57" s="5">
        <f t="shared" si="10"/>
        <v>-8.9999999999999802E-3</v>
      </c>
      <c r="V57" s="5">
        <f t="shared" si="10"/>
        <v>-5.7000000000000106E-3</v>
      </c>
      <c r="W57" s="5">
        <f t="shared" si="10"/>
        <v>-3.2999999999999974E-3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x14ac:dyDescent="0.25">
      <c r="A58" s="6">
        <v>0.125</v>
      </c>
      <c r="B58">
        <v>0.33810000000000001</v>
      </c>
      <c r="C58">
        <v>0.2487</v>
      </c>
      <c r="D58">
        <v>0.14860000000000001</v>
      </c>
      <c r="E58">
        <v>0.21820000000000001</v>
      </c>
      <c r="F58">
        <v>0.16700000000000001</v>
      </c>
      <c r="G58">
        <v>0.19700000000000001</v>
      </c>
      <c r="I58" s="6">
        <v>0.125</v>
      </c>
      <c r="J58">
        <v>0.1845</v>
      </c>
      <c r="K58">
        <v>0.18809999999999999</v>
      </c>
      <c r="L58">
        <v>0.1865</v>
      </c>
      <c r="M58">
        <v>0.17860000000000001</v>
      </c>
      <c r="N58">
        <v>0.69830000000000003</v>
      </c>
      <c r="O58">
        <v>0.83819999999999995</v>
      </c>
      <c r="Q58" s="6">
        <v>0.125</v>
      </c>
      <c r="R58" s="5">
        <f t="shared" si="10"/>
        <v>-0.15360000000000001</v>
      </c>
      <c r="S58" s="5">
        <f t="shared" si="10"/>
        <v>-6.0600000000000015E-2</v>
      </c>
      <c r="T58" s="5">
        <f t="shared" si="10"/>
        <v>3.7899999999999989E-2</v>
      </c>
      <c r="U58" s="5">
        <f t="shared" si="10"/>
        <v>-3.9599999999999996E-2</v>
      </c>
      <c r="V58">
        <f t="shared" si="10"/>
        <v>0.53129999999999999</v>
      </c>
      <c r="W58">
        <f t="shared" si="10"/>
        <v>0.64119999999999999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x14ac:dyDescent="0.25">
      <c r="A59" s="6">
        <v>0.06</v>
      </c>
      <c r="B59">
        <v>0.42080000000000001</v>
      </c>
      <c r="C59">
        <v>0.2661</v>
      </c>
      <c r="D59">
        <v>0.23119999999999999</v>
      </c>
      <c r="E59">
        <v>0.24560000000000001</v>
      </c>
      <c r="F59">
        <v>0.17419999999999999</v>
      </c>
      <c r="G59">
        <v>0.254</v>
      </c>
      <c r="I59" s="6">
        <v>0.06</v>
      </c>
      <c r="J59">
        <v>0.27929999999999999</v>
      </c>
      <c r="K59">
        <v>0.22570000000000001</v>
      </c>
      <c r="L59">
        <v>0.21690000000000001</v>
      </c>
      <c r="M59">
        <v>0.74619999999999997</v>
      </c>
      <c r="N59">
        <v>1.0305</v>
      </c>
      <c r="O59">
        <v>1.1915</v>
      </c>
      <c r="Q59" s="6">
        <v>0.06</v>
      </c>
      <c r="R59" s="5">
        <f t="shared" si="10"/>
        <v>-0.14150000000000001</v>
      </c>
      <c r="S59" s="5">
        <f t="shared" si="10"/>
        <v>-4.0399999999999991E-2</v>
      </c>
      <c r="T59" s="5">
        <f t="shared" si="10"/>
        <v>-1.4299999999999979E-2</v>
      </c>
      <c r="U59">
        <f t="shared" si="10"/>
        <v>0.50059999999999993</v>
      </c>
      <c r="V59">
        <f t="shared" si="10"/>
        <v>0.85629999999999995</v>
      </c>
      <c r="W59">
        <f t="shared" si="10"/>
        <v>0.9375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x14ac:dyDescent="0.25">
      <c r="A60" s="6">
        <v>0</v>
      </c>
      <c r="B60">
        <v>0.52600000000000002</v>
      </c>
      <c r="C60">
        <v>0.36849999999999999</v>
      </c>
      <c r="D60">
        <v>0.24390000000000001</v>
      </c>
      <c r="E60">
        <v>0.3226</v>
      </c>
      <c r="F60">
        <v>0.22509999999999999</v>
      </c>
      <c r="G60">
        <v>0.31840000000000002</v>
      </c>
      <c r="I60" s="6">
        <v>0</v>
      </c>
      <c r="J60">
        <v>0.38269999999999998</v>
      </c>
      <c r="K60">
        <v>0.30940000000000001</v>
      </c>
      <c r="L60">
        <v>0.77190000000000003</v>
      </c>
      <c r="M60">
        <v>1.0055000000000001</v>
      </c>
      <c r="N60">
        <v>1.1629</v>
      </c>
      <c r="O60">
        <v>1.3798999999999999</v>
      </c>
      <c r="Q60" s="6">
        <v>0</v>
      </c>
      <c r="R60" s="5">
        <f t="shared" si="10"/>
        <v>-0.14330000000000004</v>
      </c>
      <c r="S60" s="5">
        <f t="shared" si="10"/>
        <v>-5.9099999999999986E-2</v>
      </c>
      <c r="T60">
        <f t="shared" si="10"/>
        <v>0.52800000000000002</v>
      </c>
      <c r="U60">
        <f t="shared" si="10"/>
        <v>0.68290000000000006</v>
      </c>
      <c r="V60">
        <f t="shared" si="10"/>
        <v>0.93780000000000008</v>
      </c>
      <c r="W60">
        <f t="shared" si="10"/>
        <v>1.0614999999999999</v>
      </c>
    </row>
    <row r="62" spans="1:35" x14ac:dyDescent="0.25">
      <c r="A62" s="6"/>
      <c r="B62" s="6" t="s">
        <v>14</v>
      </c>
      <c r="C62" s="6"/>
      <c r="D62" s="6"/>
      <c r="E62" s="6"/>
      <c r="F62" s="6"/>
      <c r="G62" s="6"/>
      <c r="I62" s="6"/>
      <c r="J62" s="6" t="s">
        <v>14</v>
      </c>
      <c r="K62" s="6"/>
      <c r="L62" s="6"/>
      <c r="M62" s="6"/>
      <c r="N62" s="6"/>
      <c r="O62" s="6"/>
      <c r="Q62" s="6"/>
      <c r="R62" s="6" t="s">
        <v>14</v>
      </c>
      <c r="S62" s="6"/>
      <c r="T62" s="6"/>
      <c r="U62" s="6"/>
      <c r="V62" s="6"/>
      <c r="W62" s="6"/>
    </row>
    <row r="63" spans="1:35" x14ac:dyDescent="0.25">
      <c r="A63" s="6" t="s">
        <v>21</v>
      </c>
      <c r="B63" s="6">
        <v>1</v>
      </c>
      <c r="C63" s="6">
        <v>0.5</v>
      </c>
      <c r="D63" s="6">
        <v>0.25</v>
      </c>
      <c r="E63" s="6">
        <v>0.125</v>
      </c>
      <c r="F63" s="6">
        <v>0.06</v>
      </c>
      <c r="G63" s="6">
        <v>0</v>
      </c>
      <c r="I63" s="6" t="s">
        <v>21</v>
      </c>
      <c r="J63" s="6">
        <v>1</v>
      </c>
      <c r="K63" s="6">
        <v>0.5</v>
      </c>
      <c r="L63" s="6">
        <v>0.25</v>
      </c>
      <c r="M63" s="6">
        <v>0.125</v>
      </c>
      <c r="N63" s="6">
        <v>0.06</v>
      </c>
      <c r="O63" s="6">
        <v>0</v>
      </c>
      <c r="Q63" s="6" t="s">
        <v>21</v>
      </c>
      <c r="R63" s="6">
        <v>1</v>
      </c>
      <c r="S63" s="6">
        <v>0.5</v>
      </c>
      <c r="T63" s="6">
        <v>0.25</v>
      </c>
      <c r="U63" s="6">
        <v>0.125</v>
      </c>
      <c r="V63" s="6">
        <v>0.06</v>
      </c>
      <c r="W63" s="6">
        <v>0</v>
      </c>
    </row>
    <row r="64" spans="1:35" x14ac:dyDescent="0.25">
      <c r="A64" s="6">
        <v>4</v>
      </c>
      <c r="B64">
        <v>0.47789999999999999</v>
      </c>
      <c r="C64">
        <v>0.3679</v>
      </c>
      <c r="D64">
        <v>0.36799999999999999</v>
      </c>
      <c r="E64">
        <v>0.34599999999999997</v>
      </c>
      <c r="F64">
        <v>0.3513</v>
      </c>
      <c r="G64">
        <v>0.3493</v>
      </c>
      <c r="I64" s="6">
        <v>4</v>
      </c>
      <c r="J64">
        <v>0.373</v>
      </c>
      <c r="K64">
        <v>0.33400000000000002</v>
      </c>
      <c r="L64">
        <v>0.35120000000000001</v>
      </c>
      <c r="M64">
        <v>0.33889999999999998</v>
      </c>
      <c r="N64">
        <v>0.34760000000000002</v>
      </c>
      <c r="O64">
        <v>0.34820000000000001</v>
      </c>
      <c r="Q64" s="6">
        <v>4</v>
      </c>
      <c r="R64" s="5">
        <f t="shared" ref="R64:W71" si="11">J64-B64</f>
        <v>-0.10489999999999999</v>
      </c>
      <c r="S64" s="5">
        <f t="shared" si="11"/>
        <v>-3.3899999999999986E-2</v>
      </c>
      <c r="T64" s="5">
        <f t="shared" si="11"/>
        <v>-1.6799999999999982E-2</v>
      </c>
      <c r="U64" s="5">
        <f t="shared" si="11"/>
        <v>-7.0999999999999952E-3</v>
      </c>
      <c r="V64" s="5">
        <f t="shared" si="11"/>
        <v>-3.6999999999999811E-3</v>
      </c>
      <c r="W64" s="5">
        <f t="shared" si="11"/>
        <v>-1.0999999999999899E-3</v>
      </c>
    </row>
    <row r="65" spans="1:23" x14ac:dyDescent="0.25">
      <c r="A65" s="6">
        <v>2</v>
      </c>
      <c r="B65">
        <v>0.65349999999999997</v>
      </c>
      <c r="C65">
        <v>0.40749999999999997</v>
      </c>
      <c r="D65">
        <v>0.42480000000000001</v>
      </c>
      <c r="E65">
        <v>0.36749999999999999</v>
      </c>
      <c r="F65">
        <v>0.35830000000000001</v>
      </c>
      <c r="G65">
        <v>0.35959999999999998</v>
      </c>
      <c r="I65" s="6">
        <v>2</v>
      </c>
      <c r="J65">
        <v>0.4834</v>
      </c>
      <c r="K65">
        <v>0.34939999999999999</v>
      </c>
      <c r="L65">
        <v>0.35630000000000001</v>
      </c>
      <c r="M65">
        <v>0.34389999999999998</v>
      </c>
      <c r="N65">
        <v>0.3513</v>
      </c>
      <c r="O65">
        <v>0.3765</v>
      </c>
      <c r="Q65" s="6">
        <v>2</v>
      </c>
      <c r="R65" s="5">
        <f t="shared" si="11"/>
        <v>-0.17009999999999997</v>
      </c>
      <c r="S65" s="5">
        <f t="shared" si="11"/>
        <v>-5.8099999999999985E-2</v>
      </c>
      <c r="T65" s="5">
        <f t="shared" si="11"/>
        <v>-6.8500000000000005E-2</v>
      </c>
      <c r="U65" s="5">
        <f t="shared" si="11"/>
        <v>-2.360000000000001E-2</v>
      </c>
      <c r="V65" s="5">
        <f t="shared" si="11"/>
        <v>-7.0000000000000062E-3</v>
      </c>
      <c r="W65" s="5">
        <f t="shared" si="11"/>
        <v>1.6900000000000026E-2</v>
      </c>
    </row>
    <row r="66" spans="1:23" x14ac:dyDescent="0.25">
      <c r="A66" s="6">
        <v>1</v>
      </c>
      <c r="B66">
        <v>0.48349999999999999</v>
      </c>
      <c r="C66">
        <v>0.34160000000000001</v>
      </c>
      <c r="D66">
        <v>0.39939999999999998</v>
      </c>
      <c r="E66">
        <v>0.32029999999999997</v>
      </c>
      <c r="F66">
        <v>0.31019999999999998</v>
      </c>
      <c r="G66">
        <v>0.31819999999999998</v>
      </c>
      <c r="I66" s="6">
        <v>1</v>
      </c>
      <c r="J66">
        <v>0.32279999999999998</v>
      </c>
      <c r="K66">
        <v>0.2989</v>
      </c>
      <c r="L66">
        <v>0.32779999999999998</v>
      </c>
      <c r="M66">
        <v>0.30890000000000001</v>
      </c>
      <c r="N66">
        <v>0.30630000000000002</v>
      </c>
      <c r="O66">
        <v>0.31019999999999998</v>
      </c>
      <c r="Q66" s="6">
        <v>1</v>
      </c>
      <c r="R66" s="5">
        <f t="shared" si="11"/>
        <v>-0.16070000000000001</v>
      </c>
      <c r="S66" s="5">
        <f t="shared" si="11"/>
        <v>-4.2700000000000016E-2</v>
      </c>
      <c r="T66" s="5">
        <f t="shared" si="11"/>
        <v>-7.1599999999999997E-2</v>
      </c>
      <c r="U66" s="5">
        <f t="shared" si="11"/>
        <v>-1.1399999999999966E-2</v>
      </c>
      <c r="V66" s="5">
        <f t="shared" si="11"/>
        <v>-3.8999999999999591E-3</v>
      </c>
      <c r="W66" s="5">
        <f t="shared" si="11"/>
        <v>-8.0000000000000071E-3</v>
      </c>
    </row>
    <row r="67" spans="1:23" x14ac:dyDescent="0.25">
      <c r="A67" s="6">
        <v>0.5</v>
      </c>
      <c r="B67">
        <v>0.49259999999999998</v>
      </c>
      <c r="C67">
        <v>0.37640000000000001</v>
      </c>
      <c r="D67">
        <v>0.39</v>
      </c>
      <c r="E67">
        <v>0.32579999999999998</v>
      </c>
      <c r="F67">
        <v>0.34050000000000002</v>
      </c>
      <c r="G67">
        <v>0.31669999999999998</v>
      </c>
      <c r="I67" s="6">
        <v>0.5</v>
      </c>
      <c r="J67">
        <v>0.32879999999999998</v>
      </c>
      <c r="K67">
        <v>0.30109999999999998</v>
      </c>
      <c r="L67">
        <v>0.31040000000000001</v>
      </c>
      <c r="M67">
        <v>0.30459999999999998</v>
      </c>
      <c r="N67">
        <v>0.33810000000000001</v>
      </c>
      <c r="O67">
        <v>0.30909999999999999</v>
      </c>
      <c r="Q67" s="6">
        <v>0.5</v>
      </c>
      <c r="R67" s="5">
        <f t="shared" si="11"/>
        <v>-0.1638</v>
      </c>
      <c r="S67" s="5">
        <f t="shared" si="11"/>
        <v>-7.5300000000000034E-2</v>
      </c>
      <c r="T67" s="5">
        <f t="shared" si="11"/>
        <v>-7.9600000000000004E-2</v>
      </c>
      <c r="U67" s="5">
        <f t="shared" si="11"/>
        <v>-2.1199999999999997E-2</v>
      </c>
      <c r="V67" s="5">
        <f t="shared" si="11"/>
        <v>-2.4000000000000132E-3</v>
      </c>
      <c r="W67" s="5">
        <f t="shared" si="11"/>
        <v>-7.5999999999999956E-3</v>
      </c>
    </row>
    <row r="68" spans="1:23" x14ac:dyDescent="0.25">
      <c r="A68" s="6">
        <v>0.25</v>
      </c>
      <c r="B68">
        <v>0.44779999999999998</v>
      </c>
      <c r="C68">
        <v>0.34029999999999999</v>
      </c>
      <c r="D68">
        <v>0.35730000000000001</v>
      </c>
      <c r="E68">
        <v>0.30809999999999998</v>
      </c>
      <c r="F68">
        <v>0.32279999999999998</v>
      </c>
      <c r="G68">
        <v>0.29709999999999998</v>
      </c>
      <c r="I68" s="6">
        <v>0.25</v>
      </c>
      <c r="J68">
        <v>0.3049</v>
      </c>
      <c r="K68">
        <v>0.30470000000000003</v>
      </c>
      <c r="L68">
        <v>0.30649999999999999</v>
      </c>
      <c r="M68">
        <v>0.29920000000000002</v>
      </c>
      <c r="N68">
        <v>0.31240000000000001</v>
      </c>
      <c r="O68">
        <v>0.29249999999999998</v>
      </c>
      <c r="Q68" s="6">
        <v>0.25</v>
      </c>
      <c r="R68" s="5">
        <f t="shared" si="11"/>
        <v>-0.14289999999999997</v>
      </c>
      <c r="S68" s="5">
        <f t="shared" si="11"/>
        <v>-3.5599999999999965E-2</v>
      </c>
      <c r="T68" s="5">
        <f t="shared" si="11"/>
        <v>-5.0800000000000012E-2</v>
      </c>
      <c r="U68" s="5">
        <f t="shared" si="11"/>
        <v>-8.8999999999999635E-3</v>
      </c>
      <c r="V68" s="5">
        <f t="shared" si="11"/>
        <v>-1.0399999999999965E-2</v>
      </c>
      <c r="W68" s="5">
        <f t="shared" si="11"/>
        <v>-4.599999999999993E-3</v>
      </c>
    </row>
    <row r="69" spans="1:23" x14ac:dyDescent="0.25">
      <c r="A69" s="6">
        <v>0.125</v>
      </c>
      <c r="B69">
        <v>0.50590000000000002</v>
      </c>
      <c r="C69">
        <v>0.40079999999999999</v>
      </c>
      <c r="D69">
        <v>0.40210000000000001</v>
      </c>
      <c r="E69">
        <v>0.30409999999999998</v>
      </c>
      <c r="F69">
        <v>0.33400000000000002</v>
      </c>
      <c r="G69">
        <v>0.2964</v>
      </c>
      <c r="I69" s="6">
        <v>0.125</v>
      </c>
      <c r="J69">
        <v>0.38429999999999997</v>
      </c>
      <c r="K69">
        <v>0.32519999999999999</v>
      </c>
      <c r="L69">
        <v>0.35289999999999999</v>
      </c>
      <c r="M69">
        <v>0.2944</v>
      </c>
      <c r="N69">
        <v>0.32100000000000001</v>
      </c>
      <c r="O69">
        <v>0.29599999999999999</v>
      </c>
      <c r="Q69" s="6">
        <v>0.125</v>
      </c>
      <c r="R69" s="5">
        <f t="shared" si="11"/>
        <v>-0.12160000000000004</v>
      </c>
      <c r="S69" s="5">
        <f t="shared" si="11"/>
        <v>-7.5600000000000001E-2</v>
      </c>
      <c r="T69" s="5">
        <f t="shared" si="11"/>
        <v>-4.9200000000000021E-2</v>
      </c>
      <c r="U69" s="5">
        <f t="shared" si="11"/>
        <v>-9.6999999999999864E-3</v>
      </c>
      <c r="V69" s="5">
        <f t="shared" si="11"/>
        <v>-1.3000000000000012E-2</v>
      </c>
      <c r="W69" s="5">
        <f t="shared" si="11"/>
        <v>-4.0000000000001146E-4</v>
      </c>
    </row>
    <row r="70" spans="1:23" x14ac:dyDescent="0.25">
      <c r="A70" s="6">
        <v>0.06</v>
      </c>
      <c r="B70">
        <v>0.69410000000000005</v>
      </c>
      <c r="C70">
        <v>0.45400000000000001</v>
      </c>
      <c r="D70">
        <v>0.39529999999999998</v>
      </c>
      <c r="E70">
        <v>0.33589999999999998</v>
      </c>
      <c r="F70">
        <v>0.3322</v>
      </c>
      <c r="G70">
        <v>0.32090000000000002</v>
      </c>
      <c r="I70" s="6">
        <v>0.06</v>
      </c>
      <c r="J70">
        <v>0.46350000000000002</v>
      </c>
      <c r="K70">
        <v>0.38340000000000002</v>
      </c>
      <c r="L70">
        <v>0.35589999999999999</v>
      </c>
      <c r="M70">
        <v>0.33050000000000002</v>
      </c>
      <c r="N70">
        <v>0.33169999999999999</v>
      </c>
      <c r="O70">
        <v>0.54820000000000002</v>
      </c>
      <c r="Q70" s="6">
        <v>0.06</v>
      </c>
      <c r="R70" s="5">
        <f t="shared" si="11"/>
        <v>-0.23060000000000003</v>
      </c>
      <c r="S70" s="5">
        <f t="shared" si="11"/>
        <v>-7.0599999999999996E-2</v>
      </c>
      <c r="T70" s="5">
        <f t="shared" si="11"/>
        <v>-3.9399999999999991E-2</v>
      </c>
      <c r="U70" s="5">
        <f t="shared" si="11"/>
        <v>-5.3999999999999604E-3</v>
      </c>
      <c r="V70" s="5">
        <f t="shared" si="11"/>
        <v>-5.0000000000000044E-4</v>
      </c>
      <c r="W70">
        <f t="shared" si="11"/>
        <v>0.2273</v>
      </c>
    </row>
    <row r="71" spans="1:23" x14ac:dyDescent="0.25">
      <c r="A71" s="6">
        <v>0</v>
      </c>
      <c r="B71">
        <v>0.84450000000000003</v>
      </c>
      <c r="C71">
        <v>0.54920000000000002</v>
      </c>
      <c r="D71">
        <v>0.48570000000000002</v>
      </c>
      <c r="E71">
        <v>0.37009999999999998</v>
      </c>
      <c r="F71">
        <v>0.37180000000000002</v>
      </c>
      <c r="G71">
        <v>0.3135</v>
      </c>
      <c r="I71" s="6">
        <v>0</v>
      </c>
      <c r="J71">
        <v>0.54139999999999999</v>
      </c>
      <c r="K71">
        <v>0.40229999999999999</v>
      </c>
      <c r="L71">
        <v>0.39219999999999999</v>
      </c>
      <c r="M71">
        <v>0.87519999999999998</v>
      </c>
      <c r="N71">
        <v>0.95330000000000004</v>
      </c>
      <c r="O71">
        <v>1.0108999999999999</v>
      </c>
      <c r="Q71" s="6">
        <v>0</v>
      </c>
      <c r="R71" s="5">
        <f t="shared" si="11"/>
        <v>-0.30310000000000004</v>
      </c>
      <c r="S71" s="5">
        <f t="shared" si="11"/>
        <v>-0.14690000000000003</v>
      </c>
      <c r="T71" s="5">
        <f t="shared" si="11"/>
        <v>-9.3500000000000028E-2</v>
      </c>
      <c r="U71">
        <f t="shared" si="11"/>
        <v>0.50509999999999999</v>
      </c>
      <c r="V71">
        <f t="shared" si="11"/>
        <v>0.58150000000000002</v>
      </c>
      <c r="W71">
        <f t="shared" si="11"/>
        <v>0.69739999999999991</v>
      </c>
    </row>
    <row r="73" spans="1:23" x14ac:dyDescent="0.25">
      <c r="A73" s="6"/>
      <c r="B73" s="6" t="s">
        <v>14</v>
      </c>
      <c r="C73" s="6"/>
      <c r="D73" s="6"/>
      <c r="E73" s="6"/>
      <c r="F73" s="6"/>
      <c r="G73" s="6"/>
      <c r="I73" s="6"/>
      <c r="J73" s="6" t="s">
        <v>14</v>
      </c>
      <c r="K73" s="6"/>
      <c r="L73" s="6"/>
      <c r="M73" s="6"/>
      <c r="N73" s="6"/>
      <c r="O73" s="6"/>
      <c r="Q73" s="6"/>
      <c r="R73" s="6" t="s">
        <v>14</v>
      </c>
      <c r="S73" s="6"/>
      <c r="T73" s="6"/>
      <c r="U73" s="6"/>
      <c r="V73" s="6"/>
      <c r="W73" s="6"/>
    </row>
    <row r="74" spans="1:23" x14ac:dyDescent="0.25">
      <c r="A74" s="6" t="s">
        <v>21</v>
      </c>
      <c r="B74" s="6">
        <v>0.25</v>
      </c>
      <c r="C74" s="6">
        <v>0.125</v>
      </c>
      <c r="D74" s="6">
        <v>0.06</v>
      </c>
      <c r="E74" s="6">
        <v>0.03</v>
      </c>
      <c r="F74" s="6">
        <v>0.01</v>
      </c>
      <c r="G74" s="6">
        <v>0</v>
      </c>
      <c r="I74" s="6" t="s">
        <v>21</v>
      </c>
      <c r="J74" s="6">
        <v>0.25</v>
      </c>
      <c r="K74" s="6">
        <v>0.125</v>
      </c>
      <c r="L74" s="6">
        <v>0.06</v>
      </c>
      <c r="M74" s="6">
        <v>0.03</v>
      </c>
      <c r="N74" s="6">
        <v>0.01</v>
      </c>
      <c r="O74" s="6">
        <v>0</v>
      </c>
      <c r="Q74" s="6" t="s">
        <v>21</v>
      </c>
      <c r="R74" s="6">
        <v>0.25</v>
      </c>
      <c r="S74" s="6">
        <v>0.125</v>
      </c>
      <c r="T74" s="6">
        <v>0.06</v>
      </c>
      <c r="U74" s="6">
        <v>0.03</v>
      </c>
      <c r="V74" s="6">
        <v>0.01</v>
      </c>
      <c r="W74" s="6">
        <v>0</v>
      </c>
    </row>
    <row r="75" spans="1:23" x14ac:dyDescent="0.25">
      <c r="A75" s="6">
        <v>4</v>
      </c>
      <c r="B75">
        <v>0.1532</v>
      </c>
      <c r="C75">
        <v>0.12670000000000001</v>
      </c>
      <c r="D75">
        <v>0.14299999999999999</v>
      </c>
      <c r="E75">
        <v>0.1648</v>
      </c>
      <c r="F75">
        <v>0.13769999999999999</v>
      </c>
      <c r="G75">
        <v>0.12870000000000001</v>
      </c>
      <c r="I75" s="6">
        <v>4</v>
      </c>
      <c r="J75">
        <v>0.13089999999999999</v>
      </c>
      <c r="K75">
        <v>0.11600000000000001</v>
      </c>
      <c r="L75">
        <v>0.1229</v>
      </c>
      <c r="M75">
        <v>0.15310000000000001</v>
      </c>
      <c r="N75">
        <v>0.12189999999999999</v>
      </c>
      <c r="O75">
        <v>0.1171</v>
      </c>
      <c r="Q75" s="6">
        <v>4</v>
      </c>
      <c r="R75" s="5">
        <f t="shared" ref="R75:W82" si="12">J75-B75</f>
        <v>-2.2300000000000014E-2</v>
      </c>
      <c r="S75" s="5">
        <f t="shared" si="12"/>
        <v>-1.0700000000000001E-2</v>
      </c>
      <c r="T75" s="5">
        <f t="shared" si="12"/>
        <v>-2.0099999999999993E-2</v>
      </c>
      <c r="U75" s="5">
        <f t="shared" si="12"/>
        <v>-1.1699999999999988E-2</v>
      </c>
      <c r="V75" s="5">
        <f t="shared" si="12"/>
        <v>-1.5799999999999995E-2</v>
      </c>
      <c r="W75" s="5">
        <f t="shared" si="12"/>
        <v>-1.1600000000000013E-2</v>
      </c>
    </row>
    <row r="76" spans="1:23" x14ac:dyDescent="0.25">
      <c r="A76" s="6">
        <v>2</v>
      </c>
      <c r="B76">
        <v>0.13850000000000001</v>
      </c>
      <c r="C76">
        <v>0.12859999999999999</v>
      </c>
      <c r="D76">
        <v>0.1356</v>
      </c>
      <c r="E76">
        <v>0.1366</v>
      </c>
      <c r="F76">
        <v>0.1211</v>
      </c>
      <c r="G76">
        <v>0.1232</v>
      </c>
      <c r="I76" s="6">
        <v>2</v>
      </c>
      <c r="J76">
        <v>0.1726</v>
      </c>
      <c r="K76">
        <v>0.158</v>
      </c>
      <c r="L76">
        <v>0.1409</v>
      </c>
      <c r="M76">
        <v>0.13439999999999999</v>
      </c>
      <c r="N76">
        <v>0.1169</v>
      </c>
      <c r="O76">
        <v>0.33500000000000002</v>
      </c>
      <c r="Q76" s="6">
        <v>2</v>
      </c>
      <c r="R76" s="5">
        <f t="shared" si="12"/>
        <v>3.4099999999999991E-2</v>
      </c>
      <c r="S76" s="5">
        <f t="shared" si="12"/>
        <v>2.9400000000000009E-2</v>
      </c>
      <c r="T76" s="5">
        <f t="shared" si="12"/>
        <v>5.2999999999999992E-3</v>
      </c>
      <c r="U76" s="5">
        <f t="shared" si="12"/>
        <v>-2.2000000000000075E-3</v>
      </c>
      <c r="V76" s="5">
        <f t="shared" si="12"/>
        <v>-4.1999999999999954E-3</v>
      </c>
      <c r="W76" s="5">
        <f t="shared" si="12"/>
        <v>0.21180000000000002</v>
      </c>
    </row>
    <row r="77" spans="1:23" x14ac:dyDescent="0.25">
      <c r="A77" s="6">
        <v>1</v>
      </c>
      <c r="B77">
        <v>0.12640000000000001</v>
      </c>
      <c r="C77">
        <v>0.1239</v>
      </c>
      <c r="D77">
        <v>0.1192</v>
      </c>
      <c r="E77">
        <v>0.13350000000000001</v>
      </c>
      <c r="F77">
        <v>0.1217</v>
      </c>
      <c r="G77">
        <v>0.13189999999999999</v>
      </c>
      <c r="I77" s="6">
        <v>1</v>
      </c>
      <c r="J77">
        <v>9.9599999999999994E-2</v>
      </c>
      <c r="K77">
        <v>0.1492</v>
      </c>
      <c r="L77">
        <v>0.61</v>
      </c>
      <c r="M77">
        <v>0.79269999999999996</v>
      </c>
      <c r="N77">
        <v>0.64990000000000003</v>
      </c>
      <c r="O77">
        <v>0.73399999999999999</v>
      </c>
      <c r="Q77" s="6">
        <v>1</v>
      </c>
      <c r="R77" s="5">
        <f t="shared" si="12"/>
        <v>-2.6800000000000018E-2</v>
      </c>
      <c r="S77" s="5">
        <f t="shared" si="12"/>
        <v>2.5300000000000003E-2</v>
      </c>
      <c r="T77">
        <f t="shared" si="12"/>
        <v>0.49080000000000001</v>
      </c>
      <c r="U77">
        <f t="shared" si="12"/>
        <v>0.65920000000000001</v>
      </c>
      <c r="V77">
        <f t="shared" si="12"/>
        <v>0.5282</v>
      </c>
      <c r="W77">
        <f t="shared" si="12"/>
        <v>0.60209999999999997</v>
      </c>
    </row>
    <row r="78" spans="1:23" x14ac:dyDescent="0.25">
      <c r="A78" s="6">
        <v>0.5</v>
      </c>
      <c r="B78">
        <v>0.1211</v>
      </c>
      <c r="C78">
        <v>0.12379999999999999</v>
      </c>
      <c r="D78">
        <v>0.1268</v>
      </c>
      <c r="E78">
        <v>0.1229</v>
      </c>
      <c r="F78">
        <v>0.1241</v>
      </c>
      <c r="G78">
        <v>0.1241</v>
      </c>
      <c r="I78" s="6">
        <v>0.5</v>
      </c>
      <c r="J78">
        <v>9.0300000000000005E-2</v>
      </c>
      <c r="K78">
        <v>0.16689999999999999</v>
      </c>
      <c r="L78">
        <v>0.1666</v>
      </c>
      <c r="M78">
        <v>0.73660000000000003</v>
      </c>
      <c r="N78">
        <v>0.7762</v>
      </c>
      <c r="O78">
        <v>0.76749999999999996</v>
      </c>
      <c r="Q78" s="6">
        <v>0.5</v>
      </c>
      <c r="R78" s="5">
        <f t="shared" si="12"/>
        <v>-3.0799999999999994E-2</v>
      </c>
      <c r="S78" s="5">
        <f t="shared" si="12"/>
        <v>4.3099999999999999E-2</v>
      </c>
      <c r="T78" s="5">
        <f t="shared" si="12"/>
        <v>3.9800000000000002E-2</v>
      </c>
      <c r="U78">
        <f t="shared" si="12"/>
        <v>0.61370000000000002</v>
      </c>
      <c r="V78">
        <f t="shared" si="12"/>
        <v>0.65210000000000001</v>
      </c>
      <c r="W78">
        <f t="shared" si="12"/>
        <v>0.64339999999999997</v>
      </c>
    </row>
    <row r="79" spans="1:23" x14ac:dyDescent="0.25">
      <c r="A79" s="6">
        <v>0.25</v>
      </c>
      <c r="B79">
        <v>0.12820000000000001</v>
      </c>
      <c r="C79">
        <v>0.12859999999999999</v>
      </c>
      <c r="D79">
        <v>0.12720000000000001</v>
      </c>
      <c r="E79">
        <v>0.11600000000000001</v>
      </c>
      <c r="F79">
        <v>0.13850000000000001</v>
      </c>
      <c r="G79">
        <v>0.1208</v>
      </c>
      <c r="I79" s="6">
        <v>0.25</v>
      </c>
      <c r="J79">
        <v>9.7600000000000006E-2</v>
      </c>
      <c r="K79">
        <v>0.1138</v>
      </c>
      <c r="L79">
        <v>0.50360000000000005</v>
      </c>
      <c r="M79">
        <v>0.71230000000000004</v>
      </c>
      <c r="N79">
        <v>0.79959999999999998</v>
      </c>
      <c r="O79">
        <v>0.86270000000000002</v>
      </c>
      <c r="Q79" s="6">
        <v>0.25</v>
      </c>
      <c r="R79" s="5">
        <f t="shared" si="12"/>
        <v>-3.0600000000000002E-2</v>
      </c>
      <c r="S79" s="5">
        <f t="shared" si="12"/>
        <v>-1.4799999999999994E-2</v>
      </c>
      <c r="T79">
        <f t="shared" si="12"/>
        <v>0.37640000000000007</v>
      </c>
      <c r="U79">
        <f t="shared" si="12"/>
        <v>0.59630000000000005</v>
      </c>
      <c r="V79">
        <f t="shared" si="12"/>
        <v>0.66110000000000002</v>
      </c>
      <c r="W79">
        <f t="shared" si="12"/>
        <v>0.7419</v>
      </c>
    </row>
    <row r="80" spans="1:23" x14ac:dyDescent="0.25">
      <c r="A80" s="6">
        <v>0.125</v>
      </c>
      <c r="B80">
        <v>0.12520000000000001</v>
      </c>
      <c r="C80">
        <v>0.11700000000000001</v>
      </c>
      <c r="D80">
        <v>0.1265</v>
      </c>
      <c r="E80">
        <v>0.189</v>
      </c>
      <c r="F80">
        <v>0.1331</v>
      </c>
      <c r="G80">
        <v>0.69669999999999999</v>
      </c>
      <c r="I80" s="6">
        <v>0.125</v>
      </c>
      <c r="J80">
        <v>0.1017</v>
      </c>
      <c r="K80">
        <v>9.9000000000000005E-2</v>
      </c>
      <c r="L80">
        <v>0.52480000000000004</v>
      </c>
      <c r="M80">
        <v>0.84230000000000005</v>
      </c>
      <c r="N80">
        <v>0.9839</v>
      </c>
      <c r="O80">
        <v>0.76829999999999998</v>
      </c>
      <c r="Q80" s="6">
        <v>0.125</v>
      </c>
      <c r="R80" s="5">
        <f t="shared" si="12"/>
        <v>-2.3500000000000007E-2</v>
      </c>
      <c r="S80" s="5">
        <f t="shared" si="12"/>
        <v>-1.8000000000000002E-2</v>
      </c>
      <c r="T80">
        <f t="shared" si="12"/>
        <v>0.39830000000000004</v>
      </c>
      <c r="U80">
        <f t="shared" si="12"/>
        <v>0.65329999999999999</v>
      </c>
      <c r="V80">
        <f t="shared" si="12"/>
        <v>0.8508</v>
      </c>
      <c r="W80">
        <f t="shared" si="12"/>
        <v>7.1599999999999997E-2</v>
      </c>
    </row>
    <row r="81" spans="1:35" x14ac:dyDescent="0.25">
      <c r="A81" s="6">
        <v>0.06</v>
      </c>
      <c r="B81">
        <v>0.15160000000000001</v>
      </c>
      <c r="C81">
        <v>0.1646</v>
      </c>
      <c r="D81">
        <v>0.154</v>
      </c>
      <c r="E81">
        <v>0.14180000000000001</v>
      </c>
      <c r="F81">
        <v>0.1588</v>
      </c>
      <c r="G81">
        <v>0.1236</v>
      </c>
      <c r="I81" s="6">
        <v>0.06</v>
      </c>
      <c r="J81">
        <v>0.105</v>
      </c>
      <c r="K81">
        <v>0.11119999999999999</v>
      </c>
      <c r="L81">
        <v>0.21079999999999999</v>
      </c>
      <c r="M81">
        <v>0.68889999999999996</v>
      </c>
      <c r="N81">
        <v>0.85809999999999997</v>
      </c>
      <c r="O81">
        <v>0.68840000000000001</v>
      </c>
      <c r="Q81" s="6">
        <v>0.06</v>
      </c>
      <c r="R81" s="5">
        <f t="shared" si="12"/>
        <v>-4.6600000000000016E-2</v>
      </c>
      <c r="S81" s="5">
        <f t="shared" si="12"/>
        <v>-5.3400000000000003E-2</v>
      </c>
      <c r="T81">
        <f t="shared" si="12"/>
        <v>5.6799999999999989E-2</v>
      </c>
      <c r="U81">
        <f t="shared" si="12"/>
        <v>0.54709999999999992</v>
      </c>
      <c r="V81">
        <f t="shared" si="12"/>
        <v>0.69930000000000003</v>
      </c>
      <c r="W81">
        <f t="shared" si="12"/>
        <v>0.56479999999999997</v>
      </c>
    </row>
    <row r="82" spans="1:35" x14ac:dyDescent="0.25">
      <c r="A82" s="6">
        <v>0</v>
      </c>
      <c r="B82">
        <v>0.1875</v>
      </c>
      <c r="C82">
        <v>0.30430000000000001</v>
      </c>
      <c r="D82">
        <v>0.25669999999999998</v>
      </c>
      <c r="E82">
        <v>0.21779999999999999</v>
      </c>
      <c r="F82">
        <v>0.17280000000000001</v>
      </c>
      <c r="G82">
        <v>0.16309999999999999</v>
      </c>
      <c r="I82" s="6">
        <v>0</v>
      </c>
      <c r="J82">
        <v>0.13550000000000001</v>
      </c>
      <c r="K82">
        <v>0.18</v>
      </c>
      <c r="L82">
        <v>0.16639999999999999</v>
      </c>
      <c r="M82">
        <v>0.74239999999999995</v>
      </c>
      <c r="N82">
        <v>0.7046</v>
      </c>
      <c r="O82">
        <v>0.78820000000000001</v>
      </c>
      <c r="Q82" s="6">
        <v>0</v>
      </c>
      <c r="R82" s="5">
        <f t="shared" si="12"/>
        <v>-5.1999999999999991E-2</v>
      </c>
      <c r="S82" s="5">
        <f t="shared" si="12"/>
        <v>-0.12430000000000002</v>
      </c>
      <c r="T82" s="5">
        <f t="shared" si="12"/>
        <v>-9.0299999999999991E-2</v>
      </c>
      <c r="U82">
        <f t="shared" si="12"/>
        <v>0.52459999999999996</v>
      </c>
      <c r="V82">
        <f t="shared" si="12"/>
        <v>0.53180000000000005</v>
      </c>
      <c r="W82">
        <f t="shared" si="12"/>
        <v>0.62509999999999999</v>
      </c>
    </row>
    <row r="83" spans="1:35" x14ac:dyDescent="0.25">
      <c r="A83" s="7"/>
      <c r="B83" s="7"/>
      <c r="C83" s="7"/>
      <c r="D83" s="7"/>
      <c r="E83" s="7"/>
      <c r="F83" s="7"/>
      <c r="G83" s="7"/>
      <c r="I83" s="7"/>
      <c r="J83" s="7"/>
      <c r="K83" s="7"/>
      <c r="L83" s="7"/>
      <c r="M83" s="7"/>
      <c r="N83" s="7"/>
      <c r="O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x14ac:dyDescent="0.25">
      <c r="A84" s="6"/>
      <c r="B84" s="6" t="s">
        <v>14</v>
      </c>
      <c r="C84" s="6"/>
      <c r="D84" s="6"/>
      <c r="E84" s="6"/>
      <c r="F84" s="6"/>
      <c r="G84" s="6"/>
      <c r="I84" s="6"/>
      <c r="J84" s="6" t="s">
        <v>14</v>
      </c>
      <c r="K84" s="6"/>
      <c r="L84" s="6"/>
      <c r="M84" s="6"/>
      <c r="N84" s="6"/>
      <c r="O84" s="6"/>
      <c r="Q84" s="6"/>
      <c r="R84" s="6" t="s">
        <v>14</v>
      </c>
      <c r="S84" s="6"/>
      <c r="T84" s="6"/>
      <c r="U84" s="6"/>
      <c r="V84" s="6"/>
      <c r="W84" s="6"/>
    </row>
    <row r="85" spans="1:35" x14ac:dyDescent="0.25">
      <c r="A85" s="6" t="s">
        <v>21</v>
      </c>
      <c r="B85" s="6">
        <v>0.25</v>
      </c>
      <c r="C85" s="6">
        <v>0.125</v>
      </c>
      <c r="D85" s="6">
        <v>0.06</v>
      </c>
      <c r="E85" s="6">
        <v>0.03</v>
      </c>
      <c r="F85" s="6">
        <v>0.01</v>
      </c>
      <c r="G85" s="6">
        <v>0</v>
      </c>
      <c r="I85" s="6" t="s">
        <v>21</v>
      </c>
      <c r="J85" s="6">
        <v>0.25</v>
      </c>
      <c r="K85" s="6">
        <v>0.125</v>
      </c>
      <c r="L85" s="6">
        <v>0.06</v>
      </c>
      <c r="M85" s="6">
        <v>0.03</v>
      </c>
      <c r="N85" s="6">
        <v>0.01</v>
      </c>
      <c r="O85" s="6">
        <v>0</v>
      </c>
      <c r="Q85" s="6" t="s">
        <v>21</v>
      </c>
      <c r="R85" s="6">
        <v>0.25</v>
      </c>
      <c r="S85" s="6">
        <v>0.125</v>
      </c>
      <c r="T85" s="6">
        <v>0.06</v>
      </c>
      <c r="U85" s="6">
        <v>0.03</v>
      </c>
      <c r="V85" s="6">
        <v>0.01</v>
      </c>
      <c r="W85" s="6">
        <v>0</v>
      </c>
    </row>
    <row r="86" spans="1:35" x14ac:dyDescent="0.25">
      <c r="A86" s="6">
        <v>4</v>
      </c>
      <c r="B86">
        <v>0.188</v>
      </c>
      <c r="C86">
        <v>0.18679999999999999</v>
      </c>
      <c r="D86">
        <v>0.13170000000000001</v>
      </c>
      <c r="E86">
        <v>0.124</v>
      </c>
      <c r="F86">
        <v>0.1376</v>
      </c>
      <c r="G86">
        <v>0.125</v>
      </c>
      <c r="I86" s="6">
        <v>4</v>
      </c>
      <c r="J86">
        <v>0.1144</v>
      </c>
      <c r="K86">
        <v>0.16209999999999999</v>
      </c>
      <c r="L86">
        <v>0.10589999999999999</v>
      </c>
      <c r="M86">
        <v>0.1168</v>
      </c>
      <c r="N86">
        <v>0.13009999999999999</v>
      </c>
      <c r="O86">
        <v>0.1212</v>
      </c>
      <c r="Q86" s="6">
        <v>4</v>
      </c>
      <c r="R86" s="5">
        <f t="shared" ref="R86:W93" si="13">J86-B86</f>
        <v>-7.3599999999999999E-2</v>
      </c>
      <c r="S86" s="5">
        <f t="shared" si="13"/>
        <v>-2.47E-2</v>
      </c>
      <c r="T86" s="5">
        <f t="shared" si="13"/>
        <v>-2.5800000000000017E-2</v>
      </c>
      <c r="U86" s="5">
        <f t="shared" si="13"/>
        <v>-7.1999999999999981E-3</v>
      </c>
      <c r="V86" s="5">
        <f t="shared" si="13"/>
        <v>-7.5000000000000067E-3</v>
      </c>
      <c r="W86" s="5">
        <f t="shared" si="13"/>
        <v>-3.7999999999999978E-3</v>
      </c>
    </row>
    <row r="87" spans="1:35" x14ac:dyDescent="0.25">
      <c r="A87" s="6">
        <v>2</v>
      </c>
      <c r="B87">
        <v>0.1431</v>
      </c>
      <c r="C87">
        <v>0.14119999999999999</v>
      </c>
      <c r="D87">
        <v>0.1227</v>
      </c>
      <c r="E87">
        <v>0.1237</v>
      </c>
      <c r="F87">
        <v>0.1386</v>
      </c>
      <c r="G87">
        <v>0.1295</v>
      </c>
      <c r="I87" s="6">
        <v>2</v>
      </c>
      <c r="J87">
        <v>0.1217</v>
      </c>
      <c r="K87">
        <v>0.1363</v>
      </c>
      <c r="L87">
        <v>0.13070000000000001</v>
      </c>
      <c r="M87">
        <v>0.1163</v>
      </c>
      <c r="N87">
        <v>0.1366</v>
      </c>
      <c r="O87">
        <v>0.1222</v>
      </c>
      <c r="Q87" s="6">
        <v>2</v>
      </c>
      <c r="R87" s="5">
        <f t="shared" si="13"/>
        <v>-2.1400000000000002E-2</v>
      </c>
      <c r="S87" s="5">
        <f t="shared" si="13"/>
        <v>-4.8999999999999877E-3</v>
      </c>
      <c r="T87" s="5">
        <f t="shared" si="13"/>
        <v>8.0000000000000071E-3</v>
      </c>
      <c r="U87" s="5">
        <f t="shared" si="13"/>
        <v>-7.4000000000000038E-3</v>
      </c>
      <c r="V87" s="5">
        <f t="shared" si="13"/>
        <v>-2.0000000000000018E-3</v>
      </c>
      <c r="W87" s="5">
        <f t="shared" si="13"/>
        <v>-7.3000000000000009E-3</v>
      </c>
    </row>
    <row r="88" spans="1:35" x14ac:dyDescent="0.25">
      <c r="A88" s="6">
        <v>1</v>
      </c>
      <c r="B88">
        <v>0.13869999999999999</v>
      </c>
      <c r="C88">
        <v>0.12809999999999999</v>
      </c>
      <c r="D88">
        <v>0.12640000000000001</v>
      </c>
      <c r="E88">
        <v>0.1196</v>
      </c>
      <c r="F88">
        <v>0.1108</v>
      </c>
      <c r="G88">
        <v>0.1153</v>
      </c>
      <c r="I88" s="6">
        <v>1</v>
      </c>
      <c r="J88">
        <v>0.34079999999999999</v>
      </c>
      <c r="K88">
        <v>0.27029999999999998</v>
      </c>
      <c r="L88">
        <v>0.62739999999999996</v>
      </c>
      <c r="M88">
        <v>0.44180000000000003</v>
      </c>
      <c r="N88">
        <v>0.48509999999999998</v>
      </c>
      <c r="O88">
        <v>0.7893</v>
      </c>
      <c r="Q88" s="6">
        <v>1</v>
      </c>
      <c r="R88">
        <f t="shared" si="13"/>
        <v>0.2021</v>
      </c>
      <c r="S88">
        <f t="shared" si="13"/>
        <v>0.14219999999999999</v>
      </c>
      <c r="T88">
        <f t="shared" si="13"/>
        <v>0.50099999999999989</v>
      </c>
      <c r="U88">
        <f t="shared" si="13"/>
        <v>0.32220000000000004</v>
      </c>
      <c r="V88">
        <f t="shared" si="13"/>
        <v>0.37429999999999997</v>
      </c>
      <c r="W88">
        <f t="shared" si="13"/>
        <v>0.67400000000000004</v>
      </c>
    </row>
    <row r="89" spans="1:35" x14ac:dyDescent="0.25">
      <c r="A89" s="6">
        <v>0.5</v>
      </c>
      <c r="B89">
        <v>0.14249999999999999</v>
      </c>
      <c r="C89">
        <v>0.13489999999999999</v>
      </c>
      <c r="D89">
        <v>0.1196</v>
      </c>
      <c r="E89">
        <v>0.1288</v>
      </c>
      <c r="F89">
        <v>0.1074</v>
      </c>
      <c r="G89">
        <v>0.1162</v>
      </c>
      <c r="I89" s="6">
        <v>0.5</v>
      </c>
      <c r="J89">
        <v>0.48659999999999998</v>
      </c>
      <c r="K89">
        <v>0.34689999999999999</v>
      </c>
      <c r="L89">
        <v>0.58809999999999996</v>
      </c>
      <c r="M89">
        <v>0.65739999999999998</v>
      </c>
      <c r="N89">
        <v>0.68889999999999996</v>
      </c>
      <c r="O89">
        <v>0.82930000000000004</v>
      </c>
      <c r="Q89" s="6">
        <v>0.5</v>
      </c>
      <c r="R89">
        <f t="shared" si="13"/>
        <v>0.34409999999999996</v>
      </c>
      <c r="S89">
        <f t="shared" si="13"/>
        <v>0.21199999999999999</v>
      </c>
      <c r="T89">
        <f t="shared" si="13"/>
        <v>0.46849999999999997</v>
      </c>
      <c r="U89">
        <f t="shared" si="13"/>
        <v>0.52859999999999996</v>
      </c>
      <c r="V89">
        <f t="shared" si="13"/>
        <v>0.58149999999999991</v>
      </c>
      <c r="W89">
        <f t="shared" si="13"/>
        <v>0.71310000000000007</v>
      </c>
    </row>
    <row r="90" spans="1:35" x14ac:dyDescent="0.25">
      <c r="A90" s="6">
        <v>0.25</v>
      </c>
      <c r="B90">
        <v>0.13270000000000001</v>
      </c>
      <c r="C90">
        <v>0.13070000000000001</v>
      </c>
      <c r="D90">
        <v>0.1226</v>
      </c>
      <c r="E90">
        <v>0.11990000000000001</v>
      </c>
      <c r="F90">
        <v>0.1071</v>
      </c>
      <c r="G90">
        <v>0.1133</v>
      </c>
      <c r="I90" s="6">
        <v>0.25</v>
      </c>
      <c r="J90">
        <v>0.59</v>
      </c>
      <c r="K90">
        <v>0.76049999999999995</v>
      </c>
      <c r="L90">
        <v>0.71060000000000001</v>
      </c>
      <c r="M90">
        <v>0.6694</v>
      </c>
      <c r="N90">
        <v>0.69320000000000004</v>
      </c>
      <c r="O90">
        <v>0.77780000000000005</v>
      </c>
      <c r="Q90" s="6">
        <v>0.25</v>
      </c>
      <c r="R90">
        <f t="shared" si="13"/>
        <v>0.45729999999999993</v>
      </c>
      <c r="S90">
        <f t="shared" si="13"/>
        <v>0.62979999999999992</v>
      </c>
      <c r="T90">
        <f t="shared" si="13"/>
        <v>0.58799999999999997</v>
      </c>
      <c r="U90">
        <f t="shared" si="13"/>
        <v>0.54949999999999999</v>
      </c>
      <c r="V90">
        <f t="shared" si="13"/>
        <v>0.58610000000000007</v>
      </c>
      <c r="W90">
        <f t="shared" si="13"/>
        <v>0.66450000000000009</v>
      </c>
    </row>
    <row r="91" spans="1:35" x14ac:dyDescent="0.25">
      <c r="A91" s="6">
        <v>0.125</v>
      </c>
      <c r="B91">
        <v>0.13750000000000001</v>
      </c>
      <c r="C91">
        <v>0.1235</v>
      </c>
      <c r="D91">
        <v>0.1275</v>
      </c>
      <c r="E91">
        <v>0.12509999999999999</v>
      </c>
      <c r="F91">
        <v>0.1069</v>
      </c>
      <c r="G91">
        <v>0.1129</v>
      </c>
      <c r="I91" s="6">
        <v>0.125</v>
      </c>
      <c r="J91">
        <v>0.66990000000000005</v>
      </c>
      <c r="K91">
        <v>0.4849</v>
      </c>
      <c r="L91">
        <v>0.71809999999999996</v>
      </c>
      <c r="M91">
        <v>0.68179999999999996</v>
      </c>
      <c r="N91">
        <v>0.66710000000000003</v>
      </c>
      <c r="O91">
        <v>0.76380000000000003</v>
      </c>
      <c r="Q91" s="6">
        <v>0.125</v>
      </c>
      <c r="R91">
        <f t="shared" si="13"/>
        <v>0.53239999999999998</v>
      </c>
      <c r="S91">
        <f t="shared" si="13"/>
        <v>0.3614</v>
      </c>
      <c r="T91">
        <f t="shared" si="13"/>
        <v>0.59060000000000001</v>
      </c>
      <c r="U91">
        <f t="shared" si="13"/>
        <v>0.55669999999999997</v>
      </c>
      <c r="V91">
        <f t="shared" si="13"/>
        <v>0.56020000000000003</v>
      </c>
      <c r="W91">
        <f t="shared" si="13"/>
        <v>0.65090000000000003</v>
      </c>
    </row>
    <row r="92" spans="1:35" x14ac:dyDescent="0.25">
      <c r="A92" s="6">
        <v>0.06</v>
      </c>
      <c r="B92">
        <v>0.15909999999999999</v>
      </c>
      <c r="C92">
        <v>0.15</v>
      </c>
      <c r="D92">
        <v>0.1303</v>
      </c>
      <c r="E92">
        <v>0.12620000000000001</v>
      </c>
      <c r="F92">
        <v>0.1196</v>
      </c>
      <c r="G92">
        <v>0.12870000000000001</v>
      </c>
      <c r="I92" s="6">
        <v>0.06</v>
      </c>
      <c r="J92">
        <v>0.57279999999999998</v>
      </c>
      <c r="K92">
        <v>0.88060000000000005</v>
      </c>
      <c r="L92">
        <v>0.67279999999999995</v>
      </c>
      <c r="M92">
        <v>0.629</v>
      </c>
      <c r="N92">
        <v>0.76429999999999998</v>
      </c>
      <c r="O92">
        <v>0.85609999999999997</v>
      </c>
      <c r="Q92" s="6">
        <v>0.06</v>
      </c>
      <c r="R92">
        <f t="shared" si="13"/>
        <v>0.41369999999999996</v>
      </c>
      <c r="S92">
        <f t="shared" si="13"/>
        <v>0.73060000000000003</v>
      </c>
      <c r="T92">
        <f t="shared" si="13"/>
        <v>0.54249999999999998</v>
      </c>
      <c r="U92">
        <f t="shared" si="13"/>
        <v>0.50280000000000002</v>
      </c>
      <c r="V92">
        <f t="shared" si="13"/>
        <v>0.64469999999999994</v>
      </c>
      <c r="W92">
        <f t="shared" si="13"/>
        <v>0.72739999999999994</v>
      </c>
    </row>
    <row r="93" spans="1:35" x14ac:dyDescent="0.25">
      <c r="A93" s="6">
        <v>0</v>
      </c>
      <c r="B93">
        <v>0.15029999999999999</v>
      </c>
      <c r="C93">
        <v>0.15659999999999999</v>
      </c>
      <c r="D93">
        <v>0.15310000000000001</v>
      </c>
      <c r="E93">
        <v>0.15</v>
      </c>
      <c r="F93">
        <v>0.14430000000000001</v>
      </c>
      <c r="G93">
        <v>0.154</v>
      </c>
      <c r="I93" s="6">
        <v>0</v>
      </c>
      <c r="J93">
        <v>0.6694</v>
      </c>
      <c r="K93">
        <v>0.75660000000000005</v>
      </c>
      <c r="L93">
        <v>0.85760000000000003</v>
      </c>
      <c r="M93">
        <v>0.90590000000000004</v>
      </c>
      <c r="N93">
        <v>0.84509999999999996</v>
      </c>
      <c r="O93">
        <v>0.9718</v>
      </c>
      <c r="Q93" s="6">
        <v>0</v>
      </c>
      <c r="R93">
        <f t="shared" si="13"/>
        <v>0.51910000000000001</v>
      </c>
      <c r="S93">
        <f t="shared" si="13"/>
        <v>0.60000000000000009</v>
      </c>
      <c r="T93">
        <f t="shared" si="13"/>
        <v>0.70450000000000002</v>
      </c>
      <c r="U93">
        <f t="shared" si="13"/>
        <v>0.75590000000000002</v>
      </c>
      <c r="V93">
        <f t="shared" si="13"/>
        <v>0.70079999999999998</v>
      </c>
      <c r="W93">
        <f t="shared" si="13"/>
        <v>0.81779999999999997</v>
      </c>
    </row>
    <row r="94" spans="1:35" x14ac:dyDescent="0.25">
      <c r="A94" s="7"/>
      <c r="B94" s="7"/>
      <c r="C94" s="7"/>
      <c r="D94" s="7"/>
      <c r="E94" s="7"/>
      <c r="F94" s="7"/>
      <c r="G94" s="7"/>
      <c r="I94" s="7"/>
      <c r="J94" s="7"/>
      <c r="K94" s="7"/>
      <c r="L94" s="7"/>
      <c r="M94" s="7"/>
      <c r="N94" s="7"/>
      <c r="O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x14ac:dyDescent="0.25">
      <c r="A95" s="6"/>
      <c r="B95" s="6" t="s">
        <v>14</v>
      </c>
      <c r="C95" s="6"/>
      <c r="D95" s="6"/>
      <c r="E95" s="6"/>
      <c r="F95" s="6"/>
      <c r="G95" s="6"/>
      <c r="I95" s="6"/>
      <c r="J95" s="6" t="s">
        <v>14</v>
      </c>
      <c r="K95" s="6"/>
      <c r="L95" s="6"/>
      <c r="M95" s="6"/>
      <c r="N95" s="6"/>
      <c r="O95" s="6"/>
      <c r="Q95" s="6"/>
      <c r="R95" s="6" t="s">
        <v>14</v>
      </c>
      <c r="S95" s="6"/>
      <c r="T95" s="6"/>
      <c r="U95" s="6"/>
      <c r="V95" s="6"/>
      <c r="W95" s="6"/>
    </row>
    <row r="96" spans="1:35" x14ac:dyDescent="0.25">
      <c r="A96" s="6" t="s">
        <v>21</v>
      </c>
      <c r="B96" s="6">
        <v>0.25</v>
      </c>
      <c r="C96" s="6">
        <v>0.125</v>
      </c>
      <c r="D96" s="6">
        <v>0.06</v>
      </c>
      <c r="E96" s="6">
        <v>0.03</v>
      </c>
      <c r="F96" s="6">
        <v>0.01</v>
      </c>
      <c r="G96" s="6">
        <v>0</v>
      </c>
      <c r="H96" s="7">
        <v>1</v>
      </c>
      <c r="I96" s="6" t="s">
        <v>21</v>
      </c>
      <c r="J96" s="6">
        <v>0.25</v>
      </c>
      <c r="K96" s="6">
        <v>0.125</v>
      </c>
      <c r="L96" s="6">
        <v>0.06</v>
      </c>
      <c r="M96" s="6">
        <v>0.03</v>
      </c>
      <c r="N96" s="6">
        <v>0.01</v>
      </c>
      <c r="O96" s="6">
        <v>0</v>
      </c>
      <c r="Q96" s="6" t="s">
        <v>21</v>
      </c>
      <c r="R96" s="6">
        <v>0.25</v>
      </c>
      <c r="S96" s="6">
        <v>0.125</v>
      </c>
      <c r="T96" s="6">
        <v>0.06</v>
      </c>
      <c r="U96" s="6">
        <v>0.03</v>
      </c>
      <c r="V96" s="6">
        <v>0.01</v>
      </c>
      <c r="W96" s="6">
        <v>0</v>
      </c>
    </row>
    <row r="97" spans="1:32" x14ac:dyDescent="0.25">
      <c r="A97" s="6">
        <v>4</v>
      </c>
      <c r="B97">
        <v>0.2336</v>
      </c>
      <c r="C97">
        <v>0.1244</v>
      </c>
      <c r="D97">
        <v>0.13159999999999999</v>
      </c>
      <c r="E97">
        <v>0.1585</v>
      </c>
      <c r="F97">
        <v>0.122</v>
      </c>
      <c r="G97">
        <v>0.12130000000000001</v>
      </c>
      <c r="I97" s="6">
        <v>4</v>
      </c>
      <c r="J97">
        <v>0.14030000000000001</v>
      </c>
      <c r="K97">
        <v>0.1167</v>
      </c>
      <c r="L97">
        <v>0.1236</v>
      </c>
      <c r="M97">
        <v>0.15140000000000001</v>
      </c>
      <c r="N97">
        <v>0.1134</v>
      </c>
      <c r="O97">
        <v>0.1123</v>
      </c>
      <c r="Q97" s="6">
        <v>4</v>
      </c>
      <c r="R97" s="5">
        <f t="shared" ref="R97:W104" si="14">J97-B97</f>
        <v>-9.3299999999999994E-2</v>
      </c>
      <c r="S97" s="5">
        <f t="shared" si="14"/>
        <v>-7.6999999999999985E-3</v>
      </c>
      <c r="T97" s="5">
        <f t="shared" si="14"/>
        <v>-7.9999999999999932E-3</v>
      </c>
      <c r="U97" s="5">
        <f t="shared" si="14"/>
        <v>-7.0999999999999952E-3</v>
      </c>
      <c r="V97" s="5">
        <f t="shared" si="14"/>
        <v>-8.5999999999999965E-3</v>
      </c>
      <c r="W97" s="5">
        <f t="shared" si="14"/>
        <v>-9.000000000000008E-3</v>
      </c>
    </row>
    <row r="98" spans="1:32" x14ac:dyDescent="0.25">
      <c r="A98" s="6">
        <v>2</v>
      </c>
      <c r="B98">
        <v>0.1416</v>
      </c>
      <c r="C98">
        <v>0.1363</v>
      </c>
      <c r="D98">
        <v>0.13170000000000001</v>
      </c>
      <c r="E98">
        <v>0.13589999999999999</v>
      </c>
      <c r="F98">
        <v>0.1183</v>
      </c>
      <c r="G98">
        <v>0.12809999999999999</v>
      </c>
      <c r="I98" s="6">
        <v>2</v>
      </c>
      <c r="J98">
        <v>0.18709999999999999</v>
      </c>
      <c r="K98">
        <v>0.1351</v>
      </c>
      <c r="L98">
        <v>0.1474</v>
      </c>
      <c r="M98">
        <v>0.13250000000000001</v>
      </c>
      <c r="N98">
        <v>0.1133</v>
      </c>
      <c r="O98">
        <v>0.12180000000000001</v>
      </c>
      <c r="Q98" s="6">
        <v>2</v>
      </c>
      <c r="R98" s="5">
        <f t="shared" si="14"/>
        <v>4.5499999999999985E-2</v>
      </c>
      <c r="S98" s="5">
        <f t="shared" si="14"/>
        <v>-1.2000000000000066E-3</v>
      </c>
      <c r="T98" s="5">
        <f t="shared" si="14"/>
        <v>1.5699999999999992E-2</v>
      </c>
      <c r="U98" s="5">
        <f t="shared" si="14"/>
        <v>-3.3999999999999864E-3</v>
      </c>
      <c r="V98" s="5">
        <f t="shared" si="14"/>
        <v>-5.0000000000000044E-3</v>
      </c>
      <c r="W98" s="5">
        <f t="shared" si="14"/>
        <v>-6.2999999999999862E-3</v>
      </c>
    </row>
    <row r="99" spans="1:32" x14ac:dyDescent="0.25">
      <c r="A99" s="6">
        <v>1</v>
      </c>
      <c r="B99">
        <v>0.12089999999999999</v>
      </c>
      <c r="C99">
        <v>0.11749999999999999</v>
      </c>
      <c r="D99">
        <v>0.12770000000000001</v>
      </c>
      <c r="E99">
        <v>0.12820000000000001</v>
      </c>
      <c r="F99">
        <v>0.1138</v>
      </c>
      <c r="G99">
        <v>0.1171</v>
      </c>
      <c r="I99" s="6">
        <v>1</v>
      </c>
      <c r="J99">
        <v>0.1915</v>
      </c>
      <c r="K99">
        <v>0.1573</v>
      </c>
      <c r="L99">
        <v>0.36270000000000002</v>
      </c>
      <c r="M99">
        <v>0.34160000000000001</v>
      </c>
      <c r="N99">
        <v>0.41930000000000001</v>
      </c>
      <c r="O99">
        <v>0.41499999999999998</v>
      </c>
      <c r="Q99" s="6">
        <v>1</v>
      </c>
      <c r="R99">
        <f t="shared" si="14"/>
        <v>7.060000000000001E-2</v>
      </c>
      <c r="S99">
        <f t="shared" si="14"/>
        <v>3.9800000000000002E-2</v>
      </c>
      <c r="T99">
        <f t="shared" si="14"/>
        <v>0.23500000000000001</v>
      </c>
      <c r="U99">
        <f t="shared" si="14"/>
        <v>0.21340000000000001</v>
      </c>
      <c r="V99">
        <f t="shared" si="14"/>
        <v>0.30549999999999999</v>
      </c>
      <c r="W99">
        <f t="shared" si="14"/>
        <v>0.2979</v>
      </c>
    </row>
    <row r="100" spans="1:32" x14ac:dyDescent="0.25">
      <c r="A100" s="6">
        <v>0.5</v>
      </c>
      <c r="B100">
        <v>0.13159999999999999</v>
      </c>
      <c r="C100">
        <v>0.13120000000000001</v>
      </c>
      <c r="D100">
        <v>0.13250000000000001</v>
      </c>
      <c r="E100">
        <v>0.1295</v>
      </c>
      <c r="F100">
        <v>0.1263</v>
      </c>
      <c r="G100">
        <v>0.1249</v>
      </c>
      <c r="I100" s="6">
        <v>0.5</v>
      </c>
      <c r="J100">
        <v>0.44800000000000001</v>
      </c>
      <c r="K100">
        <v>0.54169999999999996</v>
      </c>
      <c r="L100">
        <v>0.5333</v>
      </c>
      <c r="M100">
        <v>0.67510000000000003</v>
      </c>
      <c r="N100">
        <v>0.64229999999999998</v>
      </c>
      <c r="O100">
        <v>0.58830000000000005</v>
      </c>
      <c r="Q100" s="6">
        <v>0.5</v>
      </c>
      <c r="R100">
        <f t="shared" si="14"/>
        <v>0.31640000000000001</v>
      </c>
      <c r="S100">
        <f t="shared" si="14"/>
        <v>0.41049999999999998</v>
      </c>
      <c r="T100">
        <f t="shared" si="14"/>
        <v>0.40079999999999999</v>
      </c>
      <c r="U100">
        <f t="shared" si="14"/>
        <v>0.54560000000000008</v>
      </c>
      <c r="V100">
        <f t="shared" si="14"/>
        <v>0.51600000000000001</v>
      </c>
      <c r="W100">
        <f t="shared" si="14"/>
        <v>0.46340000000000003</v>
      </c>
    </row>
    <row r="101" spans="1:32" x14ac:dyDescent="0.25">
      <c r="A101" s="6">
        <v>0.25</v>
      </c>
      <c r="B101">
        <v>0.12280000000000001</v>
      </c>
      <c r="C101">
        <v>0.1321</v>
      </c>
      <c r="D101">
        <v>0.1356</v>
      </c>
      <c r="E101">
        <v>0.1222</v>
      </c>
      <c r="F101">
        <v>0.1246</v>
      </c>
      <c r="G101">
        <v>0.12609999999999999</v>
      </c>
      <c r="I101" s="6">
        <v>0.25</v>
      </c>
      <c r="J101">
        <v>9.2600000000000002E-2</v>
      </c>
      <c r="K101">
        <v>0.69269999999999998</v>
      </c>
      <c r="L101">
        <v>0.69720000000000004</v>
      </c>
      <c r="M101">
        <v>0.80320000000000003</v>
      </c>
      <c r="N101">
        <v>0.61350000000000005</v>
      </c>
      <c r="O101">
        <v>0.62160000000000004</v>
      </c>
      <c r="Q101" s="6">
        <v>0.25</v>
      </c>
      <c r="R101" s="5">
        <f t="shared" si="14"/>
        <v>-3.0200000000000005E-2</v>
      </c>
      <c r="S101">
        <f t="shared" si="14"/>
        <v>0.56059999999999999</v>
      </c>
      <c r="T101">
        <f t="shared" si="14"/>
        <v>0.5616000000000001</v>
      </c>
      <c r="U101">
        <f t="shared" si="14"/>
        <v>0.68100000000000005</v>
      </c>
      <c r="V101">
        <f t="shared" si="14"/>
        <v>0.48890000000000006</v>
      </c>
      <c r="W101">
        <f t="shared" si="14"/>
        <v>0.49550000000000005</v>
      </c>
    </row>
    <row r="102" spans="1:32" x14ac:dyDescent="0.25">
      <c r="A102" s="6">
        <v>0.125</v>
      </c>
      <c r="B102">
        <v>0.13339999999999999</v>
      </c>
      <c r="C102">
        <v>0.12429999999999999</v>
      </c>
      <c r="D102">
        <v>0.1288</v>
      </c>
      <c r="E102">
        <v>0.12620000000000001</v>
      </c>
      <c r="F102">
        <v>0.1208</v>
      </c>
      <c r="G102">
        <v>0.13150000000000001</v>
      </c>
      <c r="I102" s="6">
        <v>0.125</v>
      </c>
      <c r="J102">
        <v>9.5500000000000002E-2</v>
      </c>
      <c r="K102">
        <v>0.55779999999999996</v>
      </c>
      <c r="L102">
        <v>0.51839999999999997</v>
      </c>
      <c r="M102">
        <v>0.53190000000000004</v>
      </c>
      <c r="N102">
        <v>0.6139</v>
      </c>
      <c r="O102">
        <v>0.52090000000000003</v>
      </c>
      <c r="Q102" s="6">
        <v>0.125</v>
      </c>
      <c r="R102" s="5">
        <f t="shared" si="14"/>
        <v>-3.7899999999999989E-2</v>
      </c>
      <c r="S102">
        <f t="shared" si="14"/>
        <v>0.4335</v>
      </c>
      <c r="T102">
        <f t="shared" si="14"/>
        <v>0.38959999999999995</v>
      </c>
      <c r="U102">
        <f t="shared" si="14"/>
        <v>0.40570000000000006</v>
      </c>
      <c r="V102">
        <f t="shared" si="14"/>
        <v>0.49309999999999998</v>
      </c>
      <c r="W102">
        <f t="shared" si="14"/>
        <v>0.38940000000000002</v>
      </c>
    </row>
    <row r="103" spans="1:32" x14ac:dyDescent="0.25">
      <c r="A103" s="6">
        <v>0.06</v>
      </c>
      <c r="B103">
        <v>0.14499999999999999</v>
      </c>
      <c r="C103">
        <v>0.14799999999999999</v>
      </c>
      <c r="D103">
        <v>0.1545</v>
      </c>
      <c r="E103">
        <v>0.14299999999999999</v>
      </c>
      <c r="F103">
        <v>0.13539999999999999</v>
      </c>
      <c r="G103">
        <v>0.13159999999999999</v>
      </c>
      <c r="I103" s="6">
        <v>0.06</v>
      </c>
      <c r="J103">
        <v>0.1056</v>
      </c>
      <c r="K103">
        <v>0.221</v>
      </c>
      <c r="L103">
        <v>0.72499999999999998</v>
      </c>
      <c r="M103">
        <v>0.62780000000000002</v>
      </c>
      <c r="N103">
        <v>0.59119999999999995</v>
      </c>
      <c r="O103">
        <v>0.58720000000000006</v>
      </c>
      <c r="Q103" s="6">
        <v>0.06</v>
      </c>
      <c r="R103" s="5">
        <f t="shared" si="14"/>
        <v>-3.9399999999999991E-2</v>
      </c>
      <c r="S103">
        <f t="shared" si="14"/>
        <v>7.3000000000000009E-2</v>
      </c>
      <c r="T103">
        <f t="shared" si="14"/>
        <v>0.57050000000000001</v>
      </c>
      <c r="U103">
        <f t="shared" si="14"/>
        <v>0.48480000000000001</v>
      </c>
      <c r="V103">
        <f t="shared" si="14"/>
        <v>0.45579999999999998</v>
      </c>
      <c r="W103">
        <f t="shared" si="14"/>
        <v>0.45560000000000006</v>
      </c>
    </row>
    <row r="104" spans="1:32" x14ac:dyDescent="0.25">
      <c r="A104" s="6">
        <v>0</v>
      </c>
      <c r="B104">
        <v>0.19620000000000001</v>
      </c>
      <c r="C104">
        <v>0.2515</v>
      </c>
      <c r="D104">
        <v>0.20030000000000001</v>
      </c>
      <c r="E104">
        <v>0.21529999999999999</v>
      </c>
      <c r="F104">
        <v>0.18609999999999999</v>
      </c>
      <c r="G104">
        <v>0.18310000000000001</v>
      </c>
      <c r="I104" s="6">
        <v>0</v>
      </c>
      <c r="J104">
        <v>0.12859999999999999</v>
      </c>
      <c r="K104">
        <v>0.45800000000000002</v>
      </c>
      <c r="L104">
        <v>0.60809999999999997</v>
      </c>
      <c r="M104">
        <v>0.7097</v>
      </c>
      <c r="N104">
        <v>0.59809999999999997</v>
      </c>
      <c r="O104">
        <v>0.64080000000000004</v>
      </c>
      <c r="Q104" s="6">
        <v>0</v>
      </c>
      <c r="R104" s="5">
        <f t="shared" si="14"/>
        <v>-6.7600000000000021E-2</v>
      </c>
      <c r="S104">
        <f t="shared" si="14"/>
        <v>0.20650000000000002</v>
      </c>
      <c r="T104">
        <f t="shared" si="14"/>
        <v>0.40779999999999994</v>
      </c>
      <c r="U104">
        <f t="shared" si="14"/>
        <v>0.49440000000000001</v>
      </c>
      <c r="V104">
        <f t="shared" si="14"/>
        <v>0.41199999999999998</v>
      </c>
      <c r="W104">
        <f t="shared" si="14"/>
        <v>0.4577</v>
      </c>
    </row>
    <row r="106" spans="1:32" ht="18" thickBot="1" x14ac:dyDescent="0.35">
      <c r="A106" s="10" t="s">
        <v>27</v>
      </c>
    </row>
    <row r="107" spans="1:32" ht="15.75" thickTop="1" x14ac:dyDescent="0.25"/>
    <row r="108" spans="1:32" ht="15.75" thickBot="1" x14ac:dyDescent="0.3">
      <c r="A108" s="71" t="s">
        <v>19</v>
      </c>
      <c r="B108" s="71"/>
      <c r="C108" s="71"/>
      <c r="D108" s="71"/>
      <c r="E108" s="71"/>
      <c r="F108" s="71"/>
      <c r="G108" s="71"/>
      <c r="I108" s="71" t="s">
        <v>18</v>
      </c>
      <c r="J108" s="71"/>
      <c r="K108" s="71"/>
      <c r="L108" s="71"/>
      <c r="M108" s="71"/>
      <c r="N108" s="71"/>
      <c r="O108" s="71"/>
      <c r="Q108" s="71" t="s">
        <v>17</v>
      </c>
      <c r="R108" s="71"/>
      <c r="S108" s="71"/>
      <c r="T108" s="71"/>
      <c r="U108" s="71"/>
      <c r="V108" s="71"/>
      <c r="W108" s="71"/>
      <c r="Y108" s="71" t="s">
        <v>16</v>
      </c>
      <c r="Z108" s="71"/>
      <c r="AA108" s="71"/>
      <c r="AB108" s="71"/>
      <c r="AC108" s="71"/>
      <c r="AD108" s="71"/>
      <c r="AE108" s="71"/>
    </row>
    <row r="110" spans="1:32" ht="15.75" x14ac:dyDescent="0.25">
      <c r="A110" s="6"/>
      <c r="B110" s="6" t="s">
        <v>15</v>
      </c>
      <c r="C110" s="6"/>
      <c r="D110" s="6"/>
      <c r="E110" s="6"/>
      <c r="F110" s="6"/>
      <c r="G110" s="6"/>
      <c r="I110" s="6"/>
      <c r="J110" s="6" t="s">
        <v>15</v>
      </c>
      <c r="K110" s="6"/>
      <c r="L110" s="6"/>
      <c r="M110" s="6"/>
      <c r="N110" s="6"/>
      <c r="O110" s="6"/>
      <c r="Q110" s="6"/>
      <c r="R110" s="6" t="s">
        <v>15</v>
      </c>
      <c r="S110" s="6"/>
      <c r="T110" s="6"/>
      <c r="U110" s="6"/>
      <c r="V110" s="6"/>
      <c r="W110" s="6"/>
      <c r="X110" s="7"/>
      <c r="Y110" s="22"/>
      <c r="Z110" s="22" t="s">
        <v>15</v>
      </c>
      <c r="AA110" s="22"/>
      <c r="AB110" s="22"/>
      <c r="AC110" s="22"/>
      <c r="AD110" s="22"/>
      <c r="AE110" s="22"/>
      <c r="AF110" s="22"/>
    </row>
    <row r="111" spans="1:32" ht="15.75" x14ac:dyDescent="0.25">
      <c r="A111" s="6" t="s">
        <v>14</v>
      </c>
      <c r="B111" s="6">
        <v>0.06</v>
      </c>
      <c r="C111" s="6">
        <v>0.03</v>
      </c>
      <c r="D111" s="6">
        <v>0.01</v>
      </c>
      <c r="E111" s="6">
        <v>5.0000000000000001E-3</v>
      </c>
      <c r="F111" s="6">
        <v>2.5000000000000001E-3</v>
      </c>
      <c r="G111" s="6">
        <v>0</v>
      </c>
      <c r="I111" s="6" t="s">
        <v>14</v>
      </c>
      <c r="J111" s="6">
        <v>0.06</v>
      </c>
      <c r="K111" s="6">
        <v>0.03</v>
      </c>
      <c r="L111" s="6">
        <v>0.01</v>
      </c>
      <c r="M111" s="6">
        <v>5.0000000000000001E-3</v>
      </c>
      <c r="N111" s="6">
        <v>2.5000000000000001E-3</v>
      </c>
      <c r="O111" s="6">
        <v>0</v>
      </c>
      <c r="Q111" s="6" t="s">
        <v>14</v>
      </c>
      <c r="R111" s="6">
        <v>0.06</v>
      </c>
      <c r="S111" s="6">
        <v>0.03</v>
      </c>
      <c r="T111" s="6">
        <v>0.01</v>
      </c>
      <c r="U111" s="6">
        <v>5.0000000000000001E-3</v>
      </c>
      <c r="V111" s="6">
        <v>2.5000000000000001E-3</v>
      </c>
      <c r="W111" s="6">
        <v>0</v>
      </c>
      <c r="X111" s="7"/>
      <c r="Y111" s="22" t="s">
        <v>14</v>
      </c>
      <c r="Z111" s="22">
        <v>0.125</v>
      </c>
      <c r="AA111" s="22">
        <v>0.06</v>
      </c>
      <c r="AB111" s="22">
        <v>0.03</v>
      </c>
      <c r="AC111" s="22">
        <v>0.01</v>
      </c>
      <c r="AD111" s="22">
        <v>5.0000000000000001E-3</v>
      </c>
      <c r="AE111" s="22">
        <v>2.5000000000000001E-3</v>
      </c>
      <c r="AF111" s="22">
        <v>0</v>
      </c>
    </row>
    <row r="112" spans="1:32" ht="15.75" x14ac:dyDescent="0.25">
      <c r="A112" s="6">
        <v>0.06</v>
      </c>
      <c r="B112">
        <v>0.54079999999999995</v>
      </c>
      <c r="C112">
        <v>0.38990000000000002</v>
      </c>
      <c r="D112">
        <v>0.3599</v>
      </c>
      <c r="E112">
        <v>0.23980000000000001</v>
      </c>
      <c r="F112">
        <v>0.2205</v>
      </c>
      <c r="G112">
        <v>0.14249999999999999</v>
      </c>
      <c r="I112" s="6">
        <v>0.06</v>
      </c>
      <c r="J112">
        <v>0.43169999999999997</v>
      </c>
      <c r="K112">
        <v>0.34460000000000002</v>
      </c>
      <c r="L112">
        <v>0.54320000000000002</v>
      </c>
      <c r="M112">
        <v>0.70289999999999997</v>
      </c>
      <c r="N112">
        <v>0.62790000000000001</v>
      </c>
      <c r="O112">
        <v>0.60119999999999996</v>
      </c>
      <c r="Q112" s="6">
        <v>0.06</v>
      </c>
      <c r="R112" s="5">
        <f t="shared" ref="R112:W119" si="15">J112-B112</f>
        <v>-0.10909999999999997</v>
      </c>
      <c r="S112" s="5">
        <f t="shared" si="15"/>
        <v>-4.5300000000000007E-2</v>
      </c>
      <c r="T112">
        <f t="shared" si="15"/>
        <v>0.18330000000000002</v>
      </c>
      <c r="U112">
        <f t="shared" si="15"/>
        <v>0.46309999999999996</v>
      </c>
      <c r="V112">
        <f t="shared" si="15"/>
        <v>0.40739999999999998</v>
      </c>
      <c r="W112">
        <f t="shared" si="15"/>
        <v>0.4587</v>
      </c>
      <c r="Y112" s="22">
        <v>1</v>
      </c>
      <c r="Z112" s="6">
        <f t="shared" ref="Z112:AD113" si="16">AVERAGE(R178,R189,R200)</f>
        <v>-0.2586</v>
      </c>
      <c r="AA112" s="6">
        <f t="shared" si="16"/>
        <v>-0.24769999999999995</v>
      </c>
      <c r="AB112" s="6">
        <f t="shared" si="16"/>
        <v>-0.19223333333333334</v>
      </c>
      <c r="AC112" s="6">
        <f t="shared" si="16"/>
        <v>-0.19803333333333337</v>
      </c>
      <c r="AD112" s="6">
        <f t="shared" si="16"/>
        <v>-0.10849999999999999</v>
      </c>
      <c r="AE112" s="6"/>
      <c r="AF112" s="6">
        <f>AVERAGE(W178,W189,W200)</f>
        <v>-0.11283333333333334</v>
      </c>
    </row>
    <row r="113" spans="1:33" ht="15.75" x14ac:dyDescent="0.25">
      <c r="A113" s="6">
        <v>0.03</v>
      </c>
      <c r="B113">
        <v>1.0834999999999999</v>
      </c>
      <c r="C113">
        <v>0.90010000000000001</v>
      </c>
      <c r="D113">
        <v>0.52480000000000004</v>
      </c>
      <c r="E113">
        <v>0.3982</v>
      </c>
      <c r="F113">
        <v>0.29759999999999998</v>
      </c>
      <c r="G113">
        <v>0.20399999999999999</v>
      </c>
      <c r="I113" s="6">
        <v>0.03</v>
      </c>
      <c r="J113">
        <v>0.73170000000000002</v>
      </c>
      <c r="K113">
        <v>0.58640000000000003</v>
      </c>
      <c r="L113">
        <v>0.36380000000000001</v>
      </c>
      <c r="M113">
        <v>0.56510000000000005</v>
      </c>
      <c r="N113">
        <v>0.68669999999999998</v>
      </c>
      <c r="O113">
        <v>0.64049999999999996</v>
      </c>
      <c r="Q113" s="6">
        <v>0.03</v>
      </c>
      <c r="R113" s="5">
        <f t="shared" si="15"/>
        <v>-0.35179999999999989</v>
      </c>
      <c r="S113" s="5">
        <f t="shared" si="15"/>
        <v>-0.31369999999999998</v>
      </c>
      <c r="T113" s="5">
        <f t="shared" si="15"/>
        <v>-0.16100000000000003</v>
      </c>
      <c r="U113">
        <f t="shared" si="15"/>
        <v>0.16690000000000005</v>
      </c>
      <c r="V113">
        <f t="shared" si="15"/>
        <v>0.3891</v>
      </c>
      <c r="W113">
        <f t="shared" si="15"/>
        <v>0.4365</v>
      </c>
      <c r="Y113" s="22">
        <v>0.5</v>
      </c>
      <c r="Z113" s="6">
        <f t="shared" si="16"/>
        <v>-0.17439999999999997</v>
      </c>
      <c r="AA113" s="6">
        <f t="shared" si="16"/>
        <v>-0.14000000000000001</v>
      </c>
      <c r="AB113" s="6">
        <f t="shared" si="16"/>
        <v>-0.15409999999999999</v>
      </c>
      <c r="AC113" s="6">
        <f t="shared" si="16"/>
        <v>-0.1265333333333333</v>
      </c>
      <c r="AD113" s="6">
        <f t="shared" si="16"/>
        <v>-8.3366666666666658E-2</v>
      </c>
      <c r="AE113" s="6"/>
      <c r="AF113" s="6">
        <f>AVERAGE(W179,W190,W201)</f>
        <v>-8.1733333333333325E-2</v>
      </c>
    </row>
    <row r="114" spans="1:33" ht="15.75" x14ac:dyDescent="0.25">
      <c r="A114" s="6">
        <v>0.01</v>
      </c>
      <c r="B114">
        <v>0.78620000000000001</v>
      </c>
      <c r="C114">
        <v>0.45279999999999998</v>
      </c>
      <c r="D114">
        <v>0.36770000000000003</v>
      </c>
      <c r="E114">
        <v>0.25540000000000002</v>
      </c>
      <c r="F114">
        <v>0.18940000000000001</v>
      </c>
      <c r="G114">
        <v>0.1744</v>
      </c>
      <c r="I114" s="6">
        <v>0.01</v>
      </c>
      <c r="J114">
        <v>0.45319999999999999</v>
      </c>
      <c r="K114">
        <v>0.43580000000000002</v>
      </c>
      <c r="L114">
        <v>0.31119999999999998</v>
      </c>
      <c r="M114">
        <v>0.22600000000000001</v>
      </c>
      <c r="N114">
        <v>0.18870000000000001</v>
      </c>
      <c r="O114">
        <v>0.18290000000000001</v>
      </c>
      <c r="Q114" s="6">
        <v>0.01</v>
      </c>
      <c r="R114" s="5">
        <f t="shared" si="15"/>
        <v>-0.33300000000000002</v>
      </c>
      <c r="S114" s="5">
        <f t="shared" si="15"/>
        <v>-1.699999999999996E-2</v>
      </c>
      <c r="T114" s="5">
        <f t="shared" si="15"/>
        <v>-5.650000000000005E-2</v>
      </c>
      <c r="U114" s="5">
        <f t="shared" si="15"/>
        <v>-2.9400000000000009E-2</v>
      </c>
      <c r="V114" s="5">
        <f t="shared" si="15"/>
        <v>-7.0000000000000617E-4</v>
      </c>
      <c r="W114" s="5">
        <f t="shared" si="15"/>
        <v>8.5000000000000075E-3</v>
      </c>
      <c r="Y114" s="22">
        <v>0.25</v>
      </c>
      <c r="Z114" s="6">
        <f t="shared" ref="Z114:AD115" si="17">AVERAGE(R145,R156,R167,R180,R191,R202)</f>
        <v>-0.10018333333333335</v>
      </c>
      <c r="AA114" s="6">
        <f t="shared" si="17"/>
        <v>-5.871666666666666E-2</v>
      </c>
      <c r="AB114" s="6">
        <f t="shared" si="17"/>
        <v>-4.3483333333333339E-2</v>
      </c>
      <c r="AC114" s="9">
        <f t="shared" si="17"/>
        <v>-2.0349999999999997E-2</v>
      </c>
      <c r="AD114">
        <f t="shared" si="17"/>
        <v>0.12671666666666667</v>
      </c>
      <c r="AF114">
        <f>AVERAGE(W145,W156,W167,W180,W191,W202)</f>
        <v>0.45734999999999998</v>
      </c>
    </row>
    <row r="115" spans="1:33" ht="15.75" x14ac:dyDescent="0.25">
      <c r="A115" s="6">
        <v>5.0000000000000001E-3</v>
      </c>
      <c r="B115">
        <v>0.83750000000000002</v>
      </c>
      <c r="C115">
        <v>0.74219999999999997</v>
      </c>
      <c r="D115">
        <v>0.45710000000000001</v>
      </c>
      <c r="E115">
        <v>0.30790000000000001</v>
      </c>
      <c r="F115">
        <v>0.217</v>
      </c>
      <c r="G115">
        <v>0.18990000000000001</v>
      </c>
      <c r="I115" s="6">
        <v>5.0000000000000001E-3</v>
      </c>
      <c r="J115">
        <v>0.52180000000000004</v>
      </c>
      <c r="K115">
        <v>0.61570000000000003</v>
      </c>
      <c r="L115">
        <v>0.64059999999999995</v>
      </c>
      <c r="M115">
        <v>0.30070000000000002</v>
      </c>
      <c r="N115">
        <v>0.2064</v>
      </c>
      <c r="O115">
        <v>0.28860000000000002</v>
      </c>
      <c r="Q115" s="6">
        <v>5.0000000000000001E-3</v>
      </c>
      <c r="R115" s="5">
        <f t="shared" si="15"/>
        <v>-0.31569999999999998</v>
      </c>
      <c r="S115" s="5">
        <f t="shared" si="15"/>
        <v>-0.12649999999999995</v>
      </c>
      <c r="T115">
        <f t="shared" si="15"/>
        <v>0.18349999999999994</v>
      </c>
      <c r="U115" s="5">
        <f t="shared" si="15"/>
        <v>-7.1999999999999842E-3</v>
      </c>
      <c r="V115">
        <f t="shared" si="15"/>
        <v>-1.0599999999999998E-2</v>
      </c>
      <c r="W115">
        <f t="shared" si="15"/>
        <v>9.870000000000001E-2</v>
      </c>
      <c r="Y115" s="22">
        <v>0.125</v>
      </c>
      <c r="Z115" s="6">
        <f t="shared" si="17"/>
        <v>3.3333333333338912E-5</v>
      </c>
      <c r="AA115" s="6">
        <f t="shared" si="17"/>
        <v>-1.4949999999999996E-2</v>
      </c>
      <c r="AB115" s="6">
        <f t="shared" si="17"/>
        <v>-1.175000000000001E-2</v>
      </c>
      <c r="AC115">
        <f t="shared" si="17"/>
        <v>9.9199999999999997E-2</v>
      </c>
      <c r="AD115">
        <f t="shared" si="17"/>
        <v>0.37896666666666667</v>
      </c>
      <c r="AF115">
        <f>AVERAGE(W146,W157,W168,W181,W192,W203)</f>
        <v>0.95966666666666667</v>
      </c>
    </row>
    <row r="116" spans="1:33" ht="15.75" x14ac:dyDescent="0.25">
      <c r="A116" s="6">
        <v>2.5000000000000001E-3</v>
      </c>
      <c r="B116">
        <v>0.57150000000000001</v>
      </c>
      <c r="C116">
        <v>0.41789999999999999</v>
      </c>
      <c r="D116">
        <v>0.31559999999999999</v>
      </c>
      <c r="E116">
        <v>0.2271</v>
      </c>
      <c r="F116">
        <v>0.2064</v>
      </c>
      <c r="G116">
        <v>0.1784</v>
      </c>
      <c r="I116" s="6">
        <v>2.5000000000000001E-3</v>
      </c>
      <c r="J116">
        <v>0.37740000000000001</v>
      </c>
      <c r="K116">
        <v>0.56930000000000003</v>
      </c>
      <c r="L116">
        <v>0.76839999999999997</v>
      </c>
      <c r="M116">
        <v>0.28670000000000001</v>
      </c>
      <c r="N116">
        <v>0.31830000000000003</v>
      </c>
      <c r="O116">
        <v>0.7228</v>
      </c>
      <c r="Q116" s="6">
        <v>2.5000000000000001E-3</v>
      </c>
      <c r="R116" s="5">
        <f t="shared" si="15"/>
        <v>-0.19409999999999999</v>
      </c>
      <c r="S116">
        <f t="shared" si="15"/>
        <v>0.15140000000000003</v>
      </c>
      <c r="T116">
        <f t="shared" si="15"/>
        <v>0.45279999999999998</v>
      </c>
      <c r="U116" s="5">
        <f t="shared" si="15"/>
        <v>5.9600000000000014E-2</v>
      </c>
      <c r="V116">
        <f t="shared" si="15"/>
        <v>0.11190000000000003</v>
      </c>
      <c r="W116">
        <f t="shared" si="15"/>
        <v>0.5444</v>
      </c>
      <c r="Y116" s="22">
        <v>0.06</v>
      </c>
      <c r="Z116" s="6">
        <f>AVERAGE(R147,R158,R169,R182,R193,R204)</f>
        <v>-5.9016666666666683E-2</v>
      </c>
      <c r="AA116" s="6">
        <f t="shared" ref="AA116:AD118" si="18">AVERAGE(R112,R123,R134,S147,S158,S169,S182,S193,S204)</f>
        <v>-6.4677777777777751E-2</v>
      </c>
      <c r="AB116" s="6">
        <f t="shared" si="18"/>
        <v>-1.9544444444444448E-2</v>
      </c>
      <c r="AC116">
        <f t="shared" si="18"/>
        <v>0.14397777777777779</v>
      </c>
      <c r="AD116">
        <f t="shared" si="18"/>
        <v>0.55782222222222222</v>
      </c>
      <c r="AE116">
        <f t="shared" ref="AE116:AE123" si="19">AVERAGE(V112,V123,V134)</f>
        <v>0.44296666666666668</v>
      </c>
      <c r="AF116">
        <f>AVERAGE(W147,W158,W169,W182,W193,W204,W112,W123,W134)</f>
        <v>0.70198888888888888</v>
      </c>
    </row>
    <row r="117" spans="1:33" ht="15.75" x14ac:dyDescent="0.25">
      <c r="A117" s="6">
        <v>1.25E-3</v>
      </c>
      <c r="B117">
        <v>0.89780000000000004</v>
      </c>
      <c r="C117">
        <v>0.50839999999999996</v>
      </c>
      <c r="D117">
        <v>0.44109999999999999</v>
      </c>
      <c r="E117">
        <v>0.35520000000000002</v>
      </c>
      <c r="F117">
        <v>0.31929999999999997</v>
      </c>
      <c r="G117">
        <v>0.21179999999999999</v>
      </c>
      <c r="I117" s="6">
        <v>1.25E-3</v>
      </c>
      <c r="J117">
        <v>0.58009999999999995</v>
      </c>
      <c r="K117">
        <v>0.76429999999999998</v>
      </c>
      <c r="L117">
        <v>0.90300000000000002</v>
      </c>
      <c r="M117">
        <v>0.33289999999999997</v>
      </c>
      <c r="N117">
        <v>0.50280000000000002</v>
      </c>
      <c r="O117">
        <v>0.24640000000000001</v>
      </c>
      <c r="Q117" s="6">
        <v>1.25E-3</v>
      </c>
      <c r="R117" s="5">
        <f t="shared" si="15"/>
        <v>-0.31770000000000009</v>
      </c>
      <c r="S117">
        <f t="shared" si="15"/>
        <v>0.25590000000000002</v>
      </c>
      <c r="T117">
        <f t="shared" si="15"/>
        <v>0.46190000000000003</v>
      </c>
      <c r="U117" s="5">
        <f t="shared" si="15"/>
        <v>-2.2300000000000042E-2</v>
      </c>
      <c r="V117">
        <f t="shared" si="15"/>
        <v>0.18350000000000005</v>
      </c>
      <c r="W117">
        <f t="shared" si="15"/>
        <v>3.460000000000002E-2</v>
      </c>
      <c r="Y117" s="22">
        <v>0.03</v>
      </c>
      <c r="Z117" s="6">
        <f>AVERAGE(R148,R159,R170,R183,R194,R205)</f>
        <v>1.4000000000000078E-3</v>
      </c>
      <c r="AA117" s="6">
        <f t="shared" si="18"/>
        <v>-7.4433333333333296E-2</v>
      </c>
      <c r="AB117" s="6">
        <f t="shared" si="18"/>
        <v>1.6833333333333325E-2</v>
      </c>
      <c r="AC117">
        <f t="shared" si="18"/>
        <v>0.21678888888888892</v>
      </c>
      <c r="AD117">
        <f t="shared" si="18"/>
        <v>0.47474444444444447</v>
      </c>
      <c r="AE117">
        <f t="shared" si="19"/>
        <v>0.54243333333333332</v>
      </c>
      <c r="AF117">
        <f>AVERAGE(W148,W159,W170,W183,W194,W205,W113,W124,W135)</f>
        <v>0.80957777777777784</v>
      </c>
    </row>
    <row r="118" spans="1:33" ht="15.75" x14ac:dyDescent="0.25">
      <c r="A118" s="6">
        <v>5.9999999999999995E-4</v>
      </c>
      <c r="B118">
        <v>1.1460999999999999</v>
      </c>
      <c r="C118">
        <v>0.80259999999999998</v>
      </c>
      <c r="D118">
        <v>0.89129999999999998</v>
      </c>
      <c r="E118">
        <v>0.76459999999999995</v>
      </c>
      <c r="F118">
        <v>0.5232</v>
      </c>
      <c r="G118">
        <v>0.49120000000000003</v>
      </c>
      <c r="I118" s="6">
        <v>5.9999999999999995E-4</v>
      </c>
      <c r="J118">
        <v>1.1901999999999999</v>
      </c>
      <c r="K118">
        <v>1.0236000000000001</v>
      </c>
      <c r="L118">
        <v>0.99939999999999996</v>
      </c>
      <c r="M118">
        <v>0.88959999999999995</v>
      </c>
      <c r="N118">
        <v>0.91149999999999998</v>
      </c>
      <c r="O118">
        <v>0.74229999999999996</v>
      </c>
      <c r="Q118" s="6">
        <v>5.9999999999999995E-4</v>
      </c>
      <c r="R118" s="5">
        <f t="shared" si="15"/>
        <v>4.4100000000000028E-2</v>
      </c>
      <c r="S118">
        <f t="shared" si="15"/>
        <v>0.22100000000000009</v>
      </c>
      <c r="T118">
        <f t="shared" si="15"/>
        <v>0.10809999999999997</v>
      </c>
      <c r="U118">
        <f t="shared" si="15"/>
        <v>0.125</v>
      </c>
      <c r="V118">
        <f t="shared" si="15"/>
        <v>0.38829999999999998</v>
      </c>
      <c r="W118">
        <f t="shared" si="15"/>
        <v>0.25109999999999993</v>
      </c>
      <c r="Y118" s="22">
        <v>0.01</v>
      </c>
      <c r="Z118" s="6">
        <f>AVERAGE(R149,R160,R171,R184,R195,R206)</f>
        <v>1.096666666666668E-2</v>
      </c>
      <c r="AA118" s="6">
        <f t="shared" si="18"/>
        <v>-3.9555555555555559E-2</v>
      </c>
      <c r="AB118">
        <f t="shared" si="18"/>
        <v>6.7655555555555552E-2</v>
      </c>
      <c r="AC118">
        <f t="shared" si="18"/>
        <v>0.32452222222222221</v>
      </c>
      <c r="AD118">
        <f t="shared" si="18"/>
        <v>0.55413333333333337</v>
      </c>
      <c r="AE118">
        <f t="shared" si="19"/>
        <v>0.39726666666666666</v>
      </c>
      <c r="AF118">
        <f>AVERAGE(W149,W160,W171,W184,W195,W206,W114,W125,W136)</f>
        <v>0.67873333333333319</v>
      </c>
    </row>
    <row r="119" spans="1:33" ht="15.75" x14ac:dyDescent="0.25">
      <c r="A119" s="6">
        <v>0</v>
      </c>
      <c r="B119">
        <v>1.3202</v>
      </c>
      <c r="C119">
        <v>1.1684000000000001</v>
      </c>
      <c r="D119">
        <v>1.2078</v>
      </c>
      <c r="E119">
        <v>1.0181</v>
      </c>
      <c r="F119">
        <v>0.7248</v>
      </c>
      <c r="G119">
        <v>0.50519999999999998</v>
      </c>
      <c r="I119" s="6">
        <v>0</v>
      </c>
      <c r="J119">
        <v>1.2965</v>
      </c>
      <c r="K119">
        <v>1.0383</v>
      </c>
      <c r="L119">
        <v>0.84840000000000004</v>
      </c>
      <c r="M119">
        <v>0.75519999999999998</v>
      </c>
      <c r="N119">
        <v>0.7208</v>
      </c>
      <c r="O119">
        <v>0.77100000000000002</v>
      </c>
      <c r="Q119" s="6">
        <v>0</v>
      </c>
      <c r="R119" s="5">
        <f t="shared" si="15"/>
        <v>-2.3700000000000054E-2</v>
      </c>
      <c r="S119" s="5">
        <f t="shared" si="15"/>
        <v>-0.1301000000000001</v>
      </c>
      <c r="T119" s="5">
        <f t="shared" si="15"/>
        <v>-0.35939999999999994</v>
      </c>
      <c r="U119" s="5">
        <f t="shared" si="15"/>
        <v>-0.26290000000000002</v>
      </c>
      <c r="V119" s="5">
        <f t="shared" si="15"/>
        <v>-4.0000000000000036E-3</v>
      </c>
      <c r="W119">
        <f t="shared" si="15"/>
        <v>0.26580000000000004</v>
      </c>
      <c r="Y119" s="22">
        <v>5.0000000000000001E-3</v>
      </c>
      <c r="Z119" s="6">
        <f>AVERAGE(R150,R161,R172)</f>
        <v>-6.2199999999999998E-2</v>
      </c>
      <c r="AA119" s="6">
        <f t="shared" ref="AA119:AD120" si="20">AVERAGE(R115,R126,R137,R150,R161,R172)</f>
        <v>-0.10091666666666665</v>
      </c>
      <c r="AB119" s="6">
        <f t="shared" si="20"/>
        <v>1.1266666666666689E-2</v>
      </c>
      <c r="AC119">
        <f t="shared" si="20"/>
        <v>0.3637333333333333</v>
      </c>
      <c r="AD119">
        <f t="shared" si="20"/>
        <v>0.36321666666666669</v>
      </c>
      <c r="AE119">
        <f t="shared" si="19"/>
        <v>0.30170000000000002</v>
      </c>
      <c r="AF119">
        <f>AVERAGE(W115,W126,W137,W150,W161,W172)</f>
        <v>0.57023333333333337</v>
      </c>
    </row>
    <row r="120" spans="1:33" ht="15.75" x14ac:dyDescent="0.25">
      <c r="A120" s="7"/>
      <c r="B120" s="7"/>
      <c r="C120" s="7"/>
      <c r="D120" s="7"/>
      <c r="E120" s="7"/>
      <c r="F120" s="7"/>
      <c r="G120" s="7"/>
      <c r="I120" s="7"/>
      <c r="J120" s="7"/>
      <c r="K120" s="7"/>
      <c r="L120" s="7"/>
      <c r="M120" s="7"/>
      <c r="N120" s="7"/>
      <c r="O120" s="7"/>
      <c r="Q120" s="7"/>
      <c r="R120" s="7"/>
      <c r="S120" s="7"/>
      <c r="T120" s="7"/>
      <c r="U120" s="7"/>
      <c r="V120" s="7"/>
      <c r="W120" s="7"/>
      <c r="X120" s="7"/>
      <c r="Y120" s="22">
        <v>2.5000000000000001E-3</v>
      </c>
      <c r="Z120" s="6">
        <f>AVERAGE(R151,R162,R173)</f>
        <v>-7.383333333333332E-2</v>
      </c>
      <c r="AA120" s="6">
        <f t="shared" si="20"/>
        <v>-0.10866666666666668</v>
      </c>
      <c r="AB120" s="9">
        <f t="shared" si="20"/>
        <v>-1.9666666666666676E-2</v>
      </c>
      <c r="AC120" s="7">
        <f t="shared" si="20"/>
        <v>0.51256666666666673</v>
      </c>
      <c r="AD120" s="7">
        <f t="shared" si="20"/>
        <v>0.4715333333333333</v>
      </c>
      <c r="AE120" s="7">
        <f t="shared" si="19"/>
        <v>0.39806666666666662</v>
      </c>
      <c r="AF120" s="7">
        <f>AVERAGE(W116,W127,W138,W151,W162,W173)</f>
        <v>0.58255000000000001</v>
      </c>
      <c r="AG120" s="7"/>
    </row>
    <row r="121" spans="1:33" ht="15.75" x14ac:dyDescent="0.25">
      <c r="A121" s="6"/>
      <c r="B121" s="6" t="s">
        <v>15</v>
      </c>
      <c r="C121" s="6"/>
      <c r="D121" s="6"/>
      <c r="E121" s="6"/>
      <c r="F121" s="6"/>
      <c r="G121" s="6"/>
      <c r="I121" s="6"/>
      <c r="J121" s="6" t="s">
        <v>15</v>
      </c>
      <c r="K121" s="6"/>
      <c r="L121" s="6"/>
      <c r="M121" s="6"/>
      <c r="N121" s="6"/>
      <c r="O121" s="6"/>
      <c r="Q121" s="6"/>
      <c r="R121" s="6" t="s">
        <v>15</v>
      </c>
      <c r="S121" s="6"/>
      <c r="T121" s="6"/>
      <c r="U121" s="6"/>
      <c r="V121" s="6"/>
      <c r="W121" s="6"/>
      <c r="Y121" s="22">
        <v>1.25E-3</v>
      </c>
      <c r="Z121" s="6"/>
      <c r="AA121" s="6">
        <f t="shared" ref="AA121:AD122" si="21">AVERAGE(R117,R128,R139)</f>
        <v>-0.17096666666666671</v>
      </c>
      <c r="AB121">
        <f t="shared" si="21"/>
        <v>0.19980000000000001</v>
      </c>
      <c r="AC121">
        <f t="shared" si="21"/>
        <v>0.45430000000000009</v>
      </c>
      <c r="AD121">
        <f t="shared" si="21"/>
        <v>0.31209999999999999</v>
      </c>
      <c r="AE121">
        <f t="shared" si="19"/>
        <v>0.32323333333333337</v>
      </c>
      <c r="AF121">
        <f>AVERAGE(W117,W128,W139)</f>
        <v>0.37733333333333335</v>
      </c>
    </row>
    <row r="122" spans="1:33" ht="15.75" x14ac:dyDescent="0.25">
      <c r="A122" s="6" t="s">
        <v>14</v>
      </c>
      <c r="B122" s="6">
        <v>0.06</v>
      </c>
      <c r="C122" s="6">
        <v>0.03</v>
      </c>
      <c r="D122" s="6">
        <v>0.01</v>
      </c>
      <c r="E122" s="6">
        <v>5.0000000000000001E-3</v>
      </c>
      <c r="F122" s="6">
        <v>2.5000000000000001E-3</v>
      </c>
      <c r="G122" s="6">
        <v>0</v>
      </c>
      <c r="I122" s="6" t="s">
        <v>14</v>
      </c>
      <c r="J122" s="6">
        <v>0.06</v>
      </c>
      <c r="K122" s="6">
        <v>0.03</v>
      </c>
      <c r="L122" s="6">
        <v>0.01</v>
      </c>
      <c r="M122" s="6">
        <v>5.0000000000000001E-3</v>
      </c>
      <c r="N122" s="6">
        <v>2.5000000000000001E-3</v>
      </c>
      <c r="O122" s="6">
        <v>0</v>
      </c>
      <c r="Q122" s="6" t="s">
        <v>14</v>
      </c>
      <c r="R122" s="6">
        <v>0.06</v>
      </c>
      <c r="S122" s="6">
        <v>0.03</v>
      </c>
      <c r="T122" s="6">
        <v>0.01</v>
      </c>
      <c r="U122" s="6">
        <v>5.0000000000000001E-3</v>
      </c>
      <c r="V122" s="6">
        <v>2.5000000000000001E-3</v>
      </c>
      <c r="W122" s="6">
        <v>0</v>
      </c>
      <c r="Y122" s="22">
        <v>5.9999999999999995E-4</v>
      </c>
      <c r="Z122" s="6"/>
      <c r="AA122" s="6">
        <f t="shared" si="21"/>
        <v>-0.10053333333333336</v>
      </c>
      <c r="AB122">
        <f t="shared" si="21"/>
        <v>0.11873333333333336</v>
      </c>
      <c r="AC122">
        <f t="shared" si="21"/>
        <v>0.26600000000000001</v>
      </c>
      <c r="AD122">
        <f t="shared" si="21"/>
        <v>0.37376666666666664</v>
      </c>
      <c r="AE122">
        <f t="shared" si="19"/>
        <v>0.49866666666666665</v>
      </c>
      <c r="AF122">
        <f>AVERAGE(W118,W129,W140)</f>
        <v>0.43253333333333338</v>
      </c>
    </row>
    <row r="123" spans="1:33" ht="15.75" x14ac:dyDescent="0.25">
      <c r="A123" s="6">
        <v>0.06</v>
      </c>
      <c r="B123">
        <v>0.6381</v>
      </c>
      <c r="C123">
        <v>0.39500000000000002</v>
      </c>
      <c r="D123">
        <v>0.33760000000000001</v>
      </c>
      <c r="E123">
        <v>0.24510000000000001</v>
      </c>
      <c r="F123">
        <v>0.15959999999999999</v>
      </c>
      <c r="G123">
        <v>0.14360000000000001</v>
      </c>
      <c r="I123" s="6">
        <v>0.06</v>
      </c>
      <c r="J123">
        <v>0.41670000000000001</v>
      </c>
      <c r="K123">
        <v>0.28179999999999999</v>
      </c>
      <c r="L123">
        <v>0.78700000000000003</v>
      </c>
      <c r="M123">
        <v>0.8024</v>
      </c>
      <c r="N123">
        <v>0.70730000000000004</v>
      </c>
      <c r="O123">
        <v>0.83530000000000004</v>
      </c>
      <c r="Q123" s="6">
        <v>0.06</v>
      </c>
      <c r="R123" s="5">
        <f t="shared" ref="R123:W130" si="22">J123-B123</f>
        <v>-0.22139999999999999</v>
      </c>
      <c r="S123" s="5">
        <f t="shared" si="22"/>
        <v>-0.11320000000000002</v>
      </c>
      <c r="T123">
        <f t="shared" si="22"/>
        <v>0.44940000000000002</v>
      </c>
      <c r="U123">
        <f t="shared" si="22"/>
        <v>0.55730000000000002</v>
      </c>
      <c r="V123">
        <f t="shared" si="22"/>
        <v>0.54770000000000008</v>
      </c>
      <c r="W123">
        <f t="shared" si="22"/>
        <v>0.69169999999999998</v>
      </c>
      <c r="Y123" s="22">
        <v>0</v>
      </c>
      <c r="Z123" s="6">
        <f>AVERAGE(R152,R163,R174,R185,R196,R207)</f>
        <v>-7.3516666666666661E-2</v>
      </c>
      <c r="AA123" s="6">
        <f>AVERAGE(R119,R130,R141,S152,S163,S174,S185,S207,S196)</f>
        <v>-2.2744444444444439E-2</v>
      </c>
      <c r="AB123">
        <f>AVERAGE(S119,S130,S141,T152,T163,T174,T185,T207,T196)</f>
        <v>0.11514444444444444</v>
      </c>
      <c r="AC123">
        <f>AVERAGE(T119,T130,T141,U152,U163,U174,U185,U207,U196)</f>
        <v>0.16874444444444445</v>
      </c>
      <c r="AD123">
        <f>AVERAGE(U119,U130,U141,V152,V163,V174,V185,V207,V196)</f>
        <v>0.45986666666666665</v>
      </c>
      <c r="AE123">
        <f t="shared" si="19"/>
        <v>0.19369999999999998</v>
      </c>
      <c r="AF123">
        <v>0.64941111111111105</v>
      </c>
    </row>
    <row r="124" spans="1:33" x14ac:dyDescent="0.25">
      <c r="A124" s="6">
        <v>0.03</v>
      </c>
      <c r="B124">
        <v>1.1147</v>
      </c>
      <c r="C124">
        <v>0.67169999999999996</v>
      </c>
      <c r="D124">
        <v>0.48330000000000001</v>
      </c>
      <c r="E124">
        <v>0.3725</v>
      </c>
      <c r="F124">
        <v>0.20979999999999999</v>
      </c>
      <c r="G124">
        <v>0.19259999999999999</v>
      </c>
      <c r="I124" s="6">
        <v>0.03</v>
      </c>
      <c r="J124">
        <v>0.83479999999999999</v>
      </c>
      <c r="K124">
        <v>0.59409999999999996</v>
      </c>
      <c r="L124">
        <v>0.747</v>
      </c>
      <c r="M124">
        <v>0.77359999999999995</v>
      </c>
      <c r="N124">
        <v>0.71930000000000005</v>
      </c>
      <c r="O124">
        <v>0.7379</v>
      </c>
      <c r="Q124" s="6">
        <v>0.03</v>
      </c>
      <c r="R124" s="5">
        <f t="shared" si="22"/>
        <v>-0.27990000000000004</v>
      </c>
      <c r="S124" s="5">
        <f t="shared" si="22"/>
        <v>-7.7600000000000002E-2</v>
      </c>
      <c r="T124">
        <f t="shared" si="22"/>
        <v>0.26369999999999999</v>
      </c>
      <c r="U124">
        <f t="shared" si="22"/>
        <v>0.40109999999999996</v>
      </c>
      <c r="V124">
        <f t="shared" si="22"/>
        <v>0.50950000000000006</v>
      </c>
      <c r="W124">
        <f t="shared" si="22"/>
        <v>0.54530000000000001</v>
      </c>
    </row>
    <row r="125" spans="1:33" x14ac:dyDescent="0.25">
      <c r="A125" s="6">
        <v>0.01</v>
      </c>
      <c r="B125">
        <v>0.70979999999999999</v>
      </c>
      <c r="C125">
        <v>0.47220000000000001</v>
      </c>
      <c r="D125">
        <v>0.25269999999999998</v>
      </c>
      <c r="E125">
        <v>0.1636</v>
      </c>
      <c r="F125">
        <v>0.17649999999999999</v>
      </c>
      <c r="G125">
        <v>0.16070000000000001</v>
      </c>
      <c r="I125" s="6">
        <v>0.01</v>
      </c>
      <c r="J125">
        <v>0.49869999999999998</v>
      </c>
      <c r="K125">
        <v>0.32690000000000002</v>
      </c>
      <c r="L125">
        <v>0.7248</v>
      </c>
      <c r="M125">
        <v>0.64670000000000005</v>
      </c>
      <c r="N125">
        <v>0.67310000000000003</v>
      </c>
      <c r="O125">
        <v>0.64139999999999997</v>
      </c>
      <c r="Q125" s="6">
        <v>0.01</v>
      </c>
      <c r="R125" s="5">
        <f t="shared" si="22"/>
        <v>-0.21110000000000001</v>
      </c>
      <c r="S125" s="5">
        <f t="shared" si="22"/>
        <v>-0.14529999999999998</v>
      </c>
      <c r="T125">
        <f t="shared" si="22"/>
        <v>0.47210000000000002</v>
      </c>
      <c r="U125">
        <f t="shared" si="22"/>
        <v>0.48310000000000008</v>
      </c>
      <c r="V125">
        <f t="shared" si="22"/>
        <v>0.49660000000000004</v>
      </c>
      <c r="W125">
        <f t="shared" si="22"/>
        <v>0.48069999999999996</v>
      </c>
      <c r="Y125" s="12"/>
      <c r="Z125" s="12"/>
      <c r="AA125" s="12"/>
      <c r="AB125" s="12"/>
      <c r="AC125" s="12"/>
      <c r="AD125" s="12"/>
      <c r="AE125" s="12"/>
      <c r="AF125" s="12"/>
      <c r="AG125" s="12"/>
    </row>
    <row r="126" spans="1:33" x14ac:dyDescent="0.25">
      <c r="A126" s="6">
        <v>5.0000000000000001E-3</v>
      </c>
      <c r="B126">
        <v>0.62590000000000001</v>
      </c>
      <c r="C126">
        <v>0.54269999999999996</v>
      </c>
      <c r="D126">
        <v>0.44309999999999999</v>
      </c>
      <c r="E126">
        <v>0.36780000000000002</v>
      </c>
      <c r="F126">
        <v>0.1996</v>
      </c>
      <c r="G126">
        <v>0.1827</v>
      </c>
      <c r="I126" s="6">
        <v>5.0000000000000001E-3</v>
      </c>
      <c r="J126">
        <v>0.53700000000000003</v>
      </c>
      <c r="K126">
        <v>0.76570000000000005</v>
      </c>
      <c r="L126">
        <v>0.76639999999999997</v>
      </c>
      <c r="M126">
        <v>0.68659999999999999</v>
      </c>
      <c r="N126">
        <v>0.53349999999999997</v>
      </c>
      <c r="O126">
        <v>0.65229999999999999</v>
      </c>
      <c r="Q126" s="6">
        <v>5.0000000000000001E-3</v>
      </c>
      <c r="R126" s="5">
        <f t="shared" si="22"/>
        <v>-8.8899999999999979E-2</v>
      </c>
      <c r="S126">
        <f t="shared" si="22"/>
        <v>0.22300000000000009</v>
      </c>
      <c r="T126">
        <f t="shared" si="22"/>
        <v>0.32329999999999998</v>
      </c>
      <c r="U126">
        <f t="shared" si="22"/>
        <v>0.31879999999999997</v>
      </c>
      <c r="V126">
        <f t="shared" si="22"/>
        <v>0.33389999999999997</v>
      </c>
      <c r="W126">
        <f t="shared" si="22"/>
        <v>0.46960000000000002</v>
      </c>
      <c r="Y126" s="12"/>
      <c r="Z126" s="12"/>
      <c r="AA126" s="12"/>
      <c r="AB126" s="12"/>
      <c r="AC126" s="12"/>
      <c r="AD126" s="12"/>
      <c r="AE126" s="12"/>
      <c r="AF126" s="12"/>
      <c r="AG126" s="12"/>
    </row>
    <row r="127" spans="1:33" x14ac:dyDescent="0.25">
      <c r="A127" s="6">
        <v>2.5000000000000001E-3</v>
      </c>
      <c r="B127">
        <v>0.60540000000000005</v>
      </c>
      <c r="C127">
        <v>0.49170000000000003</v>
      </c>
      <c r="D127">
        <v>0.20619999999999999</v>
      </c>
      <c r="E127">
        <v>0.1857</v>
      </c>
      <c r="F127">
        <v>0.18740000000000001</v>
      </c>
      <c r="G127">
        <v>0.1636</v>
      </c>
      <c r="I127" s="6">
        <v>2.5000000000000001E-3</v>
      </c>
      <c r="J127">
        <v>0.3674</v>
      </c>
      <c r="K127">
        <v>0.31059999999999999</v>
      </c>
      <c r="L127">
        <v>0.72170000000000001</v>
      </c>
      <c r="M127">
        <v>0.6321</v>
      </c>
      <c r="N127">
        <v>0.70789999999999997</v>
      </c>
      <c r="O127">
        <v>0.51949999999999996</v>
      </c>
      <c r="Q127" s="6">
        <v>2.5000000000000001E-3</v>
      </c>
      <c r="R127" s="5">
        <f t="shared" si="22"/>
        <v>-0.23800000000000004</v>
      </c>
      <c r="S127" s="5">
        <f t="shared" si="22"/>
        <v>-0.18110000000000004</v>
      </c>
      <c r="T127">
        <f t="shared" si="22"/>
        <v>0.51550000000000007</v>
      </c>
      <c r="U127">
        <f t="shared" si="22"/>
        <v>0.44640000000000002</v>
      </c>
      <c r="V127">
        <f t="shared" si="22"/>
        <v>0.52049999999999996</v>
      </c>
      <c r="W127">
        <f t="shared" si="22"/>
        <v>0.35589999999999999</v>
      </c>
      <c r="Y127" s="12"/>
      <c r="Z127" s="12"/>
      <c r="AA127" s="12"/>
      <c r="AB127" s="12"/>
      <c r="AC127" s="12"/>
      <c r="AD127" s="12"/>
      <c r="AE127" s="12"/>
      <c r="AF127" s="12"/>
      <c r="AG127" s="12"/>
    </row>
    <row r="128" spans="1:33" x14ac:dyDescent="0.25">
      <c r="A128" s="6">
        <v>1.25E-3</v>
      </c>
      <c r="B128">
        <v>0.6371</v>
      </c>
      <c r="C128">
        <v>0.43559999999999999</v>
      </c>
      <c r="D128">
        <v>0.31319999999999998</v>
      </c>
      <c r="E128">
        <v>0.28039999999999998</v>
      </c>
      <c r="F128">
        <v>0.2465</v>
      </c>
      <c r="G128">
        <v>0.1668</v>
      </c>
      <c r="I128" s="6">
        <v>1.25E-3</v>
      </c>
      <c r="J128">
        <v>0.44819999999999999</v>
      </c>
      <c r="K128">
        <v>0.78110000000000002</v>
      </c>
      <c r="L128">
        <v>0.78090000000000004</v>
      </c>
      <c r="M128">
        <v>0.65559999999999996</v>
      </c>
      <c r="N128">
        <v>0.53100000000000003</v>
      </c>
      <c r="O128">
        <v>0.59160000000000001</v>
      </c>
      <c r="Q128" s="6">
        <v>1.25E-3</v>
      </c>
      <c r="R128" s="5">
        <f t="shared" si="22"/>
        <v>-0.18890000000000001</v>
      </c>
      <c r="S128">
        <f t="shared" si="22"/>
        <v>0.34550000000000003</v>
      </c>
      <c r="T128">
        <f t="shared" si="22"/>
        <v>0.46770000000000006</v>
      </c>
      <c r="U128">
        <f t="shared" si="22"/>
        <v>0.37519999999999998</v>
      </c>
      <c r="V128">
        <f t="shared" si="22"/>
        <v>0.28450000000000003</v>
      </c>
      <c r="W128">
        <f t="shared" si="22"/>
        <v>0.42480000000000001</v>
      </c>
      <c r="Y128" s="12"/>
      <c r="Z128" s="12"/>
      <c r="AA128" s="12"/>
      <c r="AB128" s="12"/>
      <c r="AC128" s="12"/>
      <c r="AD128" s="12"/>
      <c r="AE128" s="12"/>
      <c r="AF128" s="12"/>
      <c r="AG128" s="12"/>
    </row>
    <row r="129" spans="1:33" x14ac:dyDescent="0.25">
      <c r="A129" s="6">
        <v>5.9999999999999995E-4</v>
      </c>
      <c r="B129">
        <v>1.3741000000000001</v>
      </c>
      <c r="C129">
        <v>0.72170000000000001</v>
      </c>
      <c r="D129">
        <v>0.62139999999999995</v>
      </c>
      <c r="E129">
        <v>0.3997</v>
      </c>
      <c r="F129">
        <v>0.30620000000000003</v>
      </c>
      <c r="G129">
        <v>0.33529999999999999</v>
      </c>
      <c r="I129" s="6">
        <v>5.9999999999999995E-4</v>
      </c>
      <c r="J129">
        <v>1.1151</v>
      </c>
      <c r="K129">
        <v>0.87980000000000003</v>
      </c>
      <c r="L129">
        <v>0.87780000000000002</v>
      </c>
      <c r="M129">
        <v>0.79630000000000001</v>
      </c>
      <c r="N129">
        <v>0.81689999999999996</v>
      </c>
      <c r="O129">
        <v>0.82920000000000005</v>
      </c>
      <c r="Q129" s="6">
        <v>5.9999999999999995E-4</v>
      </c>
      <c r="R129" s="5">
        <f t="shared" si="22"/>
        <v>-0.25900000000000012</v>
      </c>
      <c r="S129">
        <f t="shared" si="22"/>
        <v>0.15810000000000002</v>
      </c>
      <c r="T129">
        <f t="shared" si="22"/>
        <v>0.25640000000000007</v>
      </c>
      <c r="U129">
        <f t="shared" si="22"/>
        <v>0.39660000000000001</v>
      </c>
      <c r="V129">
        <f t="shared" si="22"/>
        <v>0.51069999999999993</v>
      </c>
      <c r="W129">
        <f t="shared" si="22"/>
        <v>0.49390000000000006</v>
      </c>
      <c r="Y129" s="12"/>
      <c r="Z129" s="12"/>
      <c r="AA129" s="12"/>
      <c r="AB129" s="12"/>
      <c r="AC129" s="12"/>
      <c r="AD129" s="12"/>
      <c r="AE129" s="12"/>
      <c r="AF129" s="12"/>
      <c r="AG129" s="12"/>
    </row>
    <row r="130" spans="1:33" x14ac:dyDescent="0.25">
      <c r="A130" s="6">
        <v>0</v>
      </c>
      <c r="B130">
        <v>1.2181999999999999</v>
      </c>
      <c r="C130">
        <v>0.80420000000000003</v>
      </c>
      <c r="D130">
        <v>1.1248</v>
      </c>
      <c r="E130">
        <v>0.64770000000000005</v>
      </c>
      <c r="F130">
        <v>0.59289999999999998</v>
      </c>
      <c r="G130">
        <v>0.57979999999999998</v>
      </c>
      <c r="I130" s="6">
        <v>0</v>
      </c>
      <c r="J130">
        <v>1.278</v>
      </c>
      <c r="K130">
        <v>0.89190000000000003</v>
      </c>
      <c r="L130">
        <v>0.9</v>
      </c>
      <c r="M130">
        <v>0.8619</v>
      </c>
      <c r="N130">
        <v>0.62339999999999995</v>
      </c>
      <c r="O130">
        <v>0.64549999999999996</v>
      </c>
      <c r="Q130" s="6">
        <v>0</v>
      </c>
      <c r="R130">
        <f t="shared" si="22"/>
        <v>5.9800000000000075E-2</v>
      </c>
      <c r="S130">
        <f t="shared" si="22"/>
        <v>8.77E-2</v>
      </c>
      <c r="T130" s="5">
        <f t="shared" si="22"/>
        <v>-0.2248</v>
      </c>
      <c r="U130">
        <f t="shared" si="22"/>
        <v>0.21419999999999995</v>
      </c>
      <c r="V130">
        <f t="shared" si="22"/>
        <v>3.0499999999999972E-2</v>
      </c>
      <c r="W130">
        <f t="shared" si="22"/>
        <v>6.5699999999999981E-2</v>
      </c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spans="1:33" x14ac:dyDescent="0.25">
      <c r="A131" s="7"/>
      <c r="B131" s="7"/>
      <c r="C131" s="7"/>
      <c r="D131" s="7"/>
      <c r="E131" s="7"/>
      <c r="F131" s="7"/>
      <c r="G131" s="7"/>
      <c r="I131" s="7"/>
      <c r="J131" s="7"/>
      <c r="K131" s="7"/>
      <c r="L131" s="7"/>
      <c r="M131" s="7"/>
      <c r="N131" s="7"/>
      <c r="O131" s="7"/>
      <c r="Q131" s="7"/>
      <c r="R131" s="7"/>
      <c r="S131" s="7"/>
      <c r="T131" s="7"/>
      <c r="U131" s="7"/>
      <c r="V131" s="7"/>
      <c r="W131" s="7"/>
      <c r="X131" s="7"/>
      <c r="Y131" s="12"/>
      <c r="Z131" s="12"/>
      <c r="AA131" s="12"/>
      <c r="AB131" s="12"/>
      <c r="AC131" s="12"/>
      <c r="AD131" s="12"/>
      <c r="AE131" s="12"/>
      <c r="AF131" s="12"/>
      <c r="AG131" s="12"/>
    </row>
    <row r="132" spans="1:33" x14ac:dyDescent="0.25">
      <c r="A132" s="6"/>
      <c r="B132" s="6" t="s">
        <v>15</v>
      </c>
      <c r="C132" s="6"/>
      <c r="D132" s="6"/>
      <c r="E132" s="6"/>
      <c r="F132" s="6"/>
      <c r="G132" s="6"/>
      <c r="I132" s="6"/>
      <c r="J132" s="6" t="s">
        <v>15</v>
      </c>
      <c r="K132" s="6"/>
      <c r="L132" s="6"/>
      <c r="M132" s="6"/>
      <c r="N132" s="6"/>
      <c r="O132" s="6"/>
      <c r="Q132" s="6"/>
      <c r="R132" s="6" t="s">
        <v>15</v>
      </c>
      <c r="S132" s="6"/>
      <c r="T132" s="6"/>
      <c r="U132" s="6"/>
      <c r="V132" s="6"/>
      <c r="W132" s="6"/>
      <c r="Y132" s="12"/>
      <c r="Z132" s="12"/>
      <c r="AA132" s="12"/>
      <c r="AB132" s="12"/>
      <c r="AC132" s="12"/>
      <c r="AD132" s="12"/>
      <c r="AE132" s="12"/>
      <c r="AF132" s="12"/>
      <c r="AG132" s="12"/>
    </row>
    <row r="133" spans="1:33" x14ac:dyDescent="0.25">
      <c r="A133" s="6" t="s">
        <v>14</v>
      </c>
      <c r="B133" s="6">
        <v>0.06</v>
      </c>
      <c r="C133" s="6">
        <v>0.03</v>
      </c>
      <c r="D133" s="6">
        <v>0.01</v>
      </c>
      <c r="E133" s="6">
        <v>5.0000000000000001E-3</v>
      </c>
      <c r="F133" s="6">
        <v>2.5000000000000001E-3</v>
      </c>
      <c r="G133" s="6">
        <v>0</v>
      </c>
      <c r="I133" s="6" t="s">
        <v>14</v>
      </c>
      <c r="J133" s="6">
        <v>0.06</v>
      </c>
      <c r="K133" s="6">
        <v>0.03</v>
      </c>
      <c r="L133" s="6">
        <v>0.01</v>
      </c>
      <c r="M133" s="6">
        <v>5.0000000000000001E-3</v>
      </c>
      <c r="N133" s="6">
        <v>2.5000000000000001E-3</v>
      </c>
      <c r="O133" s="6">
        <v>0</v>
      </c>
      <c r="Q133" s="6" t="s">
        <v>14</v>
      </c>
      <c r="R133" s="6">
        <v>0.06</v>
      </c>
      <c r="S133" s="6">
        <v>0.03</v>
      </c>
      <c r="T133" s="6">
        <v>0.01</v>
      </c>
      <c r="U133" s="6">
        <v>5.0000000000000001E-3</v>
      </c>
      <c r="V133" s="6">
        <v>2.5000000000000001E-3</v>
      </c>
      <c r="W133" s="6">
        <v>0</v>
      </c>
      <c r="Y133" s="12"/>
      <c r="Z133" s="12"/>
      <c r="AA133" s="12"/>
      <c r="AB133" s="12"/>
      <c r="AC133" s="12"/>
      <c r="AD133" s="12"/>
      <c r="AE133" s="12"/>
      <c r="AF133" s="12"/>
      <c r="AG133" s="12"/>
    </row>
    <row r="134" spans="1:33" x14ac:dyDescent="0.25">
      <c r="A134" s="6">
        <v>0.06</v>
      </c>
      <c r="B134">
        <v>0.18809999999999999</v>
      </c>
      <c r="C134">
        <v>0.20219999999999999</v>
      </c>
      <c r="D134">
        <v>0.1457</v>
      </c>
      <c r="E134">
        <v>0.13719999999999999</v>
      </c>
      <c r="F134">
        <v>0.16170000000000001</v>
      </c>
      <c r="G134">
        <v>0.15409999999999999</v>
      </c>
      <c r="I134" s="6">
        <v>0.06</v>
      </c>
      <c r="J134">
        <v>0.1575</v>
      </c>
      <c r="K134">
        <v>0.2036</v>
      </c>
      <c r="L134">
        <v>0.14940000000000001</v>
      </c>
      <c r="M134">
        <v>0.85270000000000001</v>
      </c>
      <c r="N134">
        <v>0.53549999999999998</v>
      </c>
      <c r="O134">
        <v>0.23699999999999999</v>
      </c>
      <c r="Q134" s="6">
        <v>0.06</v>
      </c>
      <c r="R134" s="5">
        <f t="shared" ref="R134:W141" si="23">J134-B134</f>
        <v>-3.0599999999999988E-2</v>
      </c>
      <c r="S134" s="5">
        <f t="shared" si="23"/>
        <v>1.4000000000000123E-3</v>
      </c>
      <c r="T134" s="5">
        <f t="shared" si="23"/>
        <v>3.7000000000000088E-3</v>
      </c>
      <c r="U134">
        <f t="shared" si="23"/>
        <v>0.71550000000000002</v>
      </c>
      <c r="V134">
        <f t="shared" si="23"/>
        <v>0.37379999999999997</v>
      </c>
      <c r="W134">
        <f t="shared" si="23"/>
        <v>8.2900000000000001E-2</v>
      </c>
      <c r="Y134" s="12"/>
      <c r="Z134" s="12"/>
      <c r="AA134" s="12"/>
      <c r="AB134" s="12"/>
      <c r="AC134" s="12"/>
      <c r="AD134" s="12"/>
      <c r="AE134" s="12"/>
      <c r="AF134" s="12"/>
      <c r="AG134" s="12"/>
    </row>
    <row r="135" spans="1:33" x14ac:dyDescent="0.25">
      <c r="A135" s="6">
        <v>0.03</v>
      </c>
      <c r="B135">
        <v>0.17929999999999999</v>
      </c>
      <c r="C135">
        <v>0.17180000000000001</v>
      </c>
      <c r="D135">
        <v>0.18060000000000001</v>
      </c>
      <c r="E135">
        <v>0.15409999999999999</v>
      </c>
      <c r="F135">
        <v>0.1701</v>
      </c>
      <c r="G135">
        <v>0.16039999999999999</v>
      </c>
      <c r="I135" s="6">
        <v>0.03</v>
      </c>
      <c r="J135">
        <v>0.1603</v>
      </c>
      <c r="K135">
        <v>0.24979999999999999</v>
      </c>
      <c r="L135">
        <v>0.5897</v>
      </c>
      <c r="M135">
        <v>0.82269999999999999</v>
      </c>
      <c r="N135">
        <v>0.89880000000000004</v>
      </c>
      <c r="O135">
        <v>0.91259999999999997</v>
      </c>
      <c r="Q135" s="6">
        <v>0.03</v>
      </c>
      <c r="R135" s="5">
        <f t="shared" si="23"/>
        <v>-1.8999999999999989E-2</v>
      </c>
      <c r="S135">
        <f t="shared" si="23"/>
        <v>7.7999999999999986E-2</v>
      </c>
      <c r="T135">
        <f t="shared" si="23"/>
        <v>0.40910000000000002</v>
      </c>
      <c r="U135">
        <f t="shared" si="23"/>
        <v>0.66859999999999997</v>
      </c>
      <c r="V135">
        <f t="shared" si="23"/>
        <v>0.72870000000000001</v>
      </c>
      <c r="W135">
        <f t="shared" si="23"/>
        <v>0.75219999999999998</v>
      </c>
      <c r="Y135" s="12"/>
      <c r="Z135" s="12"/>
      <c r="AA135" s="12"/>
      <c r="AB135" s="12"/>
      <c r="AC135" s="12"/>
      <c r="AD135" s="12"/>
      <c r="AE135" s="12"/>
      <c r="AF135" s="12"/>
      <c r="AG135" s="12"/>
    </row>
    <row r="136" spans="1:33" x14ac:dyDescent="0.25">
      <c r="A136" s="6">
        <v>0.01</v>
      </c>
      <c r="B136">
        <v>0.18179999999999999</v>
      </c>
      <c r="C136">
        <v>0.16969999999999999</v>
      </c>
      <c r="D136">
        <v>0.14169999999999999</v>
      </c>
      <c r="E136">
        <v>0.14749999999999999</v>
      </c>
      <c r="F136">
        <v>0.1258</v>
      </c>
      <c r="G136">
        <v>0.14080000000000001</v>
      </c>
      <c r="I136" s="6">
        <v>0.01</v>
      </c>
      <c r="J136">
        <v>0.17019999999999999</v>
      </c>
      <c r="K136">
        <v>0.18140000000000001</v>
      </c>
      <c r="L136">
        <v>0.56230000000000002</v>
      </c>
      <c r="M136">
        <v>0.64580000000000004</v>
      </c>
      <c r="N136">
        <v>0.82169999999999999</v>
      </c>
      <c r="O136">
        <v>0.91180000000000005</v>
      </c>
      <c r="Q136" s="6">
        <v>0.01</v>
      </c>
      <c r="R136" s="5">
        <f t="shared" si="23"/>
        <v>-1.1599999999999999E-2</v>
      </c>
      <c r="S136" s="5">
        <f t="shared" si="23"/>
        <v>1.1700000000000016E-2</v>
      </c>
      <c r="T136">
        <f t="shared" si="23"/>
        <v>0.42060000000000003</v>
      </c>
      <c r="U136">
        <f t="shared" si="23"/>
        <v>0.49830000000000008</v>
      </c>
      <c r="V136">
        <f t="shared" si="23"/>
        <v>0.69589999999999996</v>
      </c>
      <c r="W136">
        <f t="shared" si="23"/>
        <v>0.77100000000000002</v>
      </c>
      <c r="Y136" s="12"/>
      <c r="Z136" s="12"/>
      <c r="AA136" s="12"/>
      <c r="AB136" s="12"/>
      <c r="AC136" s="12"/>
      <c r="AD136" s="12"/>
      <c r="AE136" s="12"/>
      <c r="AF136" s="12"/>
      <c r="AG136" s="12"/>
    </row>
    <row r="137" spans="1:33" x14ac:dyDescent="0.25">
      <c r="A137" s="6">
        <v>5.0000000000000001E-3</v>
      </c>
      <c r="B137">
        <v>0.17749999999999999</v>
      </c>
      <c r="C137">
        <v>0.16500000000000001</v>
      </c>
      <c r="D137">
        <v>0.161</v>
      </c>
      <c r="E137">
        <v>0.1565</v>
      </c>
      <c r="F137">
        <v>0.1409</v>
      </c>
      <c r="G137">
        <v>0.1409</v>
      </c>
      <c r="I137" s="6">
        <v>5.0000000000000001E-3</v>
      </c>
      <c r="J137">
        <v>0.16320000000000001</v>
      </c>
      <c r="K137">
        <v>0.18090000000000001</v>
      </c>
      <c r="L137">
        <v>0.49690000000000001</v>
      </c>
      <c r="M137">
        <v>0.69679999999999997</v>
      </c>
      <c r="N137">
        <v>0.72270000000000001</v>
      </c>
      <c r="O137">
        <v>0.85319999999999996</v>
      </c>
      <c r="Q137" s="6">
        <v>5.0000000000000001E-3</v>
      </c>
      <c r="R137" s="5">
        <f t="shared" si="23"/>
        <v>-1.4299999999999979E-2</v>
      </c>
      <c r="S137" s="5">
        <f t="shared" si="23"/>
        <v>1.5899999999999997E-2</v>
      </c>
      <c r="T137">
        <f t="shared" si="23"/>
        <v>0.33589999999999998</v>
      </c>
      <c r="U137">
        <f t="shared" si="23"/>
        <v>0.5403</v>
      </c>
      <c r="V137">
        <f t="shared" si="23"/>
        <v>0.58179999999999998</v>
      </c>
      <c r="W137">
        <f t="shared" si="23"/>
        <v>0.71229999999999993</v>
      </c>
      <c r="Y137" s="12"/>
      <c r="Z137" s="12"/>
      <c r="AA137" s="12"/>
      <c r="AB137" s="12"/>
      <c r="AC137" s="12"/>
      <c r="AD137" s="12"/>
      <c r="AE137" s="12"/>
      <c r="AF137" s="12"/>
      <c r="AG137" s="12"/>
    </row>
    <row r="138" spans="1:33" x14ac:dyDescent="0.25">
      <c r="A138" s="6">
        <v>2.5000000000000001E-3</v>
      </c>
      <c r="B138">
        <v>0.17680000000000001</v>
      </c>
      <c r="C138">
        <v>0.15210000000000001</v>
      </c>
      <c r="D138">
        <v>0.15770000000000001</v>
      </c>
      <c r="E138">
        <v>0.14369999999999999</v>
      </c>
      <c r="F138">
        <v>0.1391</v>
      </c>
      <c r="G138">
        <v>0.14560000000000001</v>
      </c>
      <c r="I138" s="6">
        <v>2.5000000000000001E-3</v>
      </c>
      <c r="J138">
        <v>0.1784</v>
      </c>
      <c r="K138">
        <v>0.1545</v>
      </c>
      <c r="L138">
        <v>0.52180000000000004</v>
      </c>
      <c r="M138">
        <v>0.50419999999999998</v>
      </c>
      <c r="N138">
        <v>0.70089999999999997</v>
      </c>
      <c r="O138">
        <v>0.66790000000000005</v>
      </c>
      <c r="Q138" s="6">
        <v>2.5000000000000001E-3</v>
      </c>
      <c r="R138" s="5">
        <f t="shared" si="23"/>
        <v>1.5999999999999903E-3</v>
      </c>
      <c r="S138" s="5">
        <f t="shared" si="23"/>
        <v>2.3999999999999855E-3</v>
      </c>
      <c r="T138">
        <f t="shared" si="23"/>
        <v>0.36410000000000003</v>
      </c>
      <c r="U138">
        <f t="shared" si="23"/>
        <v>0.36049999999999999</v>
      </c>
      <c r="V138">
        <f t="shared" si="23"/>
        <v>0.56179999999999997</v>
      </c>
      <c r="W138">
        <f t="shared" si="23"/>
        <v>0.52229999999999999</v>
      </c>
      <c r="Y138" s="12"/>
      <c r="Z138" s="12"/>
      <c r="AA138" s="12"/>
      <c r="AB138" s="12"/>
      <c r="AC138" s="12"/>
      <c r="AD138" s="12"/>
      <c r="AE138" s="12"/>
      <c r="AF138" s="12"/>
      <c r="AG138" s="12"/>
    </row>
    <row r="139" spans="1:33" x14ac:dyDescent="0.25">
      <c r="A139" s="6">
        <v>1.25E-3</v>
      </c>
      <c r="B139">
        <v>0.17150000000000001</v>
      </c>
      <c r="C139">
        <v>0.15859999999999999</v>
      </c>
      <c r="D139">
        <v>0.1489</v>
      </c>
      <c r="E139">
        <v>0.16589999999999999</v>
      </c>
      <c r="F139">
        <v>0.13059999999999999</v>
      </c>
      <c r="G139">
        <v>0.15429999999999999</v>
      </c>
      <c r="I139" s="6">
        <v>1.25E-3</v>
      </c>
      <c r="J139">
        <v>0.16520000000000001</v>
      </c>
      <c r="K139">
        <v>0.15659999999999999</v>
      </c>
      <c r="L139">
        <v>0.58220000000000005</v>
      </c>
      <c r="M139">
        <v>0.74929999999999997</v>
      </c>
      <c r="N139">
        <v>0.63229999999999997</v>
      </c>
      <c r="O139">
        <v>0.82689999999999997</v>
      </c>
      <c r="Q139" s="6">
        <v>1.25E-3</v>
      </c>
      <c r="R139" s="5">
        <f t="shared" si="23"/>
        <v>-6.3E-3</v>
      </c>
      <c r="S139" s="5">
        <f t="shared" si="23"/>
        <v>-2.0000000000000018E-3</v>
      </c>
      <c r="T139">
        <f t="shared" si="23"/>
        <v>0.43330000000000002</v>
      </c>
      <c r="U139">
        <f t="shared" si="23"/>
        <v>0.58339999999999992</v>
      </c>
      <c r="V139">
        <f t="shared" si="23"/>
        <v>0.50170000000000003</v>
      </c>
      <c r="W139">
        <f t="shared" si="23"/>
        <v>0.67259999999999998</v>
      </c>
      <c r="Y139" s="12"/>
      <c r="Z139" s="12"/>
      <c r="AA139" s="12"/>
      <c r="AB139" s="12"/>
      <c r="AC139" s="12"/>
      <c r="AD139" s="12"/>
      <c r="AE139" s="12"/>
      <c r="AF139" s="12"/>
      <c r="AG139" s="12"/>
    </row>
    <row r="140" spans="1:33" x14ac:dyDescent="0.25">
      <c r="A140" s="6">
        <v>5.9999999999999995E-4</v>
      </c>
      <c r="B140">
        <v>0.26</v>
      </c>
      <c r="C140">
        <v>0.20880000000000001</v>
      </c>
      <c r="D140">
        <v>0.17080000000000001</v>
      </c>
      <c r="E140">
        <v>0.185</v>
      </c>
      <c r="F140">
        <v>0.1575</v>
      </c>
      <c r="G140">
        <v>0.16420000000000001</v>
      </c>
      <c r="I140" s="6">
        <v>5.9999999999999995E-4</v>
      </c>
      <c r="J140">
        <v>0.17330000000000001</v>
      </c>
      <c r="K140">
        <v>0.18590000000000001</v>
      </c>
      <c r="L140">
        <v>0.60429999999999995</v>
      </c>
      <c r="M140">
        <v>0.78469999999999995</v>
      </c>
      <c r="N140">
        <v>0.75449999999999995</v>
      </c>
      <c r="O140">
        <v>0.71679999999999999</v>
      </c>
      <c r="Q140" s="6">
        <v>5.9999999999999995E-4</v>
      </c>
      <c r="R140" s="5">
        <f t="shared" si="23"/>
        <v>-8.6699999999999999E-2</v>
      </c>
      <c r="S140" s="5">
        <f t="shared" si="23"/>
        <v>-2.2900000000000004E-2</v>
      </c>
      <c r="T140">
        <f t="shared" si="23"/>
        <v>0.43349999999999994</v>
      </c>
      <c r="U140">
        <f t="shared" si="23"/>
        <v>0.5996999999999999</v>
      </c>
      <c r="V140">
        <f t="shared" si="23"/>
        <v>0.59699999999999998</v>
      </c>
      <c r="W140">
        <f t="shared" si="23"/>
        <v>0.55259999999999998</v>
      </c>
      <c r="Y140" s="12"/>
      <c r="Z140" s="12"/>
      <c r="AA140" s="12"/>
      <c r="AB140" s="12"/>
      <c r="AC140" s="12"/>
      <c r="AD140" s="12"/>
      <c r="AE140" s="12"/>
      <c r="AF140" s="12"/>
      <c r="AG140" s="12"/>
    </row>
    <row r="141" spans="1:33" x14ac:dyDescent="0.25">
      <c r="A141" s="6">
        <v>0</v>
      </c>
      <c r="B141">
        <v>0.45989999999999998</v>
      </c>
      <c r="C141">
        <v>0.2742</v>
      </c>
      <c r="D141">
        <v>0.2165</v>
      </c>
      <c r="E141">
        <v>0.2102</v>
      </c>
      <c r="F141">
        <v>0.1812</v>
      </c>
      <c r="G141">
        <v>0.1966</v>
      </c>
      <c r="I141" s="6">
        <v>0</v>
      </c>
      <c r="J141">
        <v>0.36599999999999999</v>
      </c>
      <c r="K141">
        <v>0.23300000000000001</v>
      </c>
      <c r="L141">
        <v>0.68289999999999995</v>
      </c>
      <c r="M141">
        <v>0.73429999999999995</v>
      </c>
      <c r="N141">
        <v>0.73580000000000001</v>
      </c>
      <c r="O141">
        <v>0.87219999999999998</v>
      </c>
      <c r="Q141" s="6">
        <v>0</v>
      </c>
      <c r="R141" s="5">
        <f t="shared" si="23"/>
        <v>-9.3899999999999983E-2</v>
      </c>
      <c r="S141" s="5">
        <f t="shared" si="23"/>
        <v>-4.1199999999999987E-2</v>
      </c>
      <c r="T141">
        <f t="shared" si="23"/>
        <v>0.46639999999999993</v>
      </c>
      <c r="U141">
        <f t="shared" si="23"/>
        <v>0.52410000000000001</v>
      </c>
      <c r="V141">
        <f t="shared" si="23"/>
        <v>0.55459999999999998</v>
      </c>
      <c r="W141">
        <f t="shared" si="23"/>
        <v>0.67559999999999998</v>
      </c>
      <c r="Y141" s="12"/>
      <c r="Z141" s="12"/>
      <c r="AA141" s="12"/>
      <c r="AB141" s="12"/>
      <c r="AC141" s="12"/>
      <c r="AD141" s="12"/>
      <c r="AE141" s="12"/>
      <c r="AF141" s="12"/>
      <c r="AG141" s="12"/>
    </row>
    <row r="142" spans="1:33" x14ac:dyDescent="0.25">
      <c r="A142" s="7"/>
      <c r="B142" s="7"/>
      <c r="C142" s="7"/>
      <c r="D142" s="7"/>
      <c r="E142" s="7"/>
      <c r="F142" s="7"/>
      <c r="G142" s="7"/>
      <c r="I142" s="7"/>
      <c r="J142" s="7"/>
      <c r="K142" s="7"/>
      <c r="L142" s="7"/>
      <c r="M142" s="7"/>
      <c r="N142" s="7"/>
      <c r="O142" s="7"/>
      <c r="Q142" s="7"/>
      <c r="R142" s="7"/>
      <c r="S142" s="7"/>
      <c r="T142" s="7"/>
      <c r="U142" s="7"/>
      <c r="V142" s="7"/>
      <c r="W142" s="7"/>
      <c r="X142" s="7"/>
      <c r="Y142" s="12"/>
      <c r="Z142" s="12"/>
      <c r="AA142" s="12"/>
      <c r="AB142" s="12"/>
      <c r="AC142" s="12"/>
      <c r="AD142" s="12"/>
      <c r="AE142" s="12"/>
      <c r="AF142" s="12"/>
      <c r="AG142" s="12"/>
    </row>
    <row r="143" spans="1:33" x14ac:dyDescent="0.25">
      <c r="A143" s="6"/>
      <c r="B143" s="6" t="s">
        <v>15</v>
      </c>
      <c r="C143" s="6"/>
      <c r="D143" s="6"/>
      <c r="E143" s="6"/>
      <c r="F143" s="6"/>
      <c r="G143" s="6"/>
      <c r="I143" s="6"/>
      <c r="J143" s="6" t="s">
        <v>15</v>
      </c>
      <c r="K143" s="6"/>
      <c r="L143" s="6"/>
      <c r="M143" s="6"/>
      <c r="N143" s="6"/>
      <c r="O143" s="6"/>
      <c r="Q143" s="6"/>
      <c r="R143" s="6" t="s">
        <v>15</v>
      </c>
      <c r="S143" s="6"/>
      <c r="T143" s="6"/>
      <c r="U143" s="6"/>
      <c r="V143" s="6"/>
      <c r="W143" s="6"/>
      <c r="Y143" s="12"/>
      <c r="Z143" s="12"/>
      <c r="AA143" s="12"/>
      <c r="AB143" s="12"/>
      <c r="AC143" s="12"/>
      <c r="AD143" s="12"/>
      <c r="AE143" s="12"/>
      <c r="AF143" s="12"/>
      <c r="AG143" s="12"/>
    </row>
    <row r="144" spans="1:33" x14ac:dyDescent="0.25">
      <c r="A144" s="6" t="s">
        <v>14</v>
      </c>
      <c r="B144" s="6">
        <v>0.125</v>
      </c>
      <c r="C144" s="6">
        <v>0.06</v>
      </c>
      <c r="D144" s="6">
        <v>0.03</v>
      </c>
      <c r="E144" s="6">
        <v>0.01</v>
      </c>
      <c r="F144" s="6">
        <v>5.0000000000000001E-3</v>
      </c>
      <c r="G144" s="6">
        <v>0</v>
      </c>
      <c r="I144" s="6" t="s">
        <v>14</v>
      </c>
      <c r="J144" s="6">
        <v>0.125</v>
      </c>
      <c r="K144" s="6">
        <v>0.06</v>
      </c>
      <c r="L144" s="6">
        <v>0.03</v>
      </c>
      <c r="M144" s="6">
        <v>0.01</v>
      </c>
      <c r="N144" s="6">
        <v>5.0000000000000001E-3</v>
      </c>
      <c r="O144" s="6">
        <v>0</v>
      </c>
      <c r="Q144" s="6" t="s">
        <v>14</v>
      </c>
      <c r="R144" s="6">
        <v>0.125</v>
      </c>
      <c r="S144" s="6">
        <v>0.06</v>
      </c>
      <c r="T144" s="6">
        <v>0.03</v>
      </c>
      <c r="U144" s="6">
        <v>0.01</v>
      </c>
      <c r="V144" s="6">
        <v>5.0000000000000001E-3</v>
      </c>
      <c r="W144" s="6">
        <v>0</v>
      </c>
      <c r="Y144" s="12"/>
      <c r="Z144" s="12"/>
      <c r="AA144" s="12"/>
      <c r="AB144" s="12"/>
      <c r="AC144" s="12"/>
      <c r="AD144" s="12"/>
      <c r="AE144" s="12"/>
      <c r="AF144" s="12"/>
      <c r="AG144" s="12"/>
    </row>
    <row r="145" spans="1:33" x14ac:dyDescent="0.25">
      <c r="A145" s="6">
        <v>0.25</v>
      </c>
      <c r="B145">
        <v>0.25259999999999999</v>
      </c>
      <c r="C145">
        <v>0.18310000000000001</v>
      </c>
      <c r="D145">
        <v>0.14599999999999999</v>
      </c>
      <c r="E145">
        <v>0.18240000000000001</v>
      </c>
      <c r="F145">
        <v>0.124</v>
      </c>
      <c r="G145">
        <v>0.1263</v>
      </c>
      <c r="I145" s="6">
        <v>0.25</v>
      </c>
      <c r="J145">
        <v>0.1353</v>
      </c>
      <c r="K145">
        <v>0.11990000000000001</v>
      </c>
      <c r="L145">
        <v>0.125</v>
      </c>
      <c r="M145">
        <v>0.26719999999999999</v>
      </c>
      <c r="N145">
        <v>0.2828</v>
      </c>
      <c r="O145">
        <v>0.7601</v>
      </c>
      <c r="Q145" s="6">
        <v>0.25</v>
      </c>
      <c r="R145" s="5">
        <f t="shared" ref="R145:W152" si="24">J145-B145</f>
        <v>-0.11729999999999999</v>
      </c>
      <c r="S145" s="5">
        <f t="shared" si="24"/>
        <v>-6.3200000000000006E-2</v>
      </c>
      <c r="T145" s="5">
        <f t="shared" si="24"/>
        <v>-2.0999999999999991E-2</v>
      </c>
      <c r="U145" s="7">
        <f t="shared" si="24"/>
        <v>8.4799999999999986E-2</v>
      </c>
      <c r="V145">
        <f t="shared" si="24"/>
        <v>0.1588</v>
      </c>
      <c r="W145">
        <f t="shared" si="24"/>
        <v>0.63380000000000003</v>
      </c>
      <c r="Y145" s="12"/>
      <c r="Z145" s="12"/>
      <c r="AA145" s="12"/>
      <c r="AB145" s="12"/>
      <c r="AC145" s="12"/>
      <c r="AD145" s="12"/>
      <c r="AE145" s="12"/>
      <c r="AF145" s="12"/>
      <c r="AG145" s="12"/>
    </row>
    <row r="146" spans="1:33" x14ac:dyDescent="0.25">
      <c r="A146" s="6">
        <v>0.125</v>
      </c>
      <c r="B146">
        <v>0.23069999999999999</v>
      </c>
      <c r="C146">
        <v>0.17480000000000001</v>
      </c>
      <c r="D146">
        <v>0.1522</v>
      </c>
      <c r="E146">
        <v>0.1439</v>
      </c>
      <c r="F146">
        <v>0.1222</v>
      </c>
      <c r="G146">
        <v>0.12770000000000001</v>
      </c>
      <c r="I146" s="6">
        <v>0.125</v>
      </c>
      <c r="J146">
        <v>0.17199999999999999</v>
      </c>
      <c r="K146">
        <v>0.13150000000000001</v>
      </c>
      <c r="L146">
        <v>0.1487</v>
      </c>
      <c r="M146">
        <v>0.4713</v>
      </c>
      <c r="N146">
        <v>0.52110000000000001</v>
      </c>
      <c r="O146">
        <v>1.0916999999999999</v>
      </c>
      <c r="Q146" s="6">
        <v>0.125</v>
      </c>
      <c r="R146" s="5">
        <f t="shared" si="24"/>
        <v>-5.8700000000000002E-2</v>
      </c>
      <c r="S146" s="5">
        <f t="shared" si="24"/>
        <v>-4.3300000000000005E-2</v>
      </c>
      <c r="T146" s="5">
        <f t="shared" si="24"/>
        <v>-3.5000000000000031E-3</v>
      </c>
      <c r="U146" s="7">
        <f t="shared" si="24"/>
        <v>0.32740000000000002</v>
      </c>
      <c r="V146">
        <f t="shared" si="24"/>
        <v>0.39890000000000003</v>
      </c>
      <c r="W146">
        <f t="shared" si="24"/>
        <v>0.96399999999999986</v>
      </c>
      <c r="Y146" s="12"/>
      <c r="Z146" s="12"/>
      <c r="AA146" s="12"/>
      <c r="AB146" s="12"/>
      <c r="AC146" s="12"/>
      <c r="AD146" s="12"/>
      <c r="AE146" s="12"/>
      <c r="AF146" s="12"/>
      <c r="AG146" s="12"/>
    </row>
    <row r="147" spans="1:33" x14ac:dyDescent="0.25">
      <c r="A147" s="6">
        <v>0.06</v>
      </c>
      <c r="B147">
        <v>0.2954</v>
      </c>
      <c r="C147">
        <v>0.1439</v>
      </c>
      <c r="D147">
        <v>0.13439999999999999</v>
      </c>
      <c r="E147">
        <v>0.13220000000000001</v>
      </c>
      <c r="F147">
        <v>0.1221</v>
      </c>
      <c r="G147">
        <v>0.1215</v>
      </c>
      <c r="I147" s="6">
        <v>0.06</v>
      </c>
      <c r="J147">
        <v>0.12659999999999999</v>
      </c>
      <c r="K147">
        <v>0.1114</v>
      </c>
      <c r="L147">
        <v>0.16200000000000001</v>
      </c>
      <c r="M147">
        <v>0.59250000000000003</v>
      </c>
      <c r="N147">
        <v>0.51900000000000002</v>
      </c>
      <c r="O147">
        <v>0.5181</v>
      </c>
      <c r="Q147" s="6">
        <v>0.06</v>
      </c>
      <c r="R147" s="5">
        <f t="shared" si="24"/>
        <v>-0.16880000000000001</v>
      </c>
      <c r="S147" s="5">
        <f t="shared" si="24"/>
        <v>-3.2500000000000001E-2</v>
      </c>
      <c r="T147" s="5">
        <f t="shared" si="24"/>
        <v>2.7600000000000013E-2</v>
      </c>
      <c r="U147" s="7">
        <f t="shared" si="24"/>
        <v>0.46030000000000004</v>
      </c>
      <c r="V147">
        <f t="shared" si="24"/>
        <v>0.39690000000000003</v>
      </c>
      <c r="W147">
        <f t="shared" si="24"/>
        <v>0.39660000000000001</v>
      </c>
      <c r="Y147" s="12"/>
      <c r="Z147" s="12"/>
      <c r="AA147" s="12"/>
      <c r="AB147" s="12"/>
      <c r="AC147" s="12"/>
      <c r="AD147" s="12"/>
      <c r="AE147" s="12"/>
      <c r="AF147" s="12"/>
      <c r="AG147" s="12"/>
    </row>
    <row r="148" spans="1:33" x14ac:dyDescent="0.25">
      <c r="A148" s="6">
        <v>0.03</v>
      </c>
      <c r="B148">
        <v>0.17369999999999999</v>
      </c>
      <c r="C148">
        <v>0.1489</v>
      </c>
      <c r="D148">
        <v>0.1399</v>
      </c>
      <c r="E148">
        <v>0.13719999999999999</v>
      </c>
      <c r="F148">
        <v>0.1242</v>
      </c>
      <c r="G148">
        <v>0.1263</v>
      </c>
      <c r="I148" s="6">
        <v>0.03</v>
      </c>
      <c r="J148">
        <v>0.10920000000000001</v>
      </c>
      <c r="K148">
        <v>0.1295</v>
      </c>
      <c r="L148">
        <v>0.3755</v>
      </c>
      <c r="M148">
        <v>0.6804</v>
      </c>
      <c r="N148">
        <v>0.1182</v>
      </c>
      <c r="O148">
        <v>0.56720000000000004</v>
      </c>
      <c r="Q148" s="6">
        <v>0.03</v>
      </c>
      <c r="R148" s="5">
        <f t="shared" si="24"/>
        <v>-6.4499999999999988E-2</v>
      </c>
      <c r="S148" s="5">
        <f t="shared" si="24"/>
        <v>-1.9400000000000001E-2</v>
      </c>
      <c r="T148" s="7">
        <f t="shared" si="24"/>
        <v>0.2356</v>
      </c>
      <c r="U148" s="7">
        <f t="shared" si="24"/>
        <v>0.54320000000000002</v>
      </c>
      <c r="V148">
        <f t="shared" si="24"/>
        <v>-6.0000000000000053E-3</v>
      </c>
      <c r="W148">
        <f t="shared" si="24"/>
        <v>0.44090000000000007</v>
      </c>
      <c r="Y148" s="12"/>
      <c r="Z148" s="12"/>
      <c r="AA148" s="12"/>
      <c r="AB148" s="12"/>
      <c r="AC148" s="12"/>
      <c r="AD148" s="12"/>
      <c r="AE148" s="12"/>
      <c r="AF148" s="12"/>
      <c r="AG148" s="12"/>
    </row>
    <row r="149" spans="1:33" x14ac:dyDescent="0.25">
      <c r="A149" s="6">
        <v>0.01</v>
      </c>
      <c r="B149">
        <v>0.15049999999999999</v>
      </c>
      <c r="C149">
        <v>0.14230000000000001</v>
      </c>
      <c r="D149">
        <v>0.12790000000000001</v>
      </c>
      <c r="E149">
        <v>0.12690000000000001</v>
      </c>
      <c r="F149">
        <v>0.14099999999999999</v>
      </c>
      <c r="G149">
        <v>0.1295</v>
      </c>
      <c r="I149" s="6">
        <v>0.01</v>
      </c>
      <c r="J149">
        <v>9.7699999999999995E-2</v>
      </c>
      <c r="K149">
        <v>0.1197</v>
      </c>
      <c r="L149">
        <v>0.61</v>
      </c>
      <c r="M149">
        <v>0.74850000000000005</v>
      </c>
      <c r="N149">
        <v>0.75600000000000001</v>
      </c>
      <c r="O149">
        <v>0.6079</v>
      </c>
      <c r="Q149" s="6">
        <v>0.01</v>
      </c>
      <c r="R149" s="5">
        <f t="shared" si="24"/>
        <v>-5.28E-2</v>
      </c>
      <c r="S149" s="5">
        <f t="shared" si="24"/>
        <v>-2.2600000000000009E-2</v>
      </c>
      <c r="T149" s="7">
        <f t="shared" si="24"/>
        <v>0.48209999999999997</v>
      </c>
      <c r="U149" s="7">
        <f t="shared" si="24"/>
        <v>0.62160000000000004</v>
      </c>
      <c r="V149">
        <f t="shared" si="24"/>
        <v>0.61499999999999999</v>
      </c>
      <c r="W149">
        <f t="shared" si="24"/>
        <v>0.47839999999999999</v>
      </c>
      <c r="Y149" s="12"/>
      <c r="Z149" s="12"/>
      <c r="AA149" s="12"/>
      <c r="AB149" s="12"/>
      <c r="AC149" s="12"/>
      <c r="AD149" s="12"/>
      <c r="AE149" s="12"/>
      <c r="AF149" s="12"/>
      <c r="AG149" s="12"/>
    </row>
    <row r="150" spans="1:33" x14ac:dyDescent="0.25">
      <c r="A150" s="6">
        <v>5.0000000000000001E-3</v>
      </c>
      <c r="B150">
        <v>0.15579999999999999</v>
      </c>
      <c r="C150">
        <v>0.13300000000000001</v>
      </c>
      <c r="D150">
        <v>0.13159999999999999</v>
      </c>
      <c r="E150">
        <v>0.13869999999999999</v>
      </c>
      <c r="F150">
        <v>0.11849999999999999</v>
      </c>
      <c r="G150">
        <v>0.12939999999999999</v>
      </c>
      <c r="I150" s="6">
        <v>5.0000000000000001E-3</v>
      </c>
      <c r="J150">
        <v>9.6699999999999994E-2</v>
      </c>
      <c r="K150">
        <v>0.11260000000000001</v>
      </c>
      <c r="L150">
        <v>0.60819999999999996</v>
      </c>
      <c r="M150">
        <v>0.7994</v>
      </c>
      <c r="N150">
        <v>0.74960000000000004</v>
      </c>
      <c r="O150">
        <v>0.74580000000000002</v>
      </c>
      <c r="Q150" s="6">
        <v>5.0000000000000001E-3</v>
      </c>
      <c r="R150" s="5">
        <f t="shared" si="24"/>
        <v>-5.91E-2</v>
      </c>
      <c r="S150" s="5">
        <f t="shared" si="24"/>
        <v>-2.0400000000000001E-2</v>
      </c>
      <c r="T150" s="7">
        <f t="shared" si="24"/>
        <v>0.47659999999999997</v>
      </c>
      <c r="U150" s="7">
        <f t="shared" si="24"/>
        <v>0.66070000000000007</v>
      </c>
      <c r="V150">
        <f t="shared" si="24"/>
        <v>0.63109999999999999</v>
      </c>
      <c r="W150">
        <f t="shared" si="24"/>
        <v>0.61640000000000006</v>
      </c>
      <c r="Y150" s="12"/>
      <c r="Z150" s="12"/>
      <c r="AA150" s="12"/>
      <c r="AB150" s="12"/>
      <c r="AC150" s="12"/>
      <c r="AD150" s="12"/>
      <c r="AE150" s="12"/>
      <c r="AF150" s="12"/>
      <c r="AG150" s="12"/>
    </row>
    <row r="151" spans="1:33" x14ac:dyDescent="0.25">
      <c r="A151" s="6">
        <v>2.5000000000000001E-3</v>
      </c>
      <c r="B151">
        <v>0.21049999999999999</v>
      </c>
      <c r="C151">
        <v>0.1605</v>
      </c>
      <c r="D151">
        <v>0.14799999999999999</v>
      </c>
      <c r="E151">
        <v>0.14199999999999999</v>
      </c>
      <c r="F151">
        <v>0.15340000000000001</v>
      </c>
      <c r="G151">
        <v>0.13389999999999999</v>
      </c>
      <c r="I151" s="6">
        <v>2.5000000000000001E-3</v>
      </c>
      <c r="J151">
        <v>0.10630000000000001</v>
      </c>
      <c r="K151">
        <v>0.13900000000000001</v>
      </c>
      <c r="L151">
        <v>0.68169999999999997</v>
      </c>
      <c r="M151">
        <v>0.85609999999999997</v>
      </c>
      <c r="N151">
        <v>0.61580000000000001</v>
      </c>
      <c r="O151">
        <v>0.63200000000000001</v>
      </c>
      <c r="Q151" s="6">
        <v>2.5000000000000001E-3</v>
      </c>
      <c r="R151" s="5">
        <f t="shared" si="24"/>
        <v>-0.10419999999999999</v>
      </c>
      <c r="S151" s="5">
        <f t="shared" si="24"/>
        <v>-2.1499999999999991E-2</v>
      </c>
      <c r="T151" s="7">
        <f t="shared" si="24"/>
        <v>0.53369999999999995</v>
      </c>
      <c r="U151" s="7">
        <f t="shared" si="24"/>
        <v>0.71409999999999996</v>
      </c>
      <c r="V151">
        <f t="shared" si="24"/>
        <v>0.46240000000000003</v>
      </c>
      <c r="W151">
        <f t="shared" si="24"/>
        <v>0.49809999999999999</v>
      </c>
      <c r="Y151" s="12"/>
      <c r="Z151" s="12"/>
      <c r="AA151" s="12"/>
      <c r="AB151" s="12"/>
      <c r="AC151" s="12"/>
      <c r="AD151" s="12"/>
      <c r="AE151" s="12"/>
      <c r="AF151" s="12"/>
      <c r="AG151" s="12"/>
    </row>
    <row r="152" spans="1:33" x14ac:dyDescent="0.25">
      <c r="A152" s="6">
        <v>0</v>
      </c>
      <c r="B152">
        <v>0.32100000000000001</v>
      </c>
      <c r="C152">
        <v>0.25679999999999997</v>
      </c>
      <c r="D152">
        <v>0.1908</v>
      </c>
      <c r="E152">
        <v>0.1991</v>
      </c>
      <c r="F152">
        <v>0.19309999999999999</v>
      </c>
      <c r="G152">
        <v>0.1835</v>
      </c>
      <c r="I152" s="6">
        <v>0</v>
      </c>
      <c r="J152">
        <v>0.1285</v>
      </c>
      <c r="K152">
        <v>0.19170000000000001</v>
      </c>
      <c r="L152">
        <v>0.78280000000000005</v>
      </c>
      <c r="M152">
        <v>0.8962</v>
      </c>
      <c r="N152">
        <v>0.50690000000000002</v>
      </c>
      <c r="O152">
        <v>0.61040000000000005</v>
      </c>
      <c r="Q152" s="6">
        <v>0</v>
      </c>
      <c r="R152" s="5">
        <f t="shared" si="24"/>
        <v>-0.1925</v>
      </c>
      <c r="S152" s="5">
        <f t="shared" si="24"/>
        <v>-6.5099999999999963E-2</v>
      </c>
      <c r="T152" s="7">
        <f t="shared" si="24"/>
        <v>0.59200000000000008</v>
      </c>
      <c r="U152" s="7">
        <f t="shared" si="24"/>
        <v>0.69710000000000005</v>
      </c>
      <c r="V152">
        <f t="shared" si="24"/>
        <v>0.31380000000000002</v>
      </c>
      <c r="W152">
        <f t="shared" si="24"/>
        <v>0.42690000000000006</v>
      </c>
      <c r="Y152" s="12"/>
      <c r="Z152" s="12"/>
      <c r="AA152" s="12"/>
      <c r="AB152" s="12"/>
      <c r="AC152" s="12"/>
      <c r="AD152" s="12"/>
      <c r="AE152" s="12"/>
      <c r="AF152" s="12"/>
      <c r="AG152" s="12"/>
    </row>
    <row r="153" spans="1:33" x14ac:dyDescent="0.25">
      <c r="A153" s="7"/>
      <c r="B153" s="7"/>
      <c r="C153" s="7"/>
      <c r="D153" s="7"/>
      <c r="E153" s="7"/>
      <c r="F153" s="7"/>
      <c r="G153" s="7"/>
      <c r="I153" s="7"/>
      <c r="J153" s="7"/>
      <c r="K153" s="7"/>
      <c r="L153" s="7"/>
      <c r="M153" s="7"/>
      <c r="N153" s="7"/>
      <c r="O153" s="7"/>
      <c r="Q153" s="7"/>
      <c r="R153" s="7"/>
      <c r="S153" s="7"/>
      <c r="T153" s="7"/>
      <c r="U153" s="7"/>
      <c r="V153" s="7"/>
      <c r="W153" s="7"/>
      <c r="X153" s="7"/>
      <c r="Y153" s="12"/>
      <c r="Z153" s="12"/>
      <c r="AA153" s="12"/>
      <c r="AB153" s="12"/>
      <c r="AC153" s="12"/>
      <c r="AD153" s="12"/>
      <c r="AE153" s="12"/>
      <c r="AF153" s="12"/>
      <c r="AG153" s="12"/>
    </row>
    <row r="154" spans="1:33" x14ac:dyDescent="0.25">
      <c r="A154" s="6"/>
      <c r="B154" s="6" t="s">
        <v>15</v>
      </c>
      <c r="C154" s="6"/>
      <c r="D154" s="6"/>
      <c r="E154" s="6"/>
      <c r="F154" s="6"/>
      <c r="G154" s="6"/>
      <c r="I154" s="6"/>
      <c r="J154" s="6" t="s">
        <v>15</v>
      </c>
      <c r="K154" s="6"/>
      <c r="L154" s="6"/>
      <c r="M154" s="6"/>
      <c r="N154" s="6"/>
      <c r="O154" s="6"/>
      <c r="Q154" s="6"/>
      <c r="R154" s="6" t="s">
        <v>15</v>
      </c>
      <c r="S154" s="6"/>
      <c r="T154" s="6"/>
      <c r="U154" s="6"/>
      <c r="V154" s="6"/>
      <c r="W154" s="6"/>
      <c r="Y154" s="12"/>
      <c r="Z154" s="12"/>
      <c r="AA154" s="12"/>
      <c r="AB154" s="12"/>
      <c r="AC154" s="12"/>
      <c r="AD154" s="12"/>
      <c r="AE154" s="12"/>
      <c r="AF154" s="12"/>
      <c r="AG154" s="12"/>
    </row>
    <row r="155" spans="1:33" x14ac:dyDescent="0.25">
      <c r="A155" s="6" t="s">
        <v>14</v>
      </c>
      <c r="B155" s="6">
        <v>0.125</v>
      </c>
      <c r="C155" s="6">
        <v>0.06</v>
      </c>
      <c r="D155" s="6">
        <v>0.03</v>
      </c>
      <c r="E155" s="6">
        <v>0.01</v>
      </c>
      <c r="F155" s="6">
        <v>5.0000000000000001E-3</v>
      </c>
      <c r="G155" s="6">
        <v>0</v>
      </c>
      <c r="I155" s="6" t="s">
        <v>14</v>
      </c>
      <c r="J155" s="6">
        <v>0.125</v>
      </c>
      <c r="K155" s="6">
        <v>0.06</v>
      </c>
      <c r="L155" s="6">
        <v>0.03</v>
      </c>
      <c r="M155" s="6">
        <v>0.01</v>
      </c>
      <c r="N155" s="6">
        <v>5.0000000000000001E-3</v>
      </c>
      <c r="O155" s="6">
        <v>0</v>
      </c>
      <c r="Q155" s="6" t="s">
        <v>14</v>
      </c>
      <c r="R155" s="6">
        <v>0.125</v>
      </c>
      <c r="S155" s="6">
        <v>0.06</v>
      </c>
      <c r="T155" s="6">
        <v>0.03</v>
      </c>
      <c r="U155" s="6">
        <v>0.01</v>
      </c>
      <c r="V155" s="6">
        <v>5.0000000000000001E-3</v>
      </c>
      <c r="W155" s="6">
        <v>0</v>
      </c>
      <c r="Y155" s="12"/>
      <c r="Z155" s="12"/>
      <c r="AA155" s="12"/>
      <c r="AB155" s="12"/>
      <c r="AC155" s="12"/>
      <c r="AD155" s="12"/>
      <c r="AE155" s="12"/>
      <c r="AF155" s="12"/>
      <c r="AG155" s="12"/>
    </row>
    <row r="156" spans="1:33" x14ac:dyDescent="0.25">
      <c r="A156" s="6">
        <v>0.25</v>
      </c>
      <c r="B156">
        <v>0.2072</v>
      </c>
      <c r="C156">
        <v>0.22539999999999999</v>
      </c>
      <c r="D156">
        <v>0.15179999999999999</v>
      </c>
      <c r="E156">
        <v>0.14149999999999999</v>
      </c>
      <c r="F156">
        <v>0.1399</v>
      </c>
      <c r="G156">
        <v>0.12529999999999999</v>
      </c>
      <c r="I156" s="6">
        <v>0.25</v>
      </c>
      <c r="J156">
        <v>0.1205</v>
      </c>
      <c r="K156">
        <v>0.15690000000000001</v>
      </c>
      <c r="L156">
        <v>0.1182</v>
      </c>
      <c r="M156">
        <v>0.12139999999999999</v>
      </c>
      <c r="N156">
        <v>0.57440000000000002</v>
      </c>
      <c r="O156">
        <v>1.0472999999999999</v>
      </c>
      <c r="Q156" s="6">
        <v>0.25</v>
      </c>
      <c r="R156" s="5">
        <f t="shared" ref="R156:W163" si="25">J156-B156</f>
        <v>-8.6699999999999999E-2</v>
      </c>
      <c r="S156" s="5">
        <f t="shared" si="25"/>
        <v>-6.8499999999999978E-2</v>
      </c>
      <c r="T156" s="5">
        <f t="shared" si="25"/>
        <v>-3.3599999999999991E-2</v>
      </c>
      <c r="U156" s="5">
        <f t="shared" si="25"/>
        <v>-2.0099999999999993E-2</v>
      </c>
      <c r="V156" s="7">
        <f t="shared" si="25"/>
        <v>0.4345</v>
      </c>
      <c r="W156">
        <f t="shared" si="25"/>
        <v>0.92199999999999993</v>
      </c>
      <c r="Y156" s="12"/>
      <c r="Z156" s="12"/>
      <c r="AA156" s="12"/>
      <c r="AB156" s="12"/>
      <c r="AC156" s="12"/>
      <c r="AD156" s="12"/>
      <c r="AE156" s="12"/>
      <c r="AF156" s="12"/>
      <c r="AG156" s="12"/>
    </row>
    <row r="157" spans="1:33" x14ac:dyDescent="0.25">
      <c r="A157" s="6">
        <v>0.125</v>
      </c>
      <c r="B157">
        <v>0.21390000000000001</v>
      </c>
      <c r="C157">
        <v>0.1605</v>
      </c>
      <c r="D157">
        <v>0.1273</v>
      </c>
      <c r="E157">
        <v>0.1321</v>
      </c>
      <c r="F157">
        <v>0.1391</v>
      </c>
      <c r="G157">
        <v>0.1244</v>
      </c>
      <c r="I157" s="6">
        <v>0.125</v>
      </c>
      <c r="J157">
        <v>0.1275</v>
      </c>
      <c r="K157">
        <v>0.13100000000000001</v>
      </c>
      <c r="L157">
        <v>0.15359999999999999</v>
      </c>
      <c r="M157">
        <v>0.21959999999999999</v>
      </c>
      <c r="N157">
        <v>0.57399999999999995</v>
      </c>
      <c r="O157">
        <v>0.90559999999999996</v>
      </c>
      <c r="Q157" s="6">
        <v>0.125</v>
      </c>
      <c r="R157" s="5">
        <f t="shared" si="25"/>
        <v>-8.6400000000000005E-2</v>
      </c>
      <c r="S157" s="5">
        <f t="shared" si="25"/>
        <v>-2.9499999999999998E-2</v>
      </c>
      <c r="T157" s="5">
        <f t="shared" si="25"/>
        <v>2.629999999999999E-2</v>
      </c>
      <c r="U157" s="7">
        <f t="shared" si="25"/>
        <v>8.7499999999999994E-2</v>
      </c>
      <c r="V157" s="7">
        <f t="shared" si="25"/>
        <v>0.43489999999999995</v>
      </c>
      <c r="W157">
        <f t="shared" si="25"/>
        <v>0.78120000000000001</v>
      </c>
      <c r="Y157" s="12"/>
      <c r="Z157" s="12"/>
      <c r="AA157" s="12"/>
      <c r="AB157" s="12"/>
      <c r="AC157" s="12"/>
      <c r="AD157" s="12"/>
      <c r="AE157" s="12"/>
      <c r="AF157" s="12"/>
      <c r="AG157" s="12"/>
    </row>
    <row r="158" spans="1:33" x14ac:dyDescent="0.25">
      <c r="A158" s="6">
        <v>0.06</v>
      </c>
      <c r="B158">
        <v>0.17810000000000001</v>
      </c>
      <c r="C158">
        <v>0.161</v>
      </c>
      <c r="D158">
        <v>0.12690000000000001</v>
      </c>
      <c r="E158">
        <v>0.1195</v>
      </c>
      <c r="F158">
        <v>0.1086</v>
      </c>
      <c r="G158">
        <v>0.1119</v>
      </c>
      <c r="I158" s="6">
        <v>0.06</v>
      </c>
      <c r="J158">
        <v>0.12379999999999999</v>
      </c>
      <c r="K158">
        <v>0.1154</v>
      </c>
      <c r="L158">
        <v>0.11700000000000001</v>
      </c>
      <c r="M158">
        <v>0.17499999999999999</v>
      </c>
      <c r="N158">
        <v>0.42409999999999998</v>
      </c>
      <c r="O158">
        <v>0.94769999999999999</v>
      </c>
      <c r="Q158" s="6">
        <v>0.06</v>
      </c>
      <c r="R158" s="5">
        <f t="shared" si="25"/>
        <v>-5.4300000000000015E-2</v>
      </c>
      <c r="S158" s="5">
        <f t="shared" si="25"/>
        <v>-4.5600000000000002E-2</v>
      </c>
      <c r="T158" s="5">
        <f t="shared" si="25"/>
        <v>-9.900000000000006E-3</v>
      </c>
      <c r="U158" s="7">
        <f t="shared" si="25"/>
        <v>5.5499999999999994E-2</v>
      </c>
      <c r="V158" s="7">
        <f t="shared" si="25"/>
        <v>0.3155</v>
      </c>
      <c r="W158">
        <f t="shared" si="25"/>
        <v>0.83579999999999999</v>
      </c>
      <c r="Y158" s="12"/>
      <c r="Z158" s="12"/>
      <c r="AA158" s="12"/>
      <c r="AB158" s="12"/>
      <c r="AC158" s="12"/>
      <c r="AD158" s="12"/>
      <c r="AE158" s="12"/>
      <c r="AF158" s="12"/>
      <c r="AG158" s="12"/>
    </row>
    <row r="159" spans="1:33" x14ac:dyDescent="0.25">
      <c r="A159" s="6">
        <v>0.03</v>
      </c>
      <c r="B159">
        <v>0.161</v>
      </c>
      <c r="C159">
        <v>0.13189999999999999</v>
      </c>
      <c r="D159">
        <v>0.1197</v>
      </c>
      <c r="E159">
        <v>0.1157</v>
      </c>
      <c r="F159">
        <v>0.10780000000000001</v>
      </c>
      <c r="G159">
        <v>0.1079</v>
      </c>
      <c r="I159" s="6">
        <v>0.03</v>
      </c>
      <c r="J159">
        <v>0.12690000000000001</v>
      </c>
      <c r="K159">
        <v>0.1313</v>
      </c>
      <c r="L159">
        <v>0.34660000000000002</v>
      </c>
      <c r="M159">
        <v>0.48959999999999998</v>
      </c>
      <c r="N159">
        <v>0.48770000000000002</v>
      </c>
      <c r="O159">
        <v>0.79900000000000004</v>
      </c>
      <c r="Q159" s="6">
        <v>0.03</v>
      </c>
      <c r="R159" s="5">
        <f t="shared" si="25"/>
        <v>-3.4099999999999991E-2</v>
      </c>
      <c r="S159" s="5">
        <f t="shared" si="25"/>
        <v>-5.9999999999998943E-4</v>
      </c>
      <c r="T159" s="7">
        <f t="shared" si="25"/>
        <v>0.22690000000000002</v>
      </c>
      <c r="U159" s="7">
        <f t="shared" si="25"/>
        <v>0.37390000000000001</v>
      </c>
      <c r="V159" s="7">
        <f t="shared" si="25"/>
        <v>0.37990000000000002</v>
      </c>
      <c r="W159">
        <f t="shared" si="25"/>
        <v>0.69110000000000005</v>
      </c>
      <c r="Y159" s="12"/>
      <c r="Z159" s="12"/>
      <c r="AA159" s="12"/>
      <c r="AB159" s="12"/>
      <c r="AC159" s="12"/>
      <c r="AD159" s="12"/>
      <c r="AE159" s="12"/>
      <c r="AF159" s="12"/>
      <c r="AG159" s="12"/>
    </row>
    <row r="160" spans="1:33" x14ac:dyDescent="0.25">
      <c r="A160" s="6">
        <v>0.01</v>
      </c>
      <c r="B160">
        <v>0.1507</v>
      </c>
      <c r="C160">
        <v>0.12509999999999999</v>
      </c>
      <c r="D160">
        <v>0.1245</v>
      </c>
      <c r="E160">
        <v>0.12230000000000001</v>
      </c>
      <c r="F160">
        <v>0.107</v>
      </c>
      <c r="G160">
        <v>0.112</v>
      </c>
      <c r="I160" s="6">
        <v>0.01</v>
      </c>
      <c r="J160">
        <v>0.12620000000000001</v>
      </c>
      <c r="K160">
        <v>0.1124</v>
      </c>
      <c r="L160">
        <v>0.14319999999999999</v>
      </c>
      <c r="M160">
        <v>0.49309999999999998</v>
      </c>
      <c r="N160">
        <v>0.45500000000000002</v>
      </c>
      <c r="O160">
        <v>0.66190000000000004</v>
      </c>
      <c r="Q160" s="6">
        <v>0.01</v>
      </c>
      <c r="R160" s="5">
        <f t="shared" si="25"/>
        <v>-2.4499999999999994E-2</v>
      </c>
      <c r="S160" s="5">
        <f t="shared" si="25"/>
        <v>-1.2699999999999989E-2</v>
      </c>
      <c r="T160" s="7">
        <f t="shared" si="25"/>
        <v>1.8699999999999994E-2</v>
      </c>
      <c r="U160" s="7">
        <f t="shared" si="25"/>
        <v>0.37079999999999996</v>
      </c>
      <c r="V160" s="7">
        <f t="shared" si="25"/>
        <v>0.34800000000000003</v>
      </c>
      <c r="W160">
        <f t="shared" si="25"/>
        <v>0.54990000000000006</v>
      </c>
      <c r="Y160" s="12"/>
      <c r="Z160" s="12"/>
      <c r="AA160" s="12"/>
      <c r="AB160" s="12"/>
      <c r="AC160" s="12"/>
      <c r="AD160" s="12"/>
      <c r="AE160" s="12"/>
      <c r="AF160" s="12"/>
      <c r="AG160" s="12"/>
    </row>
    <row r="161" spans="1:33" x14ac:dyDescent="0.25">
      <c r="A161" s="6">
        <v>5.0000000000000001E-3</v>
      </c>
      <c r="B161">
        <v>0.15040000000000001</v>
      </c>
      <c r="C161">
        <v>0.1288</v>
      </c>
      <c r="D161">
        <v>0.1154</v>
      </c>
      <c r="E161">
        <v>0.14369999999999999</v>
      </c>
      <c r="F161">
        <v>0.10489999999999999</v>
      </c>
      <c r="G161">
        <v>0.1152</v>
      </c>
      <c r="I161" s="6">
        <v>5.0000000000000001E-3</v>
      </c>
      <c r="J161">
        <v>0.12670000000000001</v>
      </c>
      <c r="K161">
        <v>0.1152</v>
      </c>
      <c r="L161">
        <v>0.73040000000000005</v>
      </c>
      <c r="M161">
        <v>0.14269999999999999</v>
      </c>
      <c r="N161">
        <v>0.71050000000000002</v>
      </c>
      <c r="O161">
        <v>0.89590000000000003</v>
      </c>
      <c r="Q161" s="6">
        <v>5.0000000000000001E-3</v>
      </c>
      <c r="R161" s="5">
        <f t="shared" si="25"/>
        <v>-2.3699999999999999E-2</v>
      </c>
      <c r="S161" s="5">
        <f t="shared" si="25"/>
        <v>-1.3600000000000001E-2</v>
      </c>
      <c r="T161" s="7">
        <f t="shared" si="25"/>
        <v>0.61499999999999999</v>
      </c>
      <c r="U161" s="7">
        <f t="shared" si="25"/>
        <v>-1.0000000000000009E-3</v>
      </c>
      <c r="V161" s="7">
        <f t="shared" si="25"/>
        <v>0.60560000000000003</v>
      </c>
      <c r="W161">
        <f t="shared" si="25"/>
        <v>0.78070000000000006</v>
      </c>
      <c r="Y161" s="12"/>
      <c r="Z161" s="12"/>
      <c r="AA161" s="12"/>
      <c r="AB161" s="12"/>
      <c r="AC161" s="12"/>
      <c r="AD161" s="12"/>
      <c r="AE161" s="12"/>
      <c r="AF161" s="12"/>
      <c r="AG161" s="12"/>
    </row>
    <row r="162" spans="1:33" x14ac:dyDescent="0.25">
      <c r="A162" s="6">
        <v>2.5000000000000001E-3</v>
      </c>
      <c r="B162">
        <v>0.15870000000000001</v>
      </c>
      <c r="C162">
        <v>0.14360000000000001</v>
      </c>
      <c r="D162">
        <v>0.1221</v>
      </c>
      <c r="E162">
        <v>0.13800000000000001</v>
      </c>
      <c r="F162">
        <v>0.11899999999999999</v>
      </c>
      <c r="G162">
        <v>0.1118</v>
      </c>
      <c r="I162" s="6">
        <v>2.5000000000000001E-3</v>
      </c>
      <c r="J162">
        <v>0.13350000000000001</v>
      </c>
      <c r="K162">
        <v>0.12989999999999999</v>
      </c>
      <c r="L162">
        <v>0.73029999999999995</v>
      </c>
      <c r="M162">
        <v>0.75070000000000003</v>
      </c>
      <c r="N162">
        <v>0.81799999999999995</v>
      </c>
      <c r="O162">
        <v>0.97789999999999999</v>
      </c>
      <c r="Q162" s="6">
        <v>2.5000000000000001E-3</v>
      </c>
      <c r="R162" s="5">
        <f t="shared" si="25"/>
        <v>-2.52E-2</v>
      </c>
      <c r="S162" s="5">
        <f t="shared" si="25"/>
        <v>-1.3700000000000018E-2</v>
      </c>
      <c r="T162" s="7">
        <f t="shared" si="25"/>
        <v>0.60819999999999996</v>
      </c>
      <c r="U162" s="7">
        <f t="shared" si="25"/>
        <v>0.61270000000000002</v>
      </c>
      <c r="V162" s="7">
        <f t="shared" si="25"/>
        <v>0.69899999999999995</v>
      </c>
      <c r="W162">
        <f t="shared" si="25"/>
        <v>0.86609999999999998</v>
      </c>
      <c r="Y162" s="12"/>
      <c r="Z162" s="12"/>
      <c r="AA162" s="12"/>
      <c r="AB162" s="12"/>
      <c r="AC162" s="12"/>
      <c r="AD162" s="12"/>
      <c r="AE162" s="12"/>
      <c r="AF162" s="12"/>
      <c r="AG162" s="12"/>
    </row>
    <row r="163" spans="1:33" x14ac:dyDescent="0.25">
      <c r="A163" s="6">
        <v>0</v>
      </c>
      <c r="B163">
        <v>0.17100000000000001</v>
      </c>
      <c r="C163">
        <v>0.15670000000000001</v>
      </c>
      <c r="D163">
        <v>0.15040000000000001</v>
      </c>
      <c r="E163">
        <v>0.1578</v>
      </c>
      <c r="F163">
        <v>0.14449999999999999</v>
      </c>
      <c r="G163">
        <v>0.1575</v>
      </c>
      <c r="I163" s="6">
        <v>0</v>
      </c>
      <c r="J163">
        <v>0.14419999999999999</v>
      </c>
      <c r="K163">
        <v>0.13730000000000001</v>
      </c>
      <c r="L163">
        <v>0.2964</v>
      </c>
      <c r="M163">
        <v>0.33360000000000001</v>
      </c>
      <c r="N163">
        <v>0.19650000000000001</v>
      </c>
      <c r="O163">
        <v>0.67420000000000002</v>
      </c>
      <c r="Q163" s="6">
        <v>0</v>
      </c>
      <c r="R163" s="5">
        <f t="shared" si="25"/>
        <v>-2.6800000000000018E-2</v>
      </c>
      <c r="S163" s="5">
        <f t="shared" si="25"/>
        <v>-1.9400000000000001E-2</v>
      </c>
      <c r="T163" s="7">
        <f t="shared" si="25"/>
        <v>0.14599999999999999</v>
      </c>
      <c r="U163" s="7">
        <f t="shared" si="25"/>
        <v>0.17580000000000001</v>
      </c>
      <c r="V163" s="7">
        <f t="shared" si="25"/>
        <v>5.2000000000000018E-2</v>
      </c>
      <c r="W163">
        <f t="shared" si="25"/>
        <v>0.51670000000000005</v>
      </c>
      <c r="Y163" s="12"/>
      <c r="Z163" s="12"/>
      <c r="AA163" s="12"/>
      <c r="AB163" s="12"/>
      <c r="AC163" s="12"/>
      <c r="AD163" s="12"/>
      <c r="AE163" s="12"/>
      <c r="AF163" s="12"/>
      <c r="AG163" s="12"/>
    </row>
    <row r="164" spans="1:33" x14ac:dyDescent="0.25">
      <c r="A164" s="7"/>
      <c r="B164" s="7"/>
      <c r="C164" s="7"/>
      <c r="D164" s="7"/>
      <c r="E164" s="7"/>
      <c r="F164" s="7"/>
      <c r="G164" s="7"/>
      <c r="I164" s="7"/>
      <c r="J164" s="7"/>
      <c r="K164" s="7"/>
      <c r="L164" s="7"/>
      <c r="M164" s="7"/>
      <c r="N164" s="7"/>
      <c r="O164" s="7"/>
      <c r="Q164" s="7"/>
      <c r="R164" s="7"/>
      <c r="S164" s="7"/>
      <c r="T164" s="7"/>
      <c r="U164" s="7"/>
      <c r="V164" s="7"/>
      <c r="W164" s="7"/>
      <c r="X164" s="7"/>
      <c r="Y164" s="12"/>
      <c r="Z164" s="12"/>
      <c r="AA164" s="12"/>
      <c r="AB164" s="12"/>
      <c r="AC164" s="12"/>
      <c r="AD164" s="12"/>
      <c r="AE164" s="12"/>
      <c r="AF164" s="12"/>
      <c r="AG164" s="12"/>
    </row>
    <row r="165" spans="1:33" x14ac:dyDescent="0.25">
      <c r="A165" s="6"/>
      <c r="B165" s="6" t="s">
        <v>15</v>
      </c>
      <c r="C165" s="6"/>
      <c r="D165" s="6"/>
      <c r="E165" s="6"/>
      <c r="F165" s="6"/>
      <c r="G165" s="6"/>
      <c r="I165" s="6"/>
      <c r="J165" s="6" t="s">
        <v>15</v>
      </c>
      <c r="K165" s="6"/>
      <c r="L165" s="6"/>
      <c r="M165" s="6"/>
      <c r="N165" s="6"/>
      <c r="O165" s="6"/>
      <c r="Q165" s="6"/>
      <c r="R165" s="6" t="s">
        <v>15</v>
      </c>
      <c r="S165" s="6"/>
      <c r="T165" s="6"/>
      <c r="U165" s="6"/>
      <c r="V165" s="6"/>
      <c r="W165" s="6"/>
      <c r="Y165" s="12"/>
      <c r="Z165" s="12"/>
      <c r="AA165" s="12"/>
      <c r="AB165" s="12"/>
      <c r="AC165" s="12"/>
      <c r="AD165" s="12"/>
      <c r="AE165" s="12"/>
      <c r="AF165" s="12"/>
      <c r="AG165" s="12"/>
    </row>
    <row r="166" spans="1:33" x14ac:dyDescent="0.25">
      <c r="A166" s="6" t="s">
        <v>14</v>
      </c>
      <c r="B166" s="6">
        <v>0.125</v>
      </c>
      <c r="C166" s="6">
        <v>0.06</v>
      </c>
      <c r="D166" s="6">
        <v>0.03</v>
      </c>
      <c r="E166" s="6">
        <v>0.01</v>
      </c>
      <c r="F166" s="6">
        <v>5.0000000000000001E-3</v>
      </c>
      <c r="G166" s="6">
        <v>0</v>
      </c>
      <c r="I166" s="6" t="s">
        <v>14</v>
      </c>
      <c r="J166" s="6">
        <v>0.125</v>
      </c>
      <c r="K166" s="6">
        <v>0.06</v>
      </c>
      <c r="L166" s="6">
        <v>0.03</v>
      </c>
      <c r="M166" s="6">
        <v>0.01</v>
      </c>
      <c r="N166" s="6">
        <v>5.0000000000000001E-3</v>
      </c>
      <c r="O166" s="6">
        <v>0</v>
      </c>
      <c r="Q166" s="6" t="s">
        <v>14</v>
      </c>
      <c r="R166" s="6">
        <v>0.125</v>
      </c>
      <c r="S166" s="6">
        <v>0.06</v>
      </c>
      <c r="T166" s="6">
        <v>0.03</v>
      </c>
      <c r="U166" s="6">
        <v>0.01</v>
      </c>
      <c r="V166" s="6">
        <v>5.0000000000000001E-3</v>
      </c>
      <c r="W166" s="6">
        <v>0</v>
      </c>
      <c r="Y166" s="12"/>
      <c r="Z166" s="12"/>
      <c r="AA166" s="12"/>
      <c r="AB166" s="12"/>
      <c r="AC166" s="12"/>
      <c r="AD166" s="12"/>
      <c r="AE166" s="12"/>
      <c r="AF166" s="12"/>
      <c r="AG166" s="12"/>
    </row>
    <row r="167" spans="1:33" x14ac:dyDescent="0.25">
      <c r="A167" s="6">
        <v>0.25</v>
      </c>
      <c r="B167">
        <v>0.25190000000000001</v>
      </c>
      <c r="C167">
        <v>0.1716</v>
      </c>
      <c r="D167">
        <v>0.1419</v>
      </c>
      <c r="E167">
        <v>0.18820000000000001</v>
      </c>
      <c r="F167">
        <v>0.1221</v>
      </c>
      <c r="G167">
        <v>0.13139999999999999</v>
      </c>
      <c r="I167" s="6">
        <v>0.25</v>
      </c>
      <c r="J167">
        <v>0.13100000000000001</v>
      </c>
      <c r="K167">
        <v>0.11890000000000001</v>
      </c>
      <c r="L167">
        <v>0.12640000000000001</v>
      </c>
      <c r="M167">
        <v>0.17219999999999999</v>
      </c>
      <c r="N167">
        <v>0.36749999999999999</v>
      </c>
      <c r="O167">
        <v>0.7702</v>
      </c>
      <c r="Q167" s="6">
        <v>0.25</v>
      </c>
      <c r="R167" s="5">
        <f t="shared" ref="R167:W174" si="26">J167-B167</f>
        <v>-0.12090000000000001</v>
      </c>
      <c r="S167" s="5">
        <f t="shared" si="26"/>
        <v>-5.2699999999999997E-2</v>
      </c>
      <c r="T167" s="5">
        <f t="shared" si="26"/>
        <v>-1.5499999999999986E-2</v>
      </c>
      <c r="U167" s="5">
        <f t="shared" si="26"/>
        <v>-1.6000000000000014E-2</v>
      </c>
      <c r="V167">
        <f t="shared" si="26"/>
        <v>0.24540000000000001</v>
      </c>
      <c r="W167">
        <f t="shared" si="26"/>
        <v>0.63880000000000003</v>
      </c>
      <c r="Y167" s="12"/>
      <c r="Z167" s="12"/>
      <c r="AA167" s="12"/>
      <c r="AB167" s="12"/>
      <c r="AC167" s="12"/>
      <c r="AD167" s="12"/>
      <c r="AE167" s="12"/>
      <c r="AF167" s="12"/>
      <c r="AG167" s="12"/>
    </row>
    <row r="168" spans="1:33" x14ac:dyDescent="0.25">
      <c r="A168" s="6">
        <v>0.125</v>
      </c>
      <c r="B168">
        <v>0.2087</v>
      </c>
      <c r="C168">
        <v>0.16489999999999999</v>
      </c>
      <c r="D168">
        <v>0.1497</v>
      </c>
      <c r="E168">
        <v>0.1452</v>
      </c>
      <c r="F168">
        <v>0.12609999999999999</v>
      </c>
      <c r="G168">
        <v>0.12540000000000001</v>
      </c>
      <c r="I168" s="6">
        <v>0.125</v>
      </c>
      <c r="J168">
        <v>0.15959999999999999</v>
      </c>
      <c r="K168">
        <v>0.13089999999999999</v>
      </c>
      <c r="L168">
        <v>0.13039999999999999</v>
      </c>
      <c r="M168">
        <v>0.37309999999999999</v>
      </c>
      <c r="N168">
        <v>0.4834</v>
      </c>
      <c r="O168">
        <v>0.92979999999999996</v>
      </c>
      <c r="Q168" s="6">
        <v>0.125</v>
      </c>
      <c r="R168" s="5">
        <f t="shared" si="26"/>
        <v>-4.9100000000000005E-2</v>
      </c>
      <c r="S168" s="5">
        <f t="shared" si="26"/>
        <v>-3.4000000000000002E-2</v>
      </c>
      <c r="T168" s="5">
        <f t="shared" si="26"/>
        <v>-1.9300000000000012E-2</v>
      </c>
      <c r="U168">
        <f t="shared" si="26"/>
        <v>0.22789999999999999</v>
      </c>
      <c r="V168">
        <f t="shared" si="26"/>
        <v>0.35730000000000001</v>
      </c>
      <c r="W168">
        <f t="shared" si="26"/>
        <v>0.8044</v>
      </c>
      <c r="Y168" s="12"/>
      <c r="Z168" s="12"/>
      <c r="AA168" s="12"/>
      <c r="AB168" s="12"/>
      <c r="AC168" s="12"/>
      <c r="AD168" s="12"/>
      <c r="AE168" s="12"/>
      <c r="AF168" s="12"/>
      <c r="AG168" s="12"/>
    </row>
    <row r="169" spans="1:33" x14ac:dyDescent="0.25">
      <c r="A169" s="6">
        <v>0.06</v>
      </c>
      <c r="B169">
        <v>0.17</v>
      </c>
      <c r="C169">
        <v>0.14449999999999999</v>
      </c>
      <c r="D169">
        <v>0.12809999999999999</v>
      </c>
      <c r="E169">
        <v>0.13</v>
      </c>
      <c r="F169">
        <v>0.1178</v>
      </c>
      <c r="G169">
        <v>0.1285</v>
      </c>
      <c r="I169" s="6">
        <v>0.06</v>
      </c>
      <c r="J169">
        <v>0.1168</v>
      </c>
      <c r="K169">
        <v>0.1149</v>
      </c>
      <c r="L169">
        <v>0.1171</v>
      </c>
      <c r="M169">
        <v>0.31390000000000001</v>
      </c>
      <c r="N169">
        <v>0.47</v>
      </c>
      <c r="O169">
        <v>0.93430000000000002</v>
      </c>
      <c r="Q169" s="6">
        <v>0.06</v>
      </c>
      <c r="R169" s="5">
        <f t="shared" si="26"/>
        <v>-5.3200000000000011E-2</v>
      </c>
      <c r="S169" s="5">
        <f t="shared" si="26"/>
        <v>-2.9599999999999987E-2</v>
      </c>
      <c r="T169" s="5">
        <f t="shared" si="26"/>
        <v>-1.0999999999999996E-2</v>
      </c>
      <c r="U169">
        <f t="shared" si="26"/>
        <v>0.18390000000000001</v>
      </c>
      <c r="V169">
        <f t="shared" si="26"/>
        <v>0.35219999999999996</v>
      </c>
      <c r="W169">
        <f t="shared" si="26"/>
        <v>0.80580000000000007</v>
      </c>
      <c r="Y169" s="12"/>
      <c r="Z169" s="12"/>
      <c r="AA169" s="12"/>
      <c r="AB169" s="12"/>
      <c r="AC169" s="12"/>
      <c r="AD169" s="12"/>
      <c r="AE169" s="12"/>
      <c r="AF169" s="12"/>
      <c r="AG169" s="12"/>
    </row>
    <row r="170" spans="1:33" x14ac:dyDescent="0.25">
      <c r="A170" s="6">
        <v>0.03</v>
      </c>
      <c r="B170">
        <v>0.18540000000000001</v>
      </c>
      <c r="C170">
        <v>0.14599999999999999</v>
      </c>
      <c r="D170">
        <v>0.13700000000000001</v>
      </c>
      <c r="E170">
        <v>0.13500000000000001</v>
      </c>
      <c r="F170">
        <v>0.12989999999999999</v>
      </c>
      <c r="G170">
        <v>0.1293</v>
      </c>
      <c r="I170" s="6">
        <v>0.03</v>
      </c>
      <c r="J170">
        <v>0.13170000000000001</v>
      </c>
      <c r="K170">
        <v>0.12720000000000001</v>
      </c>
      <c r="L170">
        <v>0.1341</v>
      </c>
      <c r="M170">
        <v>0.68220000000000003</v>
      </c>
      <c r="N170">
        <v>0.80800000000000005</v>
      </c>
      <c r="O170">
        <v>0.9335</v>
      </c>
      <c r="Q170" s="6">
        <v>0.03</v>
      </c>
      <c r="R170" s="5">
        <f t="shared" si="26"/>
        <v>-5.3699999999999998E-2</v>
      </c>
      <c r="S170" s="5">
        <f t="shared" si="26"/>
        <v>-1.8799999999999983E-2</v>
      </c>
      <c r="T170" s="5">
        <f t="shared" si="26"/>
        <v>-2.9000000000000137E-3</v>
      </c>
      <c r="U170">
        <f t="shared" si="26"/>
        <v>0.54720000000000002</v>
      </c>
      <c r="V170">
        <f t="shared" si="26"/>
        <v>0.67810000000000004</v>
      </c>
      <c r="W170">
        <f t="shared" si="26"/>
        <v>0.80420000000000003</v>
      </c>
      <c r="Y170" s="12"/>
      <c r="Z170" s="12"/>
      <c r="AA170" s="12"/>
      <c r="AB170" s="12"/>
      <c r="AC170" s="12"/>
      <c r="AD170" s="12"/>
      <c r="AE170" s="12"/>
      <c r="AF170" s="12"/>
      <c r="AG170" s="12"/>
    </row>
    <row r="171" spans="1:33" x14ac:dyDescent="0.25">
      <c r="A171" s="6">
        <v>0.01</v>
      </c>
      <c r="B171">
        <v>0.13950000000000001</v>
      </c>
      <c r="C171">
        <v>0.1386</v>
      </c>
      <c r="D171">
        <v>0.13250000000000001</v>
      </c>
      <c r="E171">
        <v>0.1381</v>
      </c>
      <c r="F171">
        <v>0.1389</v>
      </c>
      <c r="G171">
        <v>0.12230000000000001</v>
      </c>
      <c r="I171" s="6">
        <v>0.01</v>
      </c>
      <c r="J171">
        <v>9.6600000000000005E-2</v>
      </c>
      <c r="K171">
        <v>0.1174</v>
      </c>
      <c r="L171">
        <v>0.1865</v>
      </c>
      <c r="M171">
        <v>0.94020000000000004</v>
      </c>
      <c r="N171">
        <v>0.74229999999999996</v>
      </c>
      <c r="O171">
        <v>0.79700000000000004</v>
      </c>
      <c r="Q171" s="6">
        <v>0.01</v>
      </c>
      <c r="R171" s="5">
        <f t="shared" si="26"/>
        <v>-4.2900000000000008E-2</v>
      </c>
      <c r="S171" s="5">
        <f t="shared" si="26"/>
        <v>-2.1199999999999997E-2</v>
      </c>
      <c r="T171" s="7">
        <f t="shared" si="26"/>
        <v>5.3999999999999992E-2</v>
      </c>
      <c r="U171">
        <f t="shared" si="26"/>
        <v>0.80210000000000004</v>
      </c>
      <c r="V171">
        <f t="shared" si="26"/>
        <v>0.60339999999999994</v>
      </c>
      <c r="W171">
        <f t="shared" si="26"/>
        <v>0.67470000000000008</v>
      </c>
      <c r="Y171" s="12"/>
      <c r="Z171" s="12"/>
      <c r="AA171" s="12"/>
      <c r="AB171" s="12"/>
      <c r="AC171" s="12"/>
      <c r="AD171" s="12"/>
      <c r="AE171" s="12"/>
      <c r="AF171" s="12"/>
      <c r="AG171" s="12"/>
    </row>
    <row r="172" spans="1:33" x14ac:dyDescent="0.25">
      <c r="A172" s="6">
        <v>5.0000000000000001E-3</v>
      </c>
      <c r="B172">
        <v>0.23769999999999999</v>
      </c>
      <c r="C172">
        <v>0.1333</v>
      </c>
      <c r="D172">
        <v>0.13320000000000001</v>
      </c>
      <c r="E172">
        <v>0.1328</v>
      </c>
      <c r="F172">
        <v>0.12479999999999999</v>
      </c>
      <c r="G172">
        <v>0.1293</v>
      </c>
      <c r="I172" s="6">
        <v>5.0000000000000001E-3</v>
      </c>
      <c r="J172">
        <v>0.13389999999999999</v>
      </c>
      <c r="K172">
        <v>0.1225</v>
      </c>
      <c r="L172">
        <v>0.38129999999999997</v>
      </c>
      <c r="M172">
        <v>0.80049999999999999</v>
      </c>
      <c r="N172">
        <v>0.86660000000000004</v>
      </c>
      <c r="O172">
        <v>0.873</v>
      </c>
      <c r="Q172" s="6">
        <v>5.0000000000000001E-3</v>
      </c>
      <c r="R172" s="5">
        <f t="shared" si="26"/>
        <v>-0.1038</v>
      </c>
      <c r="S172" s="5">
        <f t="shared" si="26"/>
        <v>-1.0800000000000004E-2</v>
      </c>
      <c r="T172" s="7">
        <f t="shared" si="26"/>
        <v>0.24809999999999996</v>
      </c>
      <c r="U172">
        <f t="shared" si="26"/>
        <v>0.66769999999999996</v>
      </c>
      <c r="V172">
        <f t="shared" si="26"/>
        <v>0.74180000000000001</v>
      </c>
      <c r="W172">
        <f t="shared" si="26"/>
        <v>0.74370000000000003</v>
      </c>
    </row>
    <row r="173" spans="1:33" x14ac:dyDescent="0.25">
      <c r="A173" s="6">
        <v>2.5000000000000001E-3</v>
      </c>
      <c r="B173">
        <v>0.19600000000000001</v>
      </c>
      <c r="C173">
        <v>0.18840000000000001</v>
      </c>
      <c r="D173">
        <v>0.19769999999999999</v>
      </c>
      <c r="E173">
        <v>0.14399999999999999</v>
      </c>
      <c r="F173">
        <v>0.1449</v>
      </c>
      <c r="G173">
        <v>0.1328</v>
      </c>
      <c r="I173" s="6">
        <v>2.5000000000000001E-3</v>
      </c>
      <c r="J173">
        <v>0.10390000000000001</v>
      </c>
      <c r="K173">
        <v>0.13289999999999999</v>
      </c>
      <c r="L173">
        <v>0.79879999999999995</v>
      </c>
      <c r="M173">
        <v>0.77990000000000004</v>
      </c>
      <c r="N173">
        <v>0.76300000000000001</v>
      </c>
      <c r="O173">
        <v>0.84130000000000005</v>
      </c>
      <c r="Q173" s="6">
        <v>2.5000000000000001E-3</v>
      </c>
      <c r="R173" s="5">
        <f t="shared" si="26"/>
        <v>-9.2100000000000001E-2</v>
      </c>
      <c r="S173" s="5">
        <f t="shared" si="26"/>
        <v>-5.5500000000000022E-2</v>
      </c>
      <c r="T173" s="7">
        <f t="shared" si="26"/>
        <v>0.60109999999999997</v>
      </c>
      <c r="U173">
        <f t="shared" si="26"/>
        <v>0.63590000000000002</v>
      </c>
      <c r="V173">
        <f t="shared" si="26"/>
        <v>0.61809999999999998</v>
      </c>
      <c r="W173">
        <f t="shared" si="26"/>
        <v>0.70850000000000002</v>
      </c>
    </row>
    <row r="174" spans="1:33" x14ac:dyDescent="0.25">
      <c r="A174" s="6">
        <v>0</v>
      </c>
      <c r="B174">
        <v>0.33</v>
      </c>
      <c r="C174">
        <v>0.28129999999999999</v>
      </c>
      <c r="D174">
        <v>0.2475</v>
      </c>
      <c r="E174">
        <v>0.23499999999999999</v>
      </c>
      <c r="F174">
        <v>0.21640000000000001</v>
      </c>
      <c r="G174">
        <v>0.183</v>
      </c>
      <c r="I174" s="6">
        <v>0</v>
      </c>
      <c r="J174">
        <v>0.13350000000000001</v>
      </c>
      <c r="K174">
        <v>0.19209999999999999</v>
      </c>
      <c r="L174">
        <v>0.40410000000000001</v>
      </c>
      <c r="M174">
        <v>0.7278</v>
      </c>
      <c r="N174">
        <v>0.74170000000000003</v>
      </c>
      <c r="O174">
        <v>0.87670000000000003</v>
      </c>
      <c r="Q174" s="6">
        <v>0</v>
      </c>
      <c r="R174" s="5">
        <f t="shared" si="26"/>
        <v>-0.19650000000000001</v>
      </c>
      <c r="S174" s="5">
        <f t="shared" si="26"/>
        <v>-8.9200000000000002E-2</v>
      </c>
      <c r="T174" s="7">
        <f t="shared" si="26"/>
        <v>0.15660000000000002</v>
      </c>
      <c r="U174">
        <f t="shared" si="26"/>
        <v>0.49280000000000002</v>
      </c>
      <c r="V174">
        <f t="shared" si="26"/>
        <v>0.52529999999999999</v>
      </c>
      <c r="W174">
        <f t="shared" si="26"/>
        <v>0.69369999999999998</v>
      </c>
    </row>
    <row r="175" spans="1:33" x14ac:dyDescent="0.25">
      <c r="A175" s="7"/>
      <c r="B175" s="7"/>
      <c r="C175" s="7"/>
      <c r="D175" s="7"/>
      <c r="E175" s="7"/>
      <c r="F175" s="7"/>
      <c r="G175" s="7"/>
      <c r="I175" s="7"/>
      <c r="J175" s="7"/>
      <c r="K175" s="7"/>
      <c r="L175" s="7"/>
      <c r="M175" s="7"/>
      <c r="N175" s="7"/>
      <c r="O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x14ac:dyDescent="0.25">
      <c r="A176" s="6"/>
      <c r="B176" s="6" t="s">
        <v>15</v>
      </c>
      <c r="C176" s="6"/>
      <c r="D176" s="6"/>
      <c r="E176" s="6"/>
      <c r="F176" s="6"/>
      <c r="G176" s="6"/>
      <c r="I176" s="6"/>
      <c r="J176" s="6" t="s">
        <v>15</v>
      </c>
      <c r="K176" s="6"/>
      <c r="L176" s="6"/>
      <c r="M176" s="6"/>
      <c r="N176" s="6"/>
      <c r="O176" s="6"/>
      <c r="Q176" s="6"/>
      <c r="R176" s="6" t="s">
        <v>15</v>
      </c>
      <c r="S176" s="6"/>
      <c r="T176" s="6"/>
      <c r="U176" s="6"/>
      <c r="V176" s="6"/>
      <c r="W176" s="6"/>
    </row>
    <row r="177" spans="1:33" x14ac:dyDescent="0.25">
      <c r="A177" s="6" t="s">
        <v>14</v>
      </c>
      <c r="B177" s="6">
        <v>0.125</v>
      </c>
      <c r="C177" s="6">
        <v>0.06</v>
      </c>
      <c r="D177" s="6">
        <v>0.03</v>
      </c>
      <c r="E177" s="6">
        <v>0.01</v>
      </c>
      <c r="F177" s="6">
        <v>5.0000000000000001E-3</v>
      </c>
      <c r="G177" s="6">
        <v>0</v>
      </c>
      <c r="I177" s="6" t="s">
        <v>14</v>
      </c>
      <c r="J177" s="6">
        <v>0.125</v>
      </c>
      <c r="K177" s="6">
        <v>0.06</v>
      </c>
      <c r="L177" s="6">
        <v>0.03</v>
      </c>
      <c r="M177" s="6">
        <v>0.01</v>
      </c>
      <c r="N177" s="6">
        <v>5.0000000000000001E-3</v>
      </c>
      <c r="O177" s="6">
        <v>0</v>
      </c>
      <c r="Q177" s="6" t="s">
        <v>14</v>
      </c>
      <c r="R177" s="6">
        <v>0.125</v>
      </c>
      <c r="S177" s="6">
        <v>0.06</v>
      </c>
      <c r="T177" s="6">
        <v>0.03</v>
      </c>
      <c r="U177" s="6">
        <v>0.01</v>
      </c>
      <c r="V177" s="6">
        <v>5.0000000000000001E-3</v>
      </c>
      <c r="W177" s="6">
        <v>0</v>
      </c>
    </row>
    <row r="178" spans="1:33" x14ac:dyDescent="0.25">
      <c r="A178" s="6">
        <v>1</v>
      </c>
      <c r="B178">
        <v>0.61819999999999997</v>
      </c>
      <c r="C178">
        <v>0.45829999999999999</v>
      </c>
      <c r="D178">
        <v>0.4118</v>
      </c>
      <c r="E178">
        <v>0.38990000000000002</v>
      </c>
      <c r="F178">
        <v>0.30209999999999998</v>
      </c>
      <c r="G178">
        <v>0.33479999999999999</v>
      </c>
      <c r="I178" s="6">
        <v>1</v>
      </c>
      <c r="J178">
        <v>0.5423</v>
      </c>
      <c r="K178">
        <v>0.26050000000000001</v>
      </c>
      <c r="L178">
        <v>0.23319999999999999</v>
      </c>
      <c r="M178">
        <v>0.19939999999999999</v>
      </c>
      <c r="N178">
        <v>0.15679999999999999</v>
      </c>
      <c r="O178">
        <v>0.1497</v>
      </c>
      <c r="Q178" s="6">
        <v>1</v>
      </c>
      <c r="R178" s="5">
        <f t="shared" ref="R178:W185" si="27">J178-B178</f>
        <v>-7.5899999999999967E-2</v>
      </c>
      <c r="S178" s="5">
        <f t="shared" si="27"/>
        <v>-0.19779999999999998</v>
      </c>
      <c r="T178" s="5">
        <f t="shared" si="27"/>
        <v>-0.17860000000000001</v>
      </c>
      <c r="U178" s="5">
        <f t="shared" si="27"/>
        <v>-0.19050000000000003</v>
      </c>
      <c r="V178" s="5">
        <f t="shared" si="27"/>
        <v>-0.14529999999999998</v>
      </c>
      <c r="W178" s="5">
        <f t="shared" si="27"/>
        <v>-0.18509999999999999</v>
      </c>
    </row>
    <row r="179" spans="1:33" x14ac:dyDescent="0.25">
      <c r="A179" s="6">
        <v>0.5</v>
      </c>
      <c r="B179">
        <v>0.74409999999999998</v>
      </c>
      <c r="C179">
        <v>0.6361</v>
      </c>
      <c r="D179">
        <v>0.44350000000000001</v>
      </c>
      <c r="E179">
        <v>0.38519999999999999</v>
      </c>
      <c r="F179">
        <v>0.2112</v>
      </c>
      <c r="G179">
        <v>0.28639999999999999</v>
      </c>
      <c r="I179" s="6">
        <v>0.5</v>
      </c>
      <c r="J179">
        <v>0.75760000000000005</v>
      </c>
      <c r="K179">
        <v>0.58889999999999998</v>
      </c>
      <c r="L179">
        <v>0.28760000000000002</v>
      </c>
      <c r="M179">
        <v>0.2616</v>
      </c>
      <c r="N179">
        <v>0.16239999999999999</v>
      </c>
      <c r="O179">
        <v>0.18010000000000001</v>
      </c>
      <c r="Q179" s="6">
        <v>0.5</v>
      </c>
      <c r="R179" s="5">
        <f t="shared" si="27"/>
        <v>1.3500000000000068E-2</v>
      </c>
      <c r="S179" s="5">
        <f t="shared" si="27"/>
        <v>-4.720000000000002E-2</v>
      </c>
      <c r="T179" s="5">
        <f t="shared" si="27"/>
        <v>-0.15589999999999998</v>
      </c>
      <c r="U179" s="5">
        <f t="shared" si="27"/>
        <v>-0.12359999999999999</v>
      </c>
      <c r="V179" s="5">
        <f t="shared" si="27"/>
        <v>-4.880000000000001E-2</v>
      </c>
      <c r="W179" s="5">
        <f t="shared" si="27"/>
        <v>-0.10629999999999998</v>
      </c>
    </row>
    <row r="180" spans="1:33" x14ac:dyDescent="0.25">
      <c r="A180" s="6">
        <v>0.25</v>
      </c>
      <c r="B180">
        <v>0.47210000000000002</v>
      </c>
      <c r="C180">
        <v>0.2213</v>
      </c>
      <c r="D180">
        <v>0.24310000000000001</v>
      </c>
      <c r="E180">
        <v>0.161</v>
      </c>
      <c r="F180">
        <v>0.15920000000000001</v>
      </c>
      <c r="G180">
        <v>0.15959999999999999</v>
      </c>
      <c r="I180" s="6">
        <v>0.25</v>
      </c>
      <c r="J180">
        <v>0.52129999999999999</v>
      </c>
      <c r="K180">
        <v>0.21240000000000001</v>
      </c>
      <c r="L180">
        <v>0.15920000000000001</v>
      </c>
      <c r="M180">
        <v>0.13769999999999999</v>
      </c>
      <c r="N180">
        <v>0.14069999999999999</v>
      </c>
      <c r="O180">
        <v>0.50570000000000004</v>
      </c>
      <c r="Q180" s="6">
        <v>0.25</v>
      </c>
      <c r="R180" s="5">
        <f t="shared" si="27"/>
        <v>4.9199999999999966E-2</v>
      </c>
      <c r="S180" s="5">
        <f t="shared" si="27"/>
        <v>-8.8999999999999913E-3</v>
      </c>
      <c r="T180" s="5">
        <f t="shared" si="27"/>
        <v>-8.3900000000000002E-2</v>
      </c>
      <c r="U180" s="5">
        <f t="shared" si="27"/>
        <v>-2.3300000000000015E-2</v>
      </c>
      <c r="V180" s="5">
        <f t="shared" si="27"/>
        <v>-1.8500000000000016E-2</v>
      </c>
      <c r="W180">
        <f t="shared" si="27"/>
        <v>0.34610000000000007</v>
      </c>
    </row>
    <row r="181" spans="1:33" x14ac:dyDescent="0.25">
      <c r="A181" s="6">
        <v>0.125</v>
      </c>
      <c r="B181">
        <v>0.38779999999999998</v>
      </c>
      <c r="C181">
        <v>0.22409999999999999</v>
      </c>
      <c r="D181">
        <v>0.17760000000000001</v>
      </c>
      <c r="E181">
        <v>0.15690000000000001</v>
      </c>
      <c r="F181">
        <v>0.17649999999999999</v>
      </c>
      <c r="G181">
        <v>0.1988</v>
      </c>
      <c r="I181" s="6">
        <v>0.125</v>
      </c>
      <c r="J181">
        <v>0.7651</v>
      </c>
      <c r="K181">
        <v>0.3538</v>
      </c>
      <c r="L181">
        <v>0.14929999999999999</v>
      </c>
      <c r="M181">
        <v>0.14119999999999999</v>
      </c>
      <c r="N181">
        <v>0.73319999999999996</v>
      </c>
      <c r="O181">
        <v>1.2650999999999999</v>
      </c>
      <c r="Q181" s="6">
        <v>0.125</v>
      </c>
      <c r="R181">
        <f t="shared" si="27"/>
        <v>0.37730000000000002</v>
      </c>
      <c r="S181">
        <f t="shared" si="27"/>
        <v>0.12970000000000001</v>
      </c>
      <c r="T181" s="5">
        <f t="shared" si="27"/>
        <v>-2.830000000000002E-2</v>
      </c>
      <c r="U181" s="5">
        <f t="shared" si="27"/>
        <v>-1.5700000000000019E-2</v>
      </c>
      <c r="V181">
        <f t="shared" si="27"/>
        <v>0.55669999999999997</v>
      </c>
      <c r="W181">
        <f t="shared" si="27"/>
        <v>1.0662999999999998</v>
      </c>
    </row>
    <row r="182" spans="1:33" x14ac:dyDescent="0.25">
      <c r="A182" s="6">
        <v>0.06</v>
      </c>
      <c r="B182">
        <v>0.34260000000000002</v>
      </c>
      <c r="C182">
        <v>0.25919999999999999</v>
      </c>
      <c r="D182">
        <v>0.186</v>
      </c>
      <c r="E182">
        <v>0.15690000000000001</v>
      </c>
      <c r="F182">
        <v>0.14990000000000001</v>
      </c>
      <c r="G182">
        <v>0.1545</v>
      </c>
      <c r="I182" s="6">
        <v>0.06</v>
      </c>
      <c r="J182">
        <v>0.40400000000000003</v>
      </c>
      <c r="K182">
        <v>0.21210000000000001</v>
      </c>
      <c r="L182">
        <v>0.1961</v>
      </c>
      <c r="M182">
        <v>0.14180000000000001</v>
      </c>
      <c r="N182">
        <v>0.80600000000000005</v>
      </c>
      <c r="O182">
        <v>1.0150999999999999</v>
      </c>
      <c r="Q182" s="6">
        <v>0.06</v>
      </c>
      <c r="R182">
        <f t="shared" si="27"/>
        <v>6.140000000000001E-2</v>
      </c>
      <c r="S182" s="5">
        <f t="shared" si="27"/>
        <v>-4.7099999999999975E-2</v>
      </c>
      <c r="T182" s="5">
        <f t="shared" si="27"/>
        <v>1.0099999999999998E-2</v>
      </c>
      <c r="U182" s="5">
        <f t="shared" si="27"/>
        <v>-1.5100000000000002E-2</v>
      </c>
      <c r="V182">
        <f t="shared" si="27"/>
        <v>0.65610000000000002</v>
      </c>
      <c r="W182">
        <f t="shared" si="27"/>
        <v>0.86059999999999992</v>
      </c>
    </row>
    <row r="183" spans="1:33" x14ac:dyDescent="0.25">
      <c r="A183" s="6">
        <v>0.03</v>
      </c>
      <c r="B183">
        <v>0.4451</v>
      </c>
      <c r="C183">
        <v>0.2311</v>
      </c>
      <c r="D183">
        <v>0.17330000000000001</v>
      </c>
      <c r="E183">
        <v>0.1736</v>
      </c>
      <c r="F183">
        <v>0.15440000000000001</v>
      </c>
      <c r="G183">
        <v>0.16120000000000001</v>
      </c>
      <c r="I183" s="6">
        <v>0.03</v>
      </c>
      <c r="J183">
        <v>0.72050000000000003</v>
      </c>
      <c r="K183">
        <v>0.29820000000000002</v>
      </c>
      <c r="L183">
        <v>0.20949999999999999</v>
      </c>
      <c r="M183">
        <v>0.1716</v>
      </c>
      <c r="N183">
        <v>0.71970000000000001</v>
      </c>
      <c r="O183">
        <v>1.3395999999999999</v>
      </c>
      <c r="Q183" s="6">
        <v>0.03</v>
      </c>
      <c r="R183">
        <f t="shared" si="27"/>
        <v>0.27540000000000003</v>
      </c>
      <c r="S183">
        <f t="shared" si="27"/>
        <v>6.7100000000000021E-2</v>
      </c>
      <c r="T183" s="5">
        <f t="shared" si="27"/>
        <v>3.6199999999999982E-2</v>
      </c>
      <c r="U183" s="5">
        <f t="shared" si="27"/>
        <v>-2.0000000000000018E-3</v>
      </c>
      <c r="V183">
        <f t="shared" si="27"/>
        <v>0.56530000000000002</v>
      </c>
      <c r="W183">
        <f t="shared" si="27"/>
        <v>1.1783999999999999</v>
      </c>
    </row>
    <row r="184" spans="1:33" x14ac:dyDescent="0.25">
      <c r="A184" s="6">
        <v>0.01</v>
      </c>
      <c r="B184">
        <v>0.87309999999999999</v>
      </c>
      <c r="C184">
        <v>0.5958</v>
      </c>
      <c r="D184">
        <v>0.20100000000000001</v>
      </c>
      <c r="E184">
        <v>0.3075</v>
      </c>
      <c r="F184">
        <v>0.1837</v>
      </c>
      <c r="G184">
        <v>0.18590000000000001</v>
      </c>
      <c r="I184" s="6">
        <v>0.01</v>
      </c>
      <c r="J184">
        <v>1.1426000000000001</v>
      </c>
      <c r="K184">
        <v>0.88249999999999995</v>
      </c>
      <c r="L184">
        <v>0.4284</v>
      </c>
      <c r="M184">
        <v>0.4148</v>
      </c>
      <c r="N184">
        <v>1.1342000000000001</v>
      </c>
      <c r="O184">
        <v>0.89459999999999995</v>
      </c>
      <c r="Q184" s="6">
        <v>0.01</v>
      </c>
      <c r="R184">
        <f t="shared" si="27"/>
        <v>0.26950000000000007</v>
      </c>
      <c r="S184">
        <f t="shared" si="27"/>
        <v>0.28669999999999995</v>
      </c>
      <c r="T184">
        <f t="shared" si="27"/>
        <v>0.22739999999999999</v>
      </c>
      <c r="U184">
        <f t="shared" si="27"/>
        <v>0.10730000000000001</v>
      </c>
      <c r="V184">
        <f t="shared" si="27"/>
        <v>0.95050000000000012</v>
      </c>
      <c r="W184">
        <f t="shared" si="27"/>
        <v>0.70869999999999989</v>
      </c>
    </row>
    <row r="185" spans="1:33" x14ac:dyDescent="0.25">
      <c r="A185" s="6">
        <v>0</v>
      </c>
      <c r="B185">
        <v>1.2564</v>
      </c>
      <c r="C185">
        <v>1.1405000000000001</v>
      </c>
      <c r="D185">
        <v>0.47810000000000002</v>
      </c>
      <c r="E185">
        <v>0.74509999999999998</v>
      </c>
      <c r="F185">
        <v>0.22189999999999999</v>
      </c>
      <c r="G185">
        <v>0.55420000000000003</v>
      </c>
      <c r="I185" s="6">
        <v>0</v>
      </c>
      <c r="J185">
        <v>1.2978000000000001</v>
      </c>
      <c r="K185">
        <v>1.2208000000000001</v>
      </c>
      <c r="L185">
        <v>0.72060000000000002</v>
      </c>
      <c r="M185">
        <v>0.77410000000000001</v>
      </c>
      <c r="N185">
        <v>1.2156</v>
      </c>
      <c r="O185">
        <v>1.3173999999999999</v>
      </c>
      <c r="Q185" s="6">
        <v>0</v>
      </c>
      <c r="R185">
        <f t="shared" si="27"/>
        <v>4.1400000000000103E-2</v>
      </c>
      <c r="S185">
        <f t="shared" si="27"/>
        <v>8.0300000000000038E-2</v>
      </c>
      <c r="T185">
        <f t="shared" si="27"/>
        <v>0.24249999999999999</v>
      </c>
      <c r="U185">
        <f t="shared" si="27"/>
        <v>2.9000000000000026E-2</v>
      </c>
      <c r="V185">
        <f t="shared" si="27"/>
        <v>0.99370000000000003</v>
      </c>
      <c r="W185">
        <f t="shared" si="27"/>
        <v>0.76319999999999988</v>
      </c>
    </row>
    <row r="186" spans="1:33" x14ac:dyDescent="0.25">
      <c r="A186" s="7"/>
      <c r="B186" s="7"/>
      <c r="C186" s="7"/>
      <c r="D186" s="7"/>
      <c r="E186" s="7"/>
      <c r="F186" s="7"/>
      <c r="G186" s="7"/>
      <c r="I186" s="7"/>
      <c r="J186" s="7"/>
      <c r="K186" s="7"/>
      <c r="L186" s="7"/>
      <c r="M186" s="7"/>
      <c r="N186" s="7"/>
      <c r="O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x14ac:dyDescent="0.25">
      <c r="A187" s="6"/>
      <c r="B187" s="6" t="s">
        <v>15</v>
      </c>
      <c r="C187" s="6"/>
      <c r="D187" s="6"/>
      <c r="E187" s="6"/>
      <c r="F187" s="6"/>
      <c r="G187" s="6"/>
      <c r="I187" s="6"/>
      <c r="J187" s="6" t="s">
        <v>15</v>
      </c>
      <c r="K187" s="6"/>
      <c r="L187" s="6"/>
      <c r="M187" s="6"/>
      <c r="N187" s="6"/>
      <c r="O187" s="6"/>
      <c r="Q187" s="6"/>
      <c r="R187" s="6" t="s">
        <v>15</v>
      </c>
      <c r="S187" s="6"/>
      <c r="T187" s="6"/>
      <c r="U187" s="6"/>
      <c r="V187" s="6"/>
      <c r="W187" s="6"/>
    </row>
    <row r="188" spans="1:33" x14ac:dyDescent="0.25">
      <c r="A188" s="6" t="s">
        <v>14</v>
      </c>
      <c r="B188" s="6">
        <v>0.125</v>
      </c>
      <c r="C188" s="6">
        <v>0.06</v>
      </c>
      <c r="D188" s="6">
        <v>0.03</v>
      </c>
      <c r="E188" s="6">
        <v>0.01</v>
      </c>
      <c r="F188" s="6">
        <v>5.0000000000000001E-3</v>
      </c>
      <c r="G188" s="6">
        <v>0</v>
      </c>
      <c r="I188" s="6" t="s">
        <v>14</v>
      </c>
      <c r="J188" s="6">
        <v>0.125</v>
      </c>
      <c r="K188" s="6">
        <v>0.06</v>
      </c>
      <c r="L188" s="6">
        <v>0.03</v>
      </c>
      <c r="M188" s="6">
        <v>0.01</v>
      </c>
      <c r="N188" s="6">
        <v>5.0000000000000001E-3</v>
      </c>
      <c r="O188" s="6">
        <v>0</v>
      </c>
      <c r="Q188" s="6" t="s">
        <v>14</v>
      </c>
      <c r="R188" s="6">
        <v>0.125</v>
      </c>
      <c r="S188" s="6">
        <v>0.06</v>
      </c>
      <c r="T188" s="6">
        <v>0.03</v>
      </c>
      <c r="U188" s="6">
        <v>0.01</v>
      </c>
      <c r="V188" s="6">
        <v>5.0000000000000001E-3</v>
      </c>
      <c r="W188" s="6">
        <v>0</v>
      </c>
    </row>
    <row r="189" spans="1:33" x14ac:dyDescent="0.25">
      <c r="A189" s="6">
        <v>1</v>
      </c>
      <c r="B189">
        <v>0.53420000000000001</v>
      </c>
      <c r="C189">
        <v>0.50219999999999998</v>
      </c>
      <c r="D189">
        <v>0.27829999999999999</v>
      </c>
      <c r="E189">
        <v>0.36980000000000002</v>
      </c>
      <c r="F189">
        <v>0.24429999999999999</v>
      </c>
      <c r="G189">
        <v>0.2457</v>
      </c>
      <c r="I189" s="6">
        <v>1</v>
      </c>
      <c r="J189">
        <v>0.18110000000000001</v>
      </c>
      <c r="K189">
        <v>0.20230000000000001</v>
      </c>
      <c r="L189">
        <v>0.1404</v>
      </c>
      <c r="M189">
        <v>0.14069999999999999</v>
      </c>
      <c r="N189">
        <v>0.17660000000000001</v>
      </c>
      <c r="O189">
        <v>0.1757</v>
      </c>
      <c r="Q189" s="6">
        <v>1</v>
      </c>
      <c r="R189" s="5">
        <f t="shared" ref="R189:W196" si="28">J189-B189</f>
        <v>-0.35309999999999997</v>
      </c>
      <c r="S189" s="5">
        <f t="shared" si="28"/>
        <v>-0.29989999999999994</v>
      </c>
      <c r="T189" s="5">
        <f t="shared" si="28"/>
        <v>-0.13789999999999999</v>
      </c>
      <c r="U189" s="5">
        <f t="shared" si="28"/>
        <v>-0.22910000000000003</v>
      </c>
      <c r="V189" s="5">
        <f t="shared" si="28"/>
        <v>-6.7699999999999982E-2</v>
      </c>
      <c r="W189" s="5">
        <f t="shared" si="28"/>
        <v>-7.0000000000000007E-2</v>
      </c>
    </row>
    <row r="190" spans="1:33" x14ac:dyDescent="0.25">
      <c r="A190" s="6">
        <v>0.5</v>
      </c>
      <c r="B190">
        <v>0.47560000000000002</v>
      </c>
      <c r="C190">
        <v>0.36109999999999998</v>
      </c>
      <c r="D190">
        <v>0.2828</v>
      </c>
      <c r="E190">
        <v>0.31359999999999999</v>
      </c>
      <c r="F190">
        <v>0.28860000000000002</v>
      </c>
      <c r="G190">
        <v>0.2697</v>
      </c>
      <c r="I190" s="6">
        <v>0.5</v>
      </c>
      <c r="J190">
        <v>0.1744</v>
      </c>
      <c r="K190">
        <v>0.1736</v>
      </c>
      <c r="L190">
        <v>0.14050000000000001</v>
      </c>
      <c r="M190">
        <v>0.16270000000000001</v>
      </c>
      <c r="N190">
        <v>0.16550000000000001</v>
      </c>
      <c r="O190">
        <v>0.15690000000000001</v>
      </c>
      <c r="Q190" s="6">
        <v>0.5</v>
      </c>
      <c r="R190" s="5">
        <f t="shared" si="28"/>
        <v>-0.30120000000000002</v>
      </c>
      <c r="S190" s="5">
        <f t="shared" si="28"/>
        <v>-0.18749999999999997</v>
      </c>
      <c r="T190" s="5">
        <f t="shared" si="28"/>
        <v>-0.14229999999999998</v>
      </c>
      <c r="U190" s="5">
        <f t="shared" si="28"/>
        <v>-0.15089999999999998</v>
      </c>
      <c r="V190" s="5">
        <f t="shared" si="28"/>
        <v>-0.12310000000000001</v>
      </c>
      <c r="W190" s="5">
        <f t="shared" si="28"/>
        <v>-0.11279999999999998</v>
      </c>
    </row>
    <row r="191" spans="1:33" x14ac:dyDescent="0.25">
      <c r="A191" s="6">
        <v>0.25</v>
      </c>
      <c r="B191">
        <v>0.34910000000000002</v>
      </c>
      <c r="C191">
        <v>0.21340000000000001</v>
      </c>
      <c r="D191">
        <v>0.19819999999999999</v>
      </c>
      <c r="E191">
        <v>0.26939999999999997</v>
      </c>
      <c r="F191">
        <v>0.1699</v>
      </c>
      <c r="G191">
        <v>0.19009999999999999</v>
      </c>
      <c r="I191" s="6">
        <v>0.25</v>
      </c>
      <c r="J191">
        <v>0.1595</v>
      </c>
      <c r="K191">
        <v>0.14000000000000001</v>
      </c>
      <c r="L191">
        <v>0.1545</v>
      </c>
      <c r="M191">
        <v>0.16109999999999999</v>
      </c>
      <c r="N191">
        <v>0.13439999999999999</v>
      </c>
      <c r="O191">
        <v>0.15970000000000001</v>
      </c>
      <c r="Q191" s="6">
        <v>0.25</v>
      </c>
      <c r="R191" s="5">
        <f t="shared" si="28"/>
        <v>-0.18960000000000002</v>
      </c>
      <c r="S191" s="5">
        <f t="shared" si="28"/>
        <v>-7.3399999999999993E-2</v>
      </c>
      <c r="T191" s="5">
        <f t="shared" si="28"/>
        <v>-4.3699999999999989E-2</v>
      </c>
      <c r="U191" s="5">
        <f t="shared" si="28"/>
        <v>-0.10829999999999998</v>
      </c>
      <c r="V191" s="5">
        <f t="shared" si="28"/>
        <v>-3.5500000000000004E-2</v>
      </c>
      <c r="W191" s="5">
        <f t="shared" si="28"/>
        <v>-3.0399999999999983E-2</v>
      </c>
    </row>
    <row r="192" spans="1:33" x14ac:dyDescent="0.25">
      <c r="A192" s="6">
        <v>0.125</v>
      </c>
      <c r="B192">
        <v>0.26190000000000002</v>
      </c>
      <c r="C192">
        <v>0.2064</v>
      </c>
      <c r="D192">
        <v>0.16250000000000001</v>
      </c>
      <c r="E192">
        <v>0.1547</v>
      </c>
      <c r="F192">
        <v>0.1452</v>
      </c>
      <c r="G192">
        <v>0.15709999999999999</v>
      </c>
      <c r="I192" s="6">
        <v>0.125</v>
      </c>
      <c r="J192">
        <v>0.16259999999999999</v>
      </c>
      <c r="K192">
        <v>0.1661</v>
      </c>
      <c r="L192">
        <v>0.14499999999999999</v>
      </c>
      <c r="M192">
        <v>0.1409</v>
      </c>
      <c r="N192">
        <v>0.68269999999999997</v>
      </c>
      <c r="O192">
        <v>1.1540999999999999</v>
      </c>
      <c r="Q192" s="6">
        <v>0.125</v>
      </c>
      <c r="R192" s="5">
        <f t="shared" si="28"/>
        <v>-9.9300000000000027E-2</v>
      </c>
      <c r="S192" s="5">
        <f t="shared" si="28"/>
        <v>-4.0300000000000002E-2</v>
      </c>
      <c r="T192" s="5">
        <f t="shared" si="28"/>
        <v>-1.7500000000000016E-2</v>
      </c>
      <c r="U192" s="5">
        <f t="shared" si="28"/>
        <v>-1.3800000000000007E-2</v>
      </c>
      <c r="V192">
        <f t="shared" si="28"/>
        <v>0.53749999999999998</v>
      </c>
      <c r="W192">
        <f t="shared" si="28"/>
        <v>0.99699999999999989</v>
      </c>
    </row>
    <row r="193" spans="1:33" x14ac:dyDescent="0.25">
      <c r="A193" s="6">
        <v>0.06</v>
      </c>
      <c r="B193">
        <v>0.22120000000000001</v>
      </c>
      <c r="C193">
        <v>0.18229999999999999</v>
      </c>
      <c r="D193">
        <v>0.1681</v>
      </c>
      <c r="E193">
        <v>0.15340000000000001</v>
      </c>
      <c r="F193">
        <v>0.1348</v>
      </c>
      <c r="G193">
        <v>0.14699999999999999</v>
      </c>
      <c r="I193" s="6">
        <v>0.06</v>
      </c>
      <c r="J193">
        <v>0.15359999999999999</v>
      </c>
      <c r="K193">
        <v>0.1555</v>
      </c>
      <c r="L193">
        <v>0.15260000000000001</v>
      </c>
      <c r="M193">
        <v>0.14169999999999999</v>
      </c>
      <c r="N193">
        <v>0.67249999999999999</v>
      </c>
      <c r="O193">
        <v>1.3255999999999999</v>
      </c>
      <c r="Q193" s="6">
        <v>0.06</v>
      </c>
      <c r="R193" s="5">
        <f t="shared" si="28"/>
        <v>-6.7600000000000021E-2</v>
      </c>
      <c r="S193" s="5">
        <f t="shared" si="28"/>
        <v>-2.679999999999999E-2</v>
      </c>
      <c r="T193" s="5">
        <f t="shared" si="28"/>
        <v>-1.5499999999999986E-2</v>
      </c>
      <c r="U193" s="5">
        <f t="shared" si="28"/>
        <v>-1.1700000000000016E-2</v>
      </c>
      <c r="V193">
        <f t="shared" si="28"/>
        <v>0.53769999999999996</v>
      </c>
      <c r="W193">
        <f t="shared" si="28"/>
        <v>1.1785999999999999</v>
      </c>
    </row>
    <row r="194" spans="1:33" x14ac:dyDescent="0.25">
      <c r="A194" s="6">
        <v>0.03</v>
      </c>
      <c r="B194">
        <v>0.22020000000000001</v>
      </c>
      <c r="C194">
        <v>0.17100000000000001</v>
      </c>
      <c r="D194">
        <v>0.16589999999999999</v>
      </c>
      <c r="E194">
        <v>0.16189999999999999</v>
      </c>
      <c r="F194">
        <v>0.1439</v>
      </c>
      <c r="G194">
        <v>0.1469</v>
      </c>
      <c r="I194" s="6">
        <v>0.03</v>
      </c>
      <c r="J194">
        <v>0.1636</v>
      </c>
      <c r="K194">
        <v>0.14910000000000001</v>
      </c>
      <c r="L194">
        <v>0.15229999999999999</v>
      </c>
      <c r="M194">
        <v>0.15329999999999999</v>
      </c>
      <c r="N194">
        <v>0.72719999999999996</v>
      </c>
      <c r="O194">
        <v>1.3262</v>
      </c>
      <c r="Q194" s="6">
        <v>0.03</v>
      </c>
      <c r="R194" s="5">
        <f t="shared" si="28"/>
        <v>-5.6600000000000011E-2</v>
      </c>
      <c r="S194" s="5">
        <f t="shared" si="28"/>
        <v>-2.1900000000000003E-2</v>
      </c>
      <c r="T194" s="5">
        <f t="shared" si="28"/>
        <v>-1.3600000000000001E-2</v>
      </c>
      <c r="U194" s="5">
        <f t="shared" si="28"/>
        <v>-8.5999999999999965E-3</v>
      </c>
      <c r="V194">
        <f t="shared" si="28"/>
        <v>0.58329999999999993</v>
      </c>
      <c r="W194">
        <f t="shared" si="28"/>
        <v>1.1793</v>
      </c>
    </row>
    <row r="195" spans="1:33" x14ac:dyDescent="0.25">
      <c r="A195" s="6">
        <v>0.01</v>
      </c>
      <c r="B195">
        <v>0.2195</v>
      </c>
      <c r="C195">
        <v>0.19700000000000001</v>
      </c>
      <c r="D195">
        <v>0.20080000000000001</v>
      </c>
      <c r="E195">
        <v>0.17249999999999999</v>
      </c>
      <c r="F195">
        <v>0.15740000000000001</v>
      </c>
      <c r="G195">
        <v>0.15890000000000001</v>
      </c>
      <c r="I195" s="6">
        <v>0.01</v>
      </c>
      <c r="J195">
        <v>0.17730000000000001</v>
      </c>
      <c r="K195">
        <v>0.18329999999999999</v>
      </c>
      <c r="L195">
        <v>0.1905</v>
      </c>
      <c r="M195">
        <v>0.35560000000000003</v>
      </c>
      <c r="N195">
        <v>1.0421</v>
      </c>
      <c r="O195">
        <v>1.3593</v>
      </c>
      <c r="Q195" s="6">
        <v>0.01</v>
      </c>
      <c r="R195" s="5">
        <f t="shared" si="28"/>
        <v>-4.2199999999999988E-2</v>
      </c>
      <c r="S195" s="5">
        <f t="shared" si="28"/>
        <v>-1.3700000000000018E-2</v>
      </c>
      <c r="T195" s="5">
        <f t="shared" si="28"/>
        <v>-1.0300000000000004E-2</v>
      </c>
      <c r="U195">
        <f t="shared" si="28"/>
        <v>0.18310000000000004</v>
      </c>
      <c r="V195">
        <f t="shared" si="28"/>
        <v>0.88470000000000004</v>
      </c>
      <c r="W195">
        <f t="shared" si="28"/>
        <v>1.2003999999999999</v>
      </c>
    </row>
    <row r="196" spans="1:33" x14ac:dyDescent="0.25">
      <c r="A196" s="6">
        <v>0</v>
      </c>
      <c r="B196">
        <v>0.3639</v>
      </c>
      <c r="C196">
        <v>0.29570000000000002</v>
      </c>
      <c r="D196">
        <v>0.23469999999999999</v>
      </c>
      <c r="E196">
        <v>0.22159999999999999</v>
      </c>
      <c r="F196">
        <v>0.19109999999999999</v>
      </c>
      <c r="G196">
        <v>0.20150000000000001</v>
      </c>
      <c r="I196" s="6">
        <v>0</v>
      </c>
      <c r="J196">
        <v>0.33710000000000001</v>
      </c>
      <c r="K196">
        <v>0.25740000000000002</v>
      </c>
      <c r="L196">
        <v>0.22850000000000001</v>
      </c>
      <c r="M196">
        <v>0.46929999999999999</v>
      </c>
      <c r="N196">
        <v>1.1707000000000001</v>
      </c>
      <c r="O196">
        <v>1.4093</v>
      </c>
      <c r="Q196" s="6">
        <v>0</v>
      </c>
      <c r="R196" s="5">
        <f t="shared" si="28"/>
        <v>-2.679999999999999E-2</v>
      </c>
      <c r="S196" s="5">
        <f t="shared" si="28"/>
        <v>-3.8300000000000001E-2</v>
      </c>
      <c r="T196" s="5">
        <f t="shared" si="28"/>
        <v>-6.1999999999999833E-3</v>
      </c>
      <c r="U196">
        <f t="shared" si="28"/>
        <v>0.2477</v>
      </c>
      <c r="V196">
        <f t="shared" si="28"/>
        <v>0.97960000000000003</v>
      </c>
      <c r="W196">
        <f t="shared" si="28"/>
        <v>1.2078</v>
      </c>
    </row>
    <row r="197" spans="1:33" x14ac:dyDescent="0.25">
      <c r="A197" s="7"/>
      <c r="B197" s="7"/>
      <c r="C197" s="7"/>
      <c r="D197" s="7"/>
      <c r="E197" s="7"/>
      <c r="F197" s="7"/>
      <c r="G197" s="7"/>
      <c r="I197" s="7"/>
      <c r="J197" s="7"/>
      <c r="K197" s="7"/>
      <c r="L197" s="7"/>
      <c r="M197" s="7"/>
      <c r="N197" s="7"/>
      <c r="O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x14ac:dyDescent="0.25">
      <c r="A198" s="6"/>
      <c r="B198" s="6" t="s">
        <v>15</v>
      </c>
      <c r="C198" s="6"/>
      <c r="D198" s="6"/>
      <c r="E198" s="6"/>
      <c r="F198" s="6"/>
      <c r="G198" s="6"/>
      <c r="I198" s="6"/>
      <c r="J198" s="6" t="s">
        <v>15</v>
      </c>
      <c r="K198" s="6"/>
      <c r="L198" s="6"/>
      <c r="M198" s="6"/>
      <c r="N198" s="6"/>
      <c r="O198" s="6"/>
      <c r="Q198" s="6"/>
      <c r="R198" s="6" t="s">
        <v>15</v>
      </c>
      <c r="S198" s="6"/>
      <c r="T198" s="6"/>
      <c r="U198" s="6"/>
      <c r="V198" s="6"/>
      <c r="W198" s="6"/>
    </row>
    <row r="199" spans="1:33" x14ac:dyDescent="0.25">
      <c r="A199" s="6" t="s">
        <v>14</v>
      </c>
      <c r="B199" s="6">
        <v>0.125</v>
      </c>
      <c r="C199" s="6">
        <v>0.06</v>
      </c>
      <c r="D199" s="6">
        <v>0.03</v>
      </c>
      <c r="E199" s="6">
        <v>0.01</v>
      </c>
      <c r="F199" s="6">
        <v>5.0000000000000001E-3</v>
      </c>
      <c r="G199" s="6">
        <v>0</v>
      </c>
      <c r="I199" s="6" t="s">
        <v>14</v>
      </c>
      <c r="J199" s="6">
        <v>0.125</v>
      </c>
      <c r="K199" s="6">
        <v>0.06</v>
      </c>
      <c r="L199" s="6">
        <v>0.03</v>
      </c>
      <c r="M199" s="6">
        <v>0.01</v>
      </c>
      <c r="N199" s="6">
        <v>5.0000000000000001E-3</v>
      </c>
      <c r="O199" s="6">
        <v>0</v>
      </c>
      <c r="Q199" s="6" t="s">
        <v>14</v>
      </c>
      <c r="R199" s="6">
        <v>0.125</v>
      </c>
      <c r="S199" s="6">
        <v>0.06</v>
      </c>
      <c r="T199" s="6">
        <v>0.03</v>
      </c>
      <c r="U199" s="6">
        <v>0.01</v>
      </c>
      <c r="V199" s="6">
        <v>5.0000000000000001E-3</v>
      </c>
      <c r="W199" s="6">
        <v>0</v>
      </c>
    </row>
    <row r="200" spans="1:33" x14ac:dyDescent="0.25">
      <c r="A200" s="6">
        <v>1</v>
      </c>
      <c r="B200">
        <v>0.6875</v>
      </c>
      <c r="C200">
        <v>0.56779999999999997</v>
      </c>
      <c r="D200">
        <v>0.57050000000000001</v>
      </c>
      <c r="E200">
        <v>0.4945</v>
      </c>
      <c r="F200">
        <v>0.4405</v>
      </c>
      <c r="G200">
        <v>0.40310000000000001</v>
      </c>
      <c r="I200" s="6">
        <v>1</v>
      </c>
      <c r="J200">
        <v>0.3407</v>
      </c>
      <c r="K200">
        <v>0.32240000000000002</v>
      </c>
      <c r="L200">
        <v>0.31030000000000002</v>
      </c>
      <c r="M200">
        <v>0.32</v>
      </c>
      <c r="N200">
        <v>0.32800000000000001</v>
      </c>
      <c r="O200">
        <v>0.31969999999999998</v>
      </c>
      <c r="Q200" s="6">
        <v>1</v>
      </c>
      <c r="R200" s="5">
        <f t="shared" ref="R200:W207" si="29">J200-B200</f>
        <v>-0.3468</v>
      </c>
      <c r="S200" s="5">
        <f t="shared" si="29"/>
        <v>-0.24539999999999995</v>
      </c>
      <c r="T200" s="5">
        <f t="shared" si="29"/>
        <v>-0.26019999999999999</v>
      </c>
      <c r="U200" s="5">
        <f t="shared" si="29"/>
        <v>-0.17449999999999999</v>
      </c>
      <c r="V200" s="5">
        <f t="shared" si="29"/>
        <v>-0.11249999999999999</v>
      </c>
      <c r="W200" s="5">
        <f t="shared" si="29"/>
        <v>-8.340000000000003E-2</v>
      </c>
    </row>
    <row r="201" spans="1:33" x14ac:dyDescent="0.25">
      <c r="A201" s="6">
        <v>0.5</v>
      </c>
      <c r="B201">
        <v>0.59019999999999995</v>
      </c>
      <c r="C201">
        <v>0.51290000000000002</v>
      </c>
      <c r="D201">
        <v>0.47820000000000001</v>
      </c>
      <c r="E201">
        <v>0.40989999999999999</v>
      </c>
      <c r="F201">
        <v>0.38529999999999998</v>
      </c>
      <c r="G201">
        <v>0.35820000000000002</v>
      </c>
      <c r="I201" s="6">
        <v>0.5</v>
      </c>
      <c r="J201">
        <v>0.35470000000000002</v>
      </c>
      <c r="K201">
        <v>0.3276</v>
      </c>
      <c r="L201">
        <v>0.31409999999999999</v>
      </c>
      <c r="M201">
        <v>0.30480000000000002</v>
      </c>
      <c r="N201">
        <v>0.30709999999999998</v>
      </c>
      <c r="O201">
        <v>0.33210000000000001</v>
      </c>
      <c r="Q201" s="6">
        <v>0.5</v>
      </c>
      <c r="R201" s="5">
        <f t="shared" si="29"/>
        <v>-0.23549999999999993</v>
      </c>
      <c r="S201" s="5">
        <f t="shared" si="29"/>
        <v>-0.18530000000000002</v>
      </c>
      <c r="T201" s="5">
        <f t="shared" si="29"/>
        <v>-0.16410000000000002</v>
      </c>
      <c r="U201" s="5">
        <f t="shared" si="29"/>
        <v>-0.10509999999999997</v>
      </c>
      <c r="V201" s="5">
        <f t="shared" si="29"/>
        <v>-7.8199999999999992E-2</v>
      </c>
      <c r="W201" s="5">
        <f t="shared" si="29"/>
        <v>-2.6100000000000012E-2</v>
      </c>
    </row>
    <row r="202" spans="1:33" x14ac:dyDescent="0.25">
      <c r="A202" s="6">
        <v>0.25</v>
      </c>
      <c r="B202">
        <v>0.47420000000000001</v>
      </c>
      <c r="C202">
        <v>0.37040000000000001</v>
      </c>
      <c r="D202">
        <v>0.36930000000000002</v>
      </c>
      <c r="E202">
        <v>0.33689999999999998</v>
      </c>
      <c r="F202">
        <v>0.31830000000000003</v>
      </c>
      <c r="G202">
        <v>0.34229999999999999</v>
      </c>
      <c r="I202" s="6">
        <v>0.25</v>
      </c>
      <c r="J202">
        <v>0.33839999999999998</v>
      </c>
      <c r="K202">
        <v>0.2848</v>
      </c>
      <c r="L202">
        <v>0.30609999999999998</v>
      </c>
      <c r="M202">
        <v>0.29770000000000002</v>
      </c>
      <c r="N202">
        <v>0.29389999999999999</v>
      </c>
      <c r="O202">
        <v>0.57609999999999995</v>
      </c>
      <c r="Q202" s="6">
        <v>0.25</v>
      </c>
      <c r="R202" s="5">
        <f t="shared" si="29"/>
        <v>-0.13580000000000003</v>
      </c>
      <c r="S202" s="5">
        <f t="shared" si="29"/>
        <v>-8.5600000000000009E-2</v>
      </c>
      <c r="T202" s="5">
        <f t="shared" si="29"/>
        <v>-6.3200000000000034E-2</v>
      </c>
      <c r="U202" s="5">
        <f t="shared" si="29"/>
        <v>-3.9199999999999957E-2</v>
      </c>
      <c r="V202" s="5">
        <f t="shared" si="29"/>
        <v>-2.4400000000000033E-2</v>
      </c>
      <c r="W202">
        <f t="shared" si="29"/>
        <v>0.23379999999999995</v>
      </c>
    </row>
    <row r="203" spans="1:33" x14ac:dyDescent="0.25">
      <c r="A203" s="6">
        <v>0.125</v>
      </c>
      <c r="B203">
        <v>0.39739999999999998</v>
      </c>
      <c r="C203">
        <v>0.37769999999999998</v>
      </c>
      <c r="D203">
        <v>0.31990000000000002</v>
      </c>
      <c r="E203">
        <v>0.314</v>
      </c>
      <c r="F203">
        <v>0.3085</v>
      </c>
      <c r="G203">
        <v>0.30719999999999997</v>
      </c>
      <c r="I203" s="6">
        <v>0.125</v>
      </c>
      <c r="J203">
        <v>0.31380000000000002</v>
      </c>
      <c r="K203">
        <v>0.3054</v>
      </c>
      <c r="L203">
        <v>0.29170000000000001</v>
      </c>
      <c r="M203">
        <v>0.2959</v>
      </c>
      <c r="N203">
        <v>0.29699999999999999</v>
      </c>
      <c r="O203">
        <v>1.4522999999999999</v>
      </c>
      <c r="Q203" s="6">
        <v>0.125</v>
      </c>
      <c r="R203" s="5">
        <f t="shared" si="29"/>
        <v>-8.3599999999999952E-2</v>
      </c>
      <c r="S203" s="5">
        <f t="shared" si="29"/>
        <v>-7.2299999999999975E-2</v>
      </c>
      <c r="T203" s="5">
        <f t="shared" si="29"/>
        <v>-2.8200000000000003E-2</v>
      </c>
      <c r="U203" s="5">
        <f t="shared" si="29"/>
        <v>-1.8100000000000005E-2</v>
      </c>
      <c r="V203" s="5">
        <f t="shared" si="29"/>
        <v>-1.150000000000001E-2</v>
      </c>
      <c r="W203">
        <f t="shared" si="29"/>
        <v>1.1451</v>
      </c>
    </row>
    <row r="204" spans="1:33" x14ac:dyDescent="0.25">
      <c r="A204" s="6">
        <v>0.06</v>
      </c>
      <c r="B204">
        <v>0.37669999999999998</v>
      </c>
      <c r="C204">
        <v>0.32779999999999998</v>
      </c>
      <c r="D204">
        <v>0.32369999999999999</v>
      </c>
      <c r="E204">
        <v>0.31430000000000002</v>
      </c>
      <c r="F204">
        <v>0.28849999999999998</v>
      </c>
      <c r="G204">
        <v>0.28489999999999999</v>
      </c>
      <c r="I204" s="6">
        <v>0.06</v>
      </c>
      <c r="J204">
        <v>0.30509999999999998</v>
      </c>
      <c r="K204">
        <v>0.28839999999999999</v>
      </c>
      <c r="L204">
        <v>0.30359999999999998</v>
      </c>
      <c r="M204">
        <v>0.30080000000000001</v>
      </c>
      <c r="N204">
        <v>1.3146</v>
      </c>
      <c r="O204">
        <v>1.2921</v>
      </c>
      <c r="Q204" s="6">
        <v>0.06</v>
      </c>
      <c r="R204" s="5">
        <f t="shared" si="29"/>
        <v>-7.1599999999999997E-2</v>
      </c>
      <c r="S204" s="5">
        <f t="shared" si="29"/>
        <v>-3.9399999999999991E-2</v>
      </c>
      <c r="T204" s="5">
        <f t="shared" si="29"/>
        <v>-2.0100000000000007E-2</v>
      </c>
      <c r="U204" s="5">
        <f t="shared" si="29"/>
        <v>-1.3500000000000012E-2</v>
      </c>
      <c r="V204">
        <f t="shared" si="29"/>
        <v>1.0261</v>
      </c>
      <c r="W204">
        <f t="shared" si="29"/>
        <v>1.0072000000000001</v>
      </c>
    </row>
    <row r="205" spans="1:33" x14ac:dyDescent="0.25">
      <c r="A205" s="6">
        <v>0.03</v>
      </c>
      <c r="B205">
        <v>0.35580000000000001</v>
      </c>
      <c r="C205">
        <v>0.2969</v>
      </c>
      <c r="D205">
        <v>0.318</v>
      </c>
      <c r="E205">
        <v>0.33529999999999999</v>
      </c>
      <c r="F205">
        <v>0.35570000000000002</v>
      </c>
      <c r="G205">
        <v>0.28999999999999998</v>
      </c>
      <c r="I205" s="6">
        <v>0.03</v>
      </c>
      <c r="J205">
        <v>0.29770000000000002</v>
      </c>
      <c r="K205">
        <v>0.27129999999999999</v>
      </c>
      <c r="L205">
        <v>0.30059999999999998</v>
      </c>
      <c r="M205">
        <v>0.32090000000000002</v>
      </c>
      <c r="N205">
        <v>1.1912</v>
      </c>
      <c r="O205">
        <v>1.5483</v>
      </c>
      <c r="Q205" s="6">
        <v>0.03</v>
      </c>
      <c r="R205" s="5">
        <f t="shared" si="29"/>
        <v>-5.8099999999999985E-2</v>
      </c>
      <c r="S205" s="5">
        <f t="shared" si="29"/>
        <v>-2.5600000000000012E-2</v>
      </c>
      <c r="T205" s="5">
        <f t="shared" si="29"/>
        <v>-1.7400000000000027E-2</v>
      </c>
      <c r="U205" s="5">
        <f t="shared" si="29"/>
        <v>-1.4399999999999968E-2</v>
      </c>
      <c r="V205">
        <f t="shared" si="29"/>
        <v>0.83550000000000002</v>
      </c>
      <c r="W205">
        <f t="shared" si="29"/>
        <v>1.2583</v>
      </c>
    </row>
    <row r="206" spans="1:33" x14ac:dyDescent="0.25">
      <c r="A206" s="6">
        <v>0.01</v>
      </c>
      <c r="B206">
        <v>0.3427</v>
      </c>
      <c r="C206">
        <v>0.3427</v>
      </c>
      <c r="D206">
        <v>0.317</v>
      </c>
      <c r="E206">
        <v>0.30599999999999999</v>
      </c>
      <c r="F206">
        <v>0.30359999999999998</v>
      </c>
      <c r="G206">
        <v>0.2515</v>
      </c>
      <c r="I206" s="6">
        <v>0.01</v>
      </c>
      <c r="J206">
        <v>0.3014</v>
      </c>
      <c r="K206">
        <v>0.32590000000000002</v>
      </c>
      <c r="L206">
        <v>0.30459999999999998</v>
      </c>
      <c r="M206">
        <v>0.30559999999999998</v>
      </c>
      <c r="N206">
        <v>0.93720000000000003</v>
      </c>
      <c r="O206">
        <v>1.4878</v>
      </c>
      <c r="Q206" s="6">
        <v>0.01</v>
      </c>
      <c r="R206" s="5">
        <f t="shared" si="29"/>
        <v>-4.1300000000000003E-2</v>
      </c>
      <c r="S206" s="5">
        <f t="shared" si="29"/>
        <v>-1.6799999999999982E-2</v>
      </c>
      <c r="T206" s="5">
        <f t="shared" si="29"/>
        <v>-1.2400000000000022E-2</v>
      </c>
      <c r="U206" s="5">
        <f t="shared" si="29"/>
        <v>-4.0000000000001146E-4</v>
      </c>
      <c r="V206">
        <f t="shared" si="29"/>
        <v>0.63360000000000005</v>
      </c>
      <c r="W206">
        <f t="shared" si="29"/>
        <v>1.2363</v>
      </c>
    </row>
    <row r="207" spans="1:33" x14ac:dyDescent="0.25">
      <c r="A207" s="6">
        <v>0</v>
      </c>
      <c r="B207">
        <v>0.34449999999999997</v>
      </c>
      <c r="C207">
        <v>0.36270000000000002</v>
      </c>
      <c r="D207">
        <v>0.34429999999999999</v>
      </c>
      <c r="E207">
        <v>0.309</v>
      </c>
      <c r="F207">
        <v>0.31359999999999999</v>
      </c>
      <c r="G207">
        <v>0.32090000000000002</v>
      </c>
      <c r="I207" s="6">
        <v>0</v>
      </c>
      <c r="J207">
        <v>0.30459999999999998</v>
      </c>
      <c r="K207">
        <v>0.34749999999999998</v>
      </c>
      <c r="L207">
        <v>0.33329999999999999</v>
      </c>
      <c r="M207">
        <v>0.30309999999999998</v>
      </c>
      <c r="N207">
        <v>1.1126</v>
      </c>
      <c r="O207">
        <v>1.5502</v>
      </c>
      <c r="Q207" s="6">
        <v>0</v>
      </c>
      <c r="R207" s="5">
        <f t="shared" si="29"/>
        <v>-3.9899999999999991E-2</v>
      </c>
      <c r="S207" s="5">
        <f t="shared" si="29"/>
        <v>-1.5200000000000047E-2</v>
      </c>
      <c r="T207" s="5">
        <f t="shared" si="29"/>
        <v>-1.100000000000001E-2</v>
      </c>
      <c r="U207" s="5">
        <f t="shared" si="29"/>
        <v>-5.9000000000000163E-3</v>
      </c>
      <c r="V207">
        <f t="shared" si="29"/>
        <v>0.79900000000000004</v>
      </c>
      <c r="W207">
        <f t="shared" si="29"/>
        <v>1.2293000000000001</v>
      </c>
    </row>
    <row r="208" spans="1:33" x14ac:dyDescent="0.25">
      <c r="T208" s="7"/>
      <c r="U208" s="7"/>
      <c r="V208" s="7"/>
    </row>
    <row r="209" spans="1:32" ht="18" thickBot="1" x14ac:dyDescent="0.35">
      <c r="A209" s="10" t="s">
        <v>26</v>
      </c>
    </row>
    <row r="210" spans="1:32" ht="15.75" thickTop="1" x14ac:dyDescent="0.25"/>
    <row r="211" spans="1:32" ht="15.75" thickBot="1" x14ac:dyDescent="0.3">
      <c r="A211" s="71" t="s">
        <v>19</v>
      </c>
      <c r="B211" s="71"/>
      <c r="C211" s="71"/>
      <c r="D211" s="71"/>
      <c r="E211" s="71"/>
      <c r="F211" s="71"/>
      <c r="G211" s="71"/>
      <c r="I211" s="71" t="s">
        <v>18</v>
      </c>
      <c r="J211" s="71"/>
      <c r="K211" s="71"/>
      <c r="L211" s="71"/>
      <c r="M211" s="71"/>
      <c r="N211" s="71"/>
      <c r="O211" s="71"/>
      <c r="P211"/>
      <c r="Q211" s="71" t="s">
        <v>17</v>
      </c>
      <c r="R211" s="71"/>
      <c r="S211" s="71"/>
      <c r="T211" s="71"/>
      <c r="U211" s="71"/>
      <c r="V211" s="71"/>
      <c r="W211" s="71"/>
      <c r="Y211" s="71" t="s">
        <v>16</v>
      </c>
      <c r="Z211" s="71"/>
      <c r="AA211" s="71"/>
      <c r="AB211" s="71"/>
      <c r="AC211" s="71"/>
      <c r="AD211" s="71"/>
      <c r="AE211" s="71"/>
    </row>
    <row r="212" spans="1:32" x14ac:dyDescent="0.25">
      <c r="O212" s="7"/>
      <c r="P212"/>
    </row>
    <row r="213" spans="1:32" ht="15.75" x14ac:dyDescent="0.25">
      <c r="A213" s="17"/>
      <c r="B213" s="6" t="s">
        <v>15</v>
      </c>
      <c r="C213" s="17"/>
      <c r="D213" s="17"/>
      <c r="E213" s="17"/>
      <c r="F213" s="17"/>
      <c r="G213" s="17"/>
      <c r="I213" s="17"/>
      <c r="J213" s="6" t="s">
        <v>15</v>
      </c>
      <c r="K213" s="17"/>
      <c r="L213" s="17"/>
      <c r="M213" s="17"/>
      <c r="N213" s="17"/>
      <c r="O213" s="18"/>
      <c r="P213"/>
      <c r="Q213" s="17"/>
      <c r="R213" s="6" t="s">
        <v>15</v>
      </c>
      <c r="S213" s="17"/>
      <c r="T213" s="17"/>
      <c r="U213" s="17"/>
      <c r="V213" s="17"/>
      <c r="W213" s="17"/>
      <c r="Y213" s="22"/>
      <c r="Z213" s="22" t="s">
        <v>15</v>
      </c>
      <c r="AA213" s="22"/>
      <c r="AB213" s="22"/>
      <c r="AC213" s="22"/>
      <c r="AD213" s="22"/>
      <c r="AE213" s="22"/>
    </row>
    <row r="214" spans="1:32" ht="15.75" x14ac:dyDescent="0.25">
      <c r="A214" s="5" t="s">
        <v>21</v>
      </c>
      <c r="B214" s="17">
        <v>0.06</v>
      </c>
      <c r="C214" s="17">
        <v>0.03</v>
      </c>
      <c r="D214" s="17">
        <v>0.01</v>
      </c>
      <c r="E214" s="17">
        <v>5.0000000000000001E-3</v>
      </c>
      <c r="F214" s="17">
        <v>2.5000000000000001E-3</v>
      </c>
      <c r="G214" s="17">
        <v>0</v>
      </c>
      <c r="I214" s="5" t="s">
        <v>21</v>
      </c>
      <c r="J214" s="17">
        <v>0.06</v>
      </c>
      <c r="K214" s="17">
        <v>0.03</v>
      </c>
      <c r="L214" s="17">
        <v>0.01</v>
      </c>
      <c r="M214" s="17">
        <v>5.0000000000000001E-3</v>
      </c>
      <c r="N214" s="17">
        <v>2.5000000000000001E-3</v>
      </c>
      <c r="O214" s="18">
        <v>0</v>
      </c>
      <c r="P214"/>
      <c r="Q214" s="5" t="s">
        <v>21</v>
      </c>
      <c r="R214" s="17">
        <v>0.06</v>
      </c>
      <c r="S214" s="17">
        <v>0.03</v>
      </c>
      <c r="T214" s="17">
        <v>0.01</v>
      </c>
      <c r="U214" s="17">
        <v>5.0000000000000001E-3</v>
      </c>
      <c r="V214" s="17">
        <v>2.5000000000000001E-3</v>
      </c>
      <c r="W214" s="17">
        <v>0</v>
      </c>
      <c r="Y214" s="22" t="s">
        <v>25</v>
      </c>
      <c r="Z214" s="22">
        <v>0.06</v>
      </c>
      <c r="AA214" s="22">
        <v>0.03</v>
      </c>
      <c r="AB214" s="22">
        <v>0.01</v>
      </c>
      <c r="AC214" s="22">
        <v>5.0000000000000001E-3</v>
      </c>
      <c r="AD214" s="22">
        <v>2.5000000000000001E-3</v>
      </c>
      <c r="AE214" s="22">
        <v>0</v>
      </c>
    </row>
    <row r="215" spans="1:32" ht="15.75" x14ac:dyDescent="0.25">
      <c r="A215" s="17">
        <v>1</v>
      </c>
      <c r="B215">
        <v>0.17460000000000001</v>
      </c>
      <c r="C215">
        <v>0.24210000000000001</v>
      </c>
      <c r="D215">
        <v>0.1613</v>
      </c>
      <c r="E215">
        <v>0.14860000000000001</v>
      </c>
      <c r="F215">
        <v>0.16220000000000001</v>
      </c>
      <c r="G215">
        <v>0.15060000000000001</v>
      </c>
      <c r="I215" s="17">
        <v>1</v>
      </c>
      <c r="J215">
        <v>0.15709999999999999</v>
      </c>
      <c r="K215">
        <v>0.22620000000000001</v>
      </c>
      <c r="L215">
        <v>0.15709999999999999</v>
      </c>
      <c r="M215">
        <v>0.14549999999999999</v>
      </c>
      <c r="N215">
        <v>0.54520000000000002</v>
      </c>
      <c r="O215" s="7">
        <v>0.74009999999999998</v>
      </c>
      <c r="P215"/>
      <c r="Q215" s="17">
        <v>1</v>
      </c>
      <c r="R215" s="16">
        <f>J215-B215</f>
        <v>-1.7500000000000016E-2</v>
      </c>
      <c r="S215" s="16">
        <f>K215-C215</f>
        <v>-1.5899999999999997E-2</v>
      </c>
      <c r="T215" s="16">
        <f>L215-D215</f>
        <v>-4.2000000000000093E-3</v>
      </c>
      <c r="U215" s="16">
        <f>M215-E215</f>
        <v>-3.1000000000000194E-3</v>
      </c>
      <c r="V215">
        <f>N215-F215</f>
        <v>0.38300000000000001</v>
      </c>
      <c r="W215">
        <f>O215-G215</f>
        <v>0.58949999999999991</v>
      </c>
      <c r="Y215" s="22">
        <v>4</v>
      </c>
      <c r="Z215" s="21">
        <f t="shared" ref="Z215:AE216" si="30">AVERAGE(R248,R259,R270)</f>
        <v>-2.0866666666666655E-2</v>
      </c>
      <c r="AA215" s="21">
        <f t="shared" si="30"/>
        <v>-1.2200000000000008E-2</v>
      </c>
      <c r="AB215" s="21">
        <f t="shared" si="30"/>
        <v>-1.1199999999999993E-2</v>
      </c>
      <c r="AC215" s="21">
        <f t="shared" si="30"/>
        <v>-9.7999999999999979E-3</v>
      </c>
      <c r="AD215" s="21">
        <f t="shared" si="30"/>
        <v>-1.1999999999999997E-2</v>
      </c>
      <c r="AE215" s="21">
        <f t="shared" si="30"/>
        <v>-1.7166666666666667E-2</v>
      </c>
      <c r="AF215" s="19"/>
    </row>
    <row r="216" spans="1:32" ht="15.75" x14ac:dyDescent="0.25">
      <c r="A216" s="17">
        <v>0.5</v>
      </c>
      <c r="B216">
        <v>0.2492</v>
      </c>
      <c r="C216">
        <v>0.22189999999999999</v>
      </c>
      <c r="D216">
        <v>0.15770000000000001</v>
      </c>
      <c r="E216">
        <v>0.15340000000000001</v>
      </c>
      <c r="F216">
        <v>0.15620000000000001</v>
      </c>
      <c r="G216">
        <v>0.15970000000000001</v>
      </c>
      <c r="I216" s="17">
        <v>0.5</v>
      </c>
      <c r="J216">
        <v>0.23880000000000001</v>
      </c>
      <c r="K216">
        <v>0.19400000000000001</v>
      </c>
      <c r="L216">
        <v>0.15379999999999999</v>
      </c>
      <c r="M216">
        <v>0.154</v>
      </c>
      <c r="N216">
        <v>0.62890000000000001</v>
      </c>
      <c r="O216" s="7">
        <v>0.74380000000000002</v>
      </c>
      <c r="P216"/>
      <c r="Q216" s="17">
        <v>0.5</v>
      </c>
      <c r="R216" s="16">
        <f>J216-B216</f>
        <v>-1.0399999999999993E-2</v>
      </c>
      <c r="S216" s="16">
        <f>K216-C216</f>
        <v>-2.789999999999998E-2</v>
      </c>
      <c r="T216" s="16">
        <f>L216-D216</f>
        <v>-3.9000000000000146E-3</v>
      </c>
      <c r="U216" s="16">
        <f>M216-E216</f>
        <v>5.9999999999998943E-4</v>
      </c>
      <c r="V216">
        <f>N216-F216</f>
        <v>0.47270000000000001</v>
      </c>
      <c r="W216">
        <f>O216-G216</f>
        <v>0.58410000000000006</v>
      </c>
      <c r="Y216" s="22">
        <v>2</v>
      </c>
      <c r="Z216" s="21">
        <f t="shared" si="30"/>
        <v>-1.013333333333335E-2</v>
      </c>
      <c r="AA216" s="21">
        <f t="shared" si="30"/>
        <v>-1.1466666666666661E-2</v>
      </c>
      <c r="AB216" s="21">
        <f t="shared" si="30"/>
        <v>-1.3866666666666666E-2</v>
      </c>
      <c r="AC216" s="21">
        <f t="shared" si="30"/>
        <v>2.7766666666666662E-2</v>
      </c>
      <c r="AD216" s="20">
        <f t="shared" si="30"/>
        <v>0.20086666666666667</v>
      </c>
      <c r="AE216" s="20">
        <f t="shared" si="30"/>
        <v>9.4333333333333338E-2</v>
      </c>
      <c r="AF216" s="19"/>
    </row>
    <row r="217" spans="1:32" ht="15.75" x14ac:dyDescent="0.25">
      <c r="A217" s="17">
        <v>0.25</v>
      </c>
      <c r="B217">
        <v>0.1663</v>
      </c>
      <c r="C217">
        <v>0.15049999999999999</v>
      </c>
      <c r="D217">
        <v>0.13719999999999999</v>
      </c>
      <c r="E217">
        <v>0.13589999999999999</v>
      </c>
      <c r="F217">
        <v>0.1265</v>
      </c>
      <c r="G217">
        <v>0.14000000000000001</v>
      </c>
      <c r="I217" s="17">
        <v>0.25</v>
      </c>
      <c r="J217">
        <v>0.15709999999999999</v>
      </c>
      <c r="K217">
        <v>0.14729999999999999</v>
      </c>
      <c r="L217">
        <v>0.28210000000000002</v>
      </c>
      <c r="M217">
        <v>0.14599999999999999</v>
      </c>
      <c r="N217">
        <v>0.68489999999999995</v>
      </c>
      <c r="O217" s="7">
        <v>0.70299999999999996</v>
      </c>
      <c r="P217"/>
      <c r="Q217" s="17">
        <v>0.25</v>
      </c>
      <c r="R217" s="16">
        <f>J217-B217</f>
        <v>-9.2000000000000137E-3</v>
      </c>
      <c r="S217" s="16">
        <f>K217-C217</f>
        <v>-3.2000000000000084E-3</v>
      </c>
      <c r="T217">
        <f>L217-D217</f>
        <v>0.14490000000000003</v>
      </c>
      <c r="U217">
        <f>M217-E217</f>
        <v>1.0099999999999998E-2</v>
      </c>
      <c r="V217">
        <f>N217-F217</f>
        <v>0.55840000000000001</v>
      </c>
      <c r="W217">
        <f>O217-G217</f>
        <v>0.56299999999999994</v>
      </c>
      <c r="Y217" s="22">
        <v>1</v>
      </c>
      <c r="Z217" s="21">
        <f t="shared" ref="Z217:AE221" si="31">AVERAGE(R215,R226,R237,R250,R261,R272)</f>
        <v>1.7466666666666662E-2</v>
      </c>
      <c r="AA217" s="21">
        <f t="shared" si="31"/>
        <v>-1.1083333333333329E-2</v>
      </c>
      <c r="AB217" s="21">
        <f t="shared" si="31"/>
        <v>-8.0000000000000002E-3</v>
      </c>
      <c r="AC217" s="20">
        <f t="shared" si="31"/>
        <v>0.12063333333333333</v>
      </c>
      <c r="AD217" s="20">
        <f t="shared" si="31"/>
        <v>0.29253333333333331</v>
      </c>
      <c r="AE217" s="20">
        <f t="shared" si="31"/>
        <v>0.25176666666666664</v>
      </c>
      <c r="AF217" s="19"/>
    </row>
    <row r="218" spans="1:32" ht="15.75" x14ac:dyDescent="0.25">
      <c r="A218" s="17">
        <v>0.125</v>
      </c>
      <c r="B218">
        <v>0.1835</v>
      </c>
      <c r="C218">
        <v>0.16159999999999999</v>
      </c>
      <c r="D218">
        <v>0.16339999999999999</v>
      </c>
      <c r="E218">
        <v>0.2414</v>
      </c>
      <c r="F218">
        <v>0.13009999999999999</v>
      </c>
      <c r="G218">
        <v>0.12939999999999999</v>
      </c>
      <c r="I218" s="17">
        <v>0.125</v>
      </c>
      <c r="J218">
        <v>0.1711</v>
      </c>
      <c r="K218">
        <v>0.21990000000000001</v>
      </c>
      <c r="L218">
        <v>0.55379999999999996</v>
      </c>
      <c r="M218">
        <v>0.75119999999999998</v>
      </c>
      <c r="N218">
        <v>0.69910000000000005</v>
      </c>
      <c r="O218" s="7">
        <v>0.89159999999999995</v>
      </c>
      <c r="P218"/>
      <c r="Q218" s="17">
        <v>0.125</v>
      </c>
      <c r="R218" s="16">
        <f>J218-B218</f>
        <v>-1.2399999999999994E-2</v>
      </c>
      <c r="S218">
        <f>K218-C218</f>
        <v>5.8300000000000018E-2</v>
      </c>
      <c r="T218">
        <f>L218-D218</f>
        <v>0.39039999999999997</v>
      </c>
      <c r="U218">
        <f>M218-E218</f>
        <v>0.50980000000000003</v>
      </c>
      <c r="V218">
        <f>N218-F218</f>
        <v>0.56900000000000006</v>
      </c>
      <c r="W218">
        <f>O218-G218</f>
        <v>0.76219999999999999</v>
      </c>
      <c r="Y218" s="22">
        <v>0.5</v>
      </c>
      <c r="Z218" s="21">
        <f t="shared" si="31"/>
        <v>5.750000000000012E-3</v>
      </c>
      <c r="AA218" s="21">
        <f t="shared" si="31"/>
        <v>-3.6816666666666657E-2</v>
      </c>
      <c r="AB218" s="23">
        <f t="shared" si="31"/>
        <v>1.3516666666666654E-2</v>
      </c>
      <c r="AC218" s="20">
        <f t="shared" si="31"/>
        <v>0.25364999999999999</v>
      </c>
      <c r="AD218" s="20">
        <f t="shared" si="31"/>
        <v>0.32145000000000001</v>
      </c>
      <c r="AE218" s="20">
        <f t="shared" si="31"/>
        <v>0.41363333333333335</v>
      </c>
      <c r="AF218" s="19"/>
    </row>
    <row r="219" spans="1:32" ht="15.75" x14ac:dyDescent="0.25">
      <c r="A219" s="17">
        <v>0.06</v>
      </c>
      <c r="B219">
        <v>0.1772</v>
      </c>
      <c r="C219">
        <v>0.1545</v>
      </c>
      <c r="D219">
        <v>0.15759999999999999</v>
      </c>
      <c r="E219">
        <v>0.14649999999999999</v>
      </c>
      <c r="F219">
        <v>0.12609999999999999</v>
      </c>
      <c r="G219">
        <v>0.1416</v>
      </c>
      <c r="I219" s="17">
        <v>0.06</v>
      </c>
      <c r="J219">
        <v>0.1676</v>
      </c>
      <c r="K219">
        <v>0.21729999999999999</v>
      </c>
      <c r="L219">
        <v>0.3962</v>
      </c>
      <c r="M219">
        <v>0.51549999999999996</v>
      </c>
      <c r="N219">
        <v>0.69489999999999996</v>
      </c>
      <c r="O219" s="7">
        <v>0.88</v>
      </c>
      <c r="P219"/>
      <c r="Q219" s="17">
        <v>0.06</v>
      </c>
      <c r="R219" s="16">
        <f>J219-B219</f>
        <v>-9.5999999999999974E-3</v>
      </c>
      <c r="S219">
        <f>K219-C219</f>
        <v>6.2799999999999995E-2</v>
      </c>
      <c r="T219">
        <f>L219-D219</f>
        <v>0.23860000000000001</v>
      </c>
      <c r="U219">
        <f>M219-E219</f>
        <v>0.36899999999999999</v>
      </c>
      <c r="V219">
        <f>N219-F219</f>
        <v>0.56879999999999997</v>
      </c>
      <c r="W219">
        <f>O219-G219</f>
        <v>0.73839999999999995</v>
      </c>
      <c r="Y219" s="22">
        <v>0.25</v>
      </c>
      <c r="Z219" s="21">
        <f t="shared" si="31"/>
        <v>-2.3216666666666663E-2</v>
      </c>
      <c r="AA219" s="21">
        <f t="shared" si="31"/>
        <v>-2.3183333333333337E-2</v>
      </c>
      <c r="AB219" s="20">
        <f t="shared" si="31"/>
        <v>0.26383333333333336</v>
      </c>
      <c r="AC219" s="20">
        <f t="shared" si="31"/>
        <v>0.37291666666666673</v>
      </c>
      <c r="AD219" s="20">
        <f t="shared" si="31"/>
        <v>0.54731666666666667</v>
      </c>
      <c r="AE219" s="20">
        <f t="shared" si="31"/>
        <v>0.72394999999999998</v>
      </c>
      <c r="AF219" s="19"/>
    </row>
    <row r="220" spans="1:32" ht="15.75" x14ac:dyDescent="0.25">
      <c r="A220" s="17">
        <v>0.03</v>
      </c>
      <c r="B220">
        <v>0.19600000000000001</v>
      </c>
      <c r="C220">
        <v>0.15559999999999999</v>
      </c>
      <c r="D220">
        <v>0.16669999999999999</v>
      </c>
      <c r="E220">
        <v>0.1593</v>
      </c>
      <c r="F220">
        <v>0.1234</v>
      </c>
      <c r="G220">
        <v>0.13900000000000001</v>
      </c>
      <c r="I220" s="17">
        <v>0.03</v>
      </c>
      <c r="J220">
        <v>0.18279999999999999</v>
      </c>
      <c r="K220">
        <v>0.22470000000000001</v>
      </c>
      <c r="L220">
        <v>0.56899999999999995</v>
      </c>
      <c r="M220">
        <v>0.63690000000000002</v>
      </c>
      <c r="N220">
        <v>0.76580000000000004</v>
      </c>
      <c r="O220" s="7">
        <v>0.28439999999999999</v>
      </c>
      <c r="P220"/>
      <c r="Q220" s="17">
        <v>0.03</v>
      </c>
      <c r="R220" s="16">
        <f>J220-B220</f>
        <v>-1.3200000000000017E-2</v>
      </c>
      <c r="S220">
        <f>K220-C220</f>
        <v>6.9100000000000023E-2</v>
      </c>
      <c r="T220">
        <f>L220-D220</f>
        <v>0.40229999999999999</v>
      </c>
      <c r="U220">
        <f>M220-E220</f>
        <v>0.47760000000000002</v>
      </c>
      <c r="V220">
        <f>N220-F220</f>
        <v>0.64240000000000008</v>
      </c>
      <c r="W220">
        <f>O220-G220</f>
        <v>0.14539999999999997</v>
      </c>
      <c r="Y220" s="22">
        <v>0.125</v>
      </c>
      <c r="Z220" s="21">
        <f t="shared" si="31"/>
        <v>-7.6116666666666666E-2</v>
      </c>
      <c r="AA220" s="20">
        <f t="shared" si="31"/>
        <v>7.2616666666666663E-2</v>
      </c>
      <c r="AB220" s="20">
        <f t="shared" si="31"/>
        <v>0.42236666666666661</v>
      </c>
      <c r="AC220" s="20">
        <f t="shared" si="31"/>
        <v>0.49380000000000007</v>
      </c>
      <c r="AD220" s="20">
        <f t="shared" si="31"/>
        <v>0.55863333333333343</v>
      </c>
      <c r="AE220" s="20">
        <f t="shared" si="31"/>
        <v>0.71608333333333329</v>
      </c>
      <c r="AF220" s="19"/>
    </row>
    <row r="221" spans="1:32" ht="15.75" x14ac:dyDescent="0.25">
      <c r="A221" s="17">
        <v>0.01</v>
      </c>
      <c r="B221">
        <v>0.3291</v>
      </c>
      <c r="C221">
        <v>0.20469999999999999</v>
      </c>
      <c r="D221">
        <v>0.1832</v>
      </c>
      <c r="E221">
        <v>0.17749999999999999</v>
      </c>
      <c r="F221">
        <v>0.14480000000000001</v>
      </c>
      <c r="G221">
        <v>0.16</v>
      </c>
      <c r="I221" s="17">
        <v>0.01</v>
      </c>
      <c r="J221">
        <v>0.24260000000000001</v>
      </c>
      <c r="K221">
        <v>0.31359999999999999</v>
      </c>
      <c r="L221">
        <v>0.5111</v>
      </c>
      <c r="M221">
        <v>0.56530000000000002</v>
      </c>
      <c r="N221">
        <v>0.74709999999999999</v>
      </c>
      <c r="O221" s="7">
        <v>0.73370000000000002</v>
      </c>
      <c r="P221"/>
      <c r="Q221" s="17">
        <v>0.01</v>
      </c>
      <c r="R221" s="16">
        <f>J221-B221</f>
        <v>-8.6499999999999994E-2</v>
      </c>
      <c r="S221">
        <f>K221-C221</f>
        <v>0.1089</v>
      </c>
      <c r="T221">
        <f>L221-D221</f>
        <v>0.32789999999999997</v>
      </c>
      <c r="U221">
        <f>M221-E221</f>
        <v>0.38780000000000003</v>
      </c>
      <c r="V221">
        <f>N221-F221</f>
        <v>0.60229999999999995</v>
      </c>
      <c r="W221">
        <f>O221-G221</f>
        <v>0.57369999999999999</v>
      </c>
      <c r="Y221" s="22">
        <v>0.06</v>
      </c>
      <c r="Z221" s="21">
        <f t="shared" si="31"/>
        <v>-3.0533333333333329E-2</v>
      </c>
      <c r="AA221" s="20">
        <f t="shared" si="31"/>
        <v>0.20083333333333334</v>
      </c>
      <c r="AB221" s="20">
        <f t="shared" si="31"/>
        <v>0.53969999999999996</v>
      </c>
      <c r="AC221" s="20">
        <f t="shared" si="31"/>
        <v>0.54155000000000009</v>
      </c>
      <c r="AD221" s="20">
        <f t="shared" si="31"/>
        <v>0.58096666666666674</v>
      </c>
      <c r="AE221" s="20">
        <f t="shared" si="31"/>
        <v>0.66830000000000001</v>
      </c>
      <c r="AF221" s="19"/>
    </row>
    <row r="222" spans="1:32" ht="15.75" x14ac:dyDescent="0.25">
      <c r="A222" s="17">
        <v>0</v>
      </c>
      <c r="B222">
        <v>0.45229999999999998</v>
      </c>
      <c r="C222">
        <v>0.2457</v>
      </c>
      <c r="D222">
        <v>0.2198</v>
      </c>
      <c r="E222">
        <v>0.22919999999999999</v>
      </c>
      <c r="F222">
        <v>0.17460000000000001</v>
      </c>
      <c r="G222">
        <v>0.19769999999999999</v>
      </c>
      <c r="I222" s="17">
        <v>0</v>
      </c>
      <c r="J222">
        <v>0.30980000000000002</v>
      </c>
      <c r="K222">
        <v>0.35699999999999998</v>
      </c>
      <c r="L222">
        <v>0.63100000000000001</v>
      </c>
      <c r="M222">
        <v>0.69630000000000003</v>
      </c>
      <c r="N222">
        <v>0.71120000000000005</v>
      </c>
      <c r="O222" s="7">
        <v>0.67859999999999998</v>
      </c>
      <c r="P222"/>
      <c r="Q222" s="17">
        <v>0</v>
      </c>
      <c r="R222" s="16">
        <f>J222-B222</f>
        <v>-0.14249999999999996</v>
      </c>
      <c r="S222">
        <f>K222-C222</f>
        <v>0.11129999999999998</v>
      </c>
      <c r="T222">
        <f>L222-D222</f>
        <v>0.41120000000000001</v>
      </c>
      <c r="U222">
        <f>M222-E222</f>
        <v>0.46710000000000007</v>
      </c>
      <c r="V222">
        <f>N222-F222</f>
        <v>0.53660000000000008</v>
      </c>
      <c r="W222">
        <f>O222-G222</f>
        <v>0.48089999999999999</v>
      </c>
      <c r="Y222" s="22">
        <v>0.03</v>
      </c>
      <c r="Z222" s="21">
        <f t="shared" ref="Z222:AE223" si="32">AVERAGE(R220,R231,R242)</f>
        <v>-0.16673333333333332</v>
      </c>
      <c r="AA222" s="21">
        <f t="shared" si="32"/>
        <v>1.733333333333335E-2</v>
      </c>
      <c r="AB222" s="20">
        <f t="shared" si="32"/>
        <v>0.43143333333333334</v>
      </c>
      <c r="AC222" s="20">
        <f t="shared" si="32"/>
        <v>0.50553333333333328</v>
      </c>
      <c r="AD222" s="20">
        <f t="shared" si="32"/>
        <v>0.53863333333333341</v>
      </c>
      <c r="AE222" s="20">
        <f t="shared" si="32"/>
        <v>0.41189999999999999</v>
      </c>
      <c r="AF222" s="19"/>
    </row>
    <row r="223" spans="1:32" ht="15.75" x14ac:dyDescent="0.25">
      <c r="O223" s="7"/>
      <c r="P223"/>
      <c r="Y223" s="22">
        <v>0.01</v>
      </c>
      <c r="Z223" s="21">
        <f t="shared" si="32"/>
        <v>-0.15956666666666666</v>
      </c>
      <c r="AA223" s="21">
        <f t="shared" si="32"/>
        <v>-4.0699999999999979E-2</v>
      </c>
      <c r="AB223" s="20">
        <f t="shared" si="32"/>
        <v>0.31276666666666664</v>
      </c>
      <c r="AC223" s="20">
        <f t="shared" si="32"/>
        <v>0.44496666666666673</v>
      </c>
      <c r="AD223" s="20">
        <f t="shared" si="32"/>
        <v>0.46586666666666665</v>
      </c>
      <c r="AE223" s="20">
        <f t="shared" si="32"/>
        <v>0.56653333333333333</v>
      </c>
      <c r="AF223" s="19"/>
    </row>
    <row r="224" spans="1:32" ht="15.75" x14ac:dyDescent="0.25">
      <c r="A224" s="17"/>
      <c r="B224" s="6" t="s">
        <v>15</v>
      </c>
      <c r="C224" s="17"/>
      <c r="D224" s="17"/>
      <c r="E224" s="17"/>
      <c r="F224" s="17"/>
      <c r="G224" s="17"/>
      <c r="I224" s="17"/>
      <c r="J224" s="6" t="s">
        <v>15</v>
      </c>
      <c r="K224" s="17"/>
      <c r="L224" s="17"/>
      <c r="M224" s="17"/>
      <c r="N224" s="17"/>
      <c r="O224" s="18"/>
      <c r="P224"/>
      <c r="Q224" s="17"/>
      <c r="R224" s="6" t="s">
        <v>15</v>
      </c>
      <c r="S224" s="17"/>
      <c r="T224" s="17"/>
      <c r="U224" s="17"/>
      <c r="V224" s="17"/>
      <c r="W224" s="17"/>
      <c r="Y224" s="22">
        <v>0</v>
      </c>
      <c r="Z224" s="21">
        <f t="shared" ref="Z224:AE224" si="33">AVERAGE(R222,R233,R244,R255,R266,R277)</f>
        <v>-0.14701666666666663</v>
      </c>
      <c r="AA224" s="20">
        <f t="shared" si="33"/>
        <v>0.25168333333333331</v>
      </c>
      <c r="AB224" s="20">
        <f t="shared" si="33"/>
        <v>0.50525000000000009</v>
      </c>
      <c r="AC224" s="20">
        <f t="shared" si="33"/>
        <v>0.53418333333333334</v>
      </c>
      <c r="AD224" s="20">
        <f t="shared" si="33"/>
        <v>0.53005000000000002</v>
      </c>
      <c r="AE224" s="20">
        <f t="shared" si="33"/>
        <v>0.60876666666666657</v>
      </c>
      <c r="AF224" s="19"/>
    </row>
    <row r="225" spans="1:32" ht="15.75" x14ac:dyDescent="0.25">
      <c r="A225" s="5" t="s">
        <v>21</v>
      </c>
      <c r="B225" s="17">
        <v>0.06</v>
      </c>
      <c r="C225" s="17">
        <v>0.03</v>
      </c>
      <c r="D225" s="17">
        <v>0.01</v>
      </c>
      <c r="E225" s="17">
        <v>5.0000000000000001E-3</v>
      </c>
      <c r="F225" s="17">
        <v>2.5000000000000001E-3</v>
      </c>
      <c r="G225" s="17">
        <v>0</v>
      </c>
      <c r="I225" s="5" t="s">
        <v>21</v>
      </c>
      <c r="J225" s="17">
        <v>0.06</v>
      </c>
      <c r="K225" s="17">
        <v>0.03</v>
      </c>
      <c r="L225" s="17">
        <v>0.01</v>
      </c>
      <c r="M225" s="17">
        <v>5.0000000000000001E-3</v>
      </c>
      <c r="N225" s="17">
        <v>2.5000000000000001E-3</v>
      </c>
      <c r="O225" s="18">
        <v>0</v>
      </c>
      <c r="P225"/>
      <c r="Q225" s="5" t="s">
        <v>21</v>
      </c>
      <c r="R225" s="17">
        <v>0.06</v>
      </c>
      <c r="S225" s="17">
        <v>0.03</v>
      </c>
      <c r="T225" s="17">
        <v>0.01</v>
      </c>
      <c r="U225" s="17">
        <v>5.0000000000000001E-3</v>
      </c>
      <c r="V225" s="17">
        <v>2.5000000000000001E-3</v>
      </c>
      <c r="W225" s="17">
        <v>0</v>
      </c>
      <c r="Z225" s="7"/>
      <c r="AA225" s="7"/>
      <c r="AB225" s="7"/>
      <c r="AC225" s="7"/>
      <c r="AD225" s="7"/>
      <c r="AE225" s="7"/>
      <c r="AF225" s="7"/>
    </row>
    <row r="226" spans="1:32" ht="15.75" x14ac:dyDescent="0.25">
      <c r="A226" s="17">
        <v>1</v>
      </c>
      <c r="B226">
        <v>0.37390000000000001</v>
      </c>
      <c r="C226">
        <v>0.33589999999999998</v>
      </c>
      <c r="D226">
        <v>0.27179999999999999</v>
      </c>
      <c r="E226">
        <v>0.1981</v>
      </c>
      <c r="F226">
        <v>0.1396</v>
      </c>
      <c r="G226">
        <v>0.1404</v>
      </c>
      <c r="I226" s="17">
        <v>1</v>
      </c>
      <c r="J226">
        <v>0.5756</v>
      </c>
      <c r="K226">
        <v>0.31640000000000001</v>
      </c>
      <c r="L226">
        <v>0.2747</v>
      </c>
      <c r="M226">
        <v>0.23719999999999999</v>
      </c>
      <c r="N226">
        <v>0.31119999999999998</v>
      </c>
      <c r="O226" s="7">
        <v>0.26340000000000002</v>
      </c>
      <c r="P226"/>
      <c r="Q226" s="17">
        <v>1</v>
      </c>
      <c r="R226">
        <f>J226-B226</f>
        <v>0.20169999999999999</v>
      </c>
      <c r="S226" s="16">
        <f>K226-C226</f>
        <v>-1.9499999999999962E-2</v>
      </c>
      <c r="T226" s="16">
        <f>L226-D226</f>
        <v>2.9000000000000137E-3</v>
      </c>
      <c r="U226" s="16">
        <f>M226-E226</f>
        <v>3.9099999999999996E-2</v>
      </c>
      <c r="V226">
        <f>N226-F226</f>
        <v>0.17159999999999997</v>
      </c>
      <c r="W226">
        <f>O226-G226</f>
        <v>0.12300000000000003</v>
      </c>
    </row>
    <row r="227" spans="1:32" ht="15.75" x14ac:dyDescent="0.25">
      <c r="A227" s="17">
        <v>0.5</v>
      </c>
      <c r="B227">
        <v>0.65849999999999997</v>
      </c>
      <c r="C227">
        <v>0.60909999999999997</v>
      </c>
      <c r="D227">
        <v>0.32640000000000002</v>
      </c>
      <c r="E227">
        <v>0.33329999999999999</v>
      </c>
      <c r="F227">
        <v>0.17630000000000001</v>
      </c>
      <c r="G227">
        <v>0.1497</v>
      </c>
      <c r="I227" s="17">
        <v>0.5</v>
      </c>
      <c r="J227">
        <v>0.76400000000000001</v>
      </c>
      <c r="K227">
        <v>0.43580000000000002</v>
      </c>
      <c r="L227">
        <v>0.3926</v>
      </c>
      <c r="M227">
        <v>0.55559999999999998</v>
      </c>
      <c r="N227">
        <v>0.26550000000000001</v>
      </c>
      <c r="O227" s="7">
        <v>0.60340000000000005</v>
      </c>
      <c r="P227"/>
      <c r="Q227" s="17">
        <v>0.5</v>
      </c>
      <c r="R227">
        <f>J227-B227</f>
        <v>0.10550000000000004</v>
      </c>
      <c r="S227" s="16">
        <f>K227-C227</f>
        <v>-0.17329999999999995</v>
      </c>
      <c r="T227">
        <f>L227-D227</f>
        <v>6.6199999999999981E-2</v>
      </c>
      <c r="U227">
        <f>M227-E227</f>
        <v>0.2223</v>
      </c>
      <c r="V227">
        <f>N227-F227</f>
        <v>8.9200000000000002E-2</v>
      </c>
      <c r="W227">
        <f>O227-G227</f>
        <v>0.45370000000000005</v>
      </c>
    </row>
    <row r="228" spans="1:32" ht="15.75" x14ac:dyDescent="0.25">
      <c r="A228" s="17">
        <v>0.25</v>
      </c>
      <c r="B228">
        <v>0.49099999999999999</v>
      </c>
      <c r="C228">
        <v>0.45729999999999998</v>
      </c>
      <c r="D228">
        <v>0.2571</v>
      </c>
      <c r="E228">
        <v>0.17649999999999999</v>
      </c>
      <c r="F228">
        <v>0.16950000000000001</v>
      </c>
      <c r="G228">
        <v>0.14019999999999999</v>
      </c>
      <c r="I228" s="17">
        <v>0.25</v>
      </c>
      <c r="J228">
        <v>0.41170000000000001</v>
      </c>
      <c r="K228">
        <v>0.30769999999999997</v>
      </c>
      <c r="L228">
        <v>0.41220000000000001</v>
      </c>
      <c r="M228">
        <v>0.56610000000000005</v>
      </c>
      <c r="N228">
        <v>0.64839999999999998</v>
      </c>
      <c r="O228" s="7">
        <v>0.66220000000000001</v>
      </c>
      <c r="P228"/>
      <c r="Q228" s="17">
        <v>0.25</v>
      </c>
      <c r="R228" s="16">
        <f>J228-B228</f>
        <v>-7.9299999999999982E-2</v>
      </c>
      <c r="S228" s="16">
        <f>K228-C228</f>
        <v>-0.14960000000000001</v>
      </c>
      <c r="T228">
        <f>L228-D228</f>
        <v>0.15510000000000002</v>
      </c>
      <c r="U228">
        <f>M228-E228</f>
        <v>0.38960000000000006</v>
      </c>
      <c r="V228">
        <f>N228-F228</f>
        <v>0.47889999999999999</v>
      </c>
      <c r="W228">
        <f>O228-G228</f>
        <v>0.52200000000000002</v>
      </c>
    </row>
    <row r="229" spans="1:32" ht="15.75" x14ac:dyDescent="0.25">
      <c r="A229" s="17">
        <v>0.125</v>
      </c>
      <c r="B229">
        <v>0.91839999999999999</v>
      </c>
      <c r="C229">
        <v>0.42970000000000003</v>
      </c>
      <c r="D229">
        <v>0.37169999999999997</v>
      </c>
      <c r="E229">
        <v>0.24779999999999999</v>
      </c>
      <c r="F229">
        <v>0.1764</v>
      </c>
      <c r="G229">
        <v>0.17349999999999999</v>
      </c>
      <c r="I229" s="17">
        <v>0.125</v>
      </c>
      <c r="J229">
        <v>0.53029999999999999</v>
      </c>
      <c r="K229">
        <v>0.33739999999999998</v>
      </c>
      <c r="L229">
        <v>0.50949999999999995</v>
      </c>
      <c r="M229">
        <v>0.63470000000000004</v>
      </c>
      <c r="N229">
        <v>0.60450000000000004</v>
      </c>
      <c r="O229" s="7">
        <v>0.68459999999999999</v>
      </c>
      <c r="P229"/>
      <c r="Q229" s="17">
        <v>0.125</v>
      </c>
      <c r="R229" s="16">
        <f>J229-B229</f>
        <v>-0.3881</v>
      </c>
      <c r="S229" s="16">
        <f>K229-C229</f>
        <v>-9.2300000000000049E-2</v>
      </c>
      <c r="T229">
        <f>L229-D229</f>
        <v>0.13779999999999998</v>
      </c>
      <c r="U229">
        <f>M229-E229</f>
        <v>0.38690000000000002</v>
      </c>
      <c r="V229">
        <f>N229-F229</f>
        <v>0.42810000000000004</v>
      </c>
      <c r="W229">
        <f>O229-G229</f>
        <v>0.5111</v>
      </c>
    </row>
    <row r="230" spans="1:32" ht="15.75" x14ac:dyDescent="0.25">
      <c r="A230" s="17">
        <v>0.06</v>
      </c>
      <c r="B230">
        <v>0.4778</v>
      </c>
      <c r="C230">
        <v>0.33090000000000003</v>
      </c>
      <c r="D230">
        <v>0.17330000000000001</v>
      </c>
      <c r="E230">
        <v>0.1726</v>
      </c>
      <c r="F230">
        <v>0.1721</v>
      </c>
      <c r="G230">
        <v>0.15939999999999999</v>
      </c>
      <c r="I230" s="17">
        <v>0.06</v>
      </c>
      <c r="J230">
        <v>0.375</v>
      </c>
      <c r="K230">
        <v>0.252</v>
      </c>
      <c r="L230">
        <v>0.50539999999999996</v>
      </c>
      <c r="M230">
        <v>0.58640000000000003</v>
      </c>
      <c r="N230">
        <v>0.62939999999999996</v>
      </c>
      <c r="O230" s="7">
        <v>0.66879999999999995</v>
      </c>
      <c r="P230"/>
      <c r="Q230" s="17">
        <v>0.06</v>
      </c>
      <c r="R230" s="16">
        <f>J230-B230</f>
        <v>-0.1028</v>
      </c>
      <c r="S230" s="16">
        <f>K230-C230</f>
        <v>-7.8900000000000026E-2</v>
      </c>
      <c r="T230">
        <f>L230-D230</f>
        <v>0.33209999999999995</v>
      </c>
      <c r="U230">
        <f>M230-E230</f>
        <v>0.41380000000000006</v>
      </c>
      <c r="V230">
        <f>N230-F230</f>
        <v>0.45729999999999993</v>
      </c>
      <c r="W230">
        <f>O230-G230</f>
        <v>0.50939999999999996</v>
      </c>
    </row>
    <row r="231" spans="1:32" ht="15.75" x14ac:dyDescent="0.25">
      <c r="A231" s="17">
        <v>0.03</v>
      </c>
      <c r="B231">
        <v>0.98729999999999996</v>
      </c>
      <c r="C231">
        <v>0.60899999999999999</v>
      </c>
      <c r="D231">
        <v>0.3266</v>
      </c>
      <c r="E231">
        <v>0.216</v>
      </c>
      <c r="F231">
        <v>0.20319999999999999</v>
      </c>
      <c r="G231">
        <v>0.1784</v>
      </c>
      <c r="I231" s="17">
        <v>0.03</v>
      </c>
      <c r="J231">
        <v>0.51190000000000002</v>
      </c>
      <c r="K231">
        <v>0.34489999999999998</v>
      </c>
      <c r="L231">
        <v>0.65620000000000001</v>
      </c>
      <c r="M231">
        <v>0.64829999999999999</v>
      </c>
      <c r="N231">
        <v>0.59340000000000004</v>
      </c>
      <c r="O231" s="7">
        <v>0.65529999999999999</v>
      </c>
      <c r="P231"/>
      <c r="Q231" s="17">
        <v>0.03</v>
      </c>
      <c r="R231" s="16">
        <f>J231-B231</f>
        <v>-0.47539999999999993</v>
      </c>
      <c r="S231" s="16">
        <f>K231-C231</f>
        <v>-0.2641</v>
      </c>
      <c r="T231">
        <f>L231-D231</f>
        <v>0.3296</v>
      </c>
      <c r="U231">
        <f>M231-E231</f>
        <v>0.43230000000000002</v>
      </c>
      <c r="V231">
        <f>N231-F231</f>
        <v>0.39020000000000005</v>
      </c>
      <c r="W231">
        <f>O231-G231</f>
        <v>0.47689999999999999</v>
      </c>
    </row>
    <row r="232" spans="1:32" ht="15.75" x14ac:dyDescent="0.25">
      <c r="A232" s="17">
        <v>0.01</v>
      </c>
      <c r="B232">
        <v>1.1654</v>
      </c>
      <c r="C232">
        <v>1.0909</v>
      </c>
      <c r="D232">
        <v>0.72430000000000005</v>
      </c>
      <c r="E232">
        <v>0.3831</v>
      </c>
      <c r="F232">
        <v>0.40649999999999997</v>
      </c>
      <c r="G232">
        <v>0.24349999999999999</v>
      </c>
      <c r="I232" s="17">
        <v>0.01</v>
      </c>
      <c r="J232">
        <v>0.81379999999999997</v>
      </c>
      <c r="K232">
        <v>0.58020000000000005</v>
      </c>
      <c r="L232">
        <v>0.7702</v>
      </c>
      <c r="M232">
        <v>0.7883</v>
      </c>
      <c r="N232">
        <v>0.61250000000000004</v>
      </c>
      <c r="O232" s="7">
        <v>0.70640000000000003</v>
      </c>
      <c r="P232"/>
      <c r="Q232" s="17">
        <v>0.01</v>
      </c>
      <c r="R232" s="16">
        <f>J232-B232</f>
        <v>-0.35160000000000002</v>
      </c>
      <c r="S232" s="16">
        <f>K232-C232</f>
        <v>-0.51069999999999993</v>
      </c>
      <c r="T232" s="16">
        <f>L232-D232</f>
        <v>4.5899999999999941E-2</v>
      </c>
      <c r="U232">
        <f>M232-E232</f>
        <v>0.4052</v>
      </c>
      <c r="V232">
        <f>N232-F232</f>
        <v>0.20600000000000007</v>
      </c>
      <c r="W232">
        <f>O232-G232</f>
        <v>0.46290000000000003</v>
      </c>
    </row>
    <row r="233" spans="1:32" ht="15.75" x14ac:dyDescent="0.25">
      <c r="A233" s="17">
        <v>0</v>
      </c>
      <c r="B233">
        <v>1.4039999999999999</v>
      </c>
      <c r="C233">
        <v>1.3373999999999999</v>
      </c>
      <c r="D233">
        <v>1.1762999999999999</v>
      </c>
      <c r="E233">
        <v>0.92230000000000001</v>
      </c>
      <c r="F233">
        <v>0.82769999999999999</v>
      </c>
      <c r="G233">
        <v>0.45989999999999998</v>
      </c>
      <c r="I233" s="17">
        <v>0</v>
      </c>
      <c r="J233">
        <v>0.87280000000000002</v>
      </c>
      <c r="K233">
        <v>0.86109999999999998</v>
      </c>
      <c r="L233">
        <v>0.95199999999999996</v>
      </c>
      <c r="M233">
        <v>0.84630000000000005</v>
      </c>
      <c r="N233">
        <v>0.85550000000000004</v>
      </c>
      <c r="O233" s="7">
        <v>0.79710000000000003</v>
      </c>
      <c r="P233"/>
      <c r="Q233" s="17">
        <v>0</v>
      </c>
      <c r="R233" s="16">
        <f>J233-B233</f>
        <v>-0.53119999999999989</v>
      </c>
      <c r="S233" s="16">
        <f>K233-C233</f>
        <v>-0.47629999999999995</v>
      </c>
      <c r="T233" s="16">
        <f>L233-D233</f>
        <v>-0.22429999999999994</v>
      </c>
      <c r="U233" s="16">
        <f>M233-E233</f>
        <v>-7.5999999999999956E-2</v>
      </c>
      <c r="V233" s="16">
        <f>N233-F233</f>
        <v>2.7800000000000047E-2</v>
      </c>
      <c r="W233">
        <f>O233-G233</f>
        <v>0.33720000000000006</v>
      </c>
    </row>
    <row r="234" spans="1:32" x14ac:dyDescent="0.25">
      <c r="O234" s="7"/>
      <c r="P234"/>
    </row>
    <row r="235" spans="1:32" ht="15.75" x14ac:dyDescent="0.25">
      <c r="A235" s="17"/>
      <c r="B235" s="6" t="s">
        <v>15</v>
      </c>
      <c r="C235" s="17"/>
      <c r="D235" s="17"/>
      <c r="E235" s="17"/>
      <c r="F235" s="17"/>
      <c r="G235" s="17"/>
      <c r="I235" s="17"/>
      <c r="J235" s="6" t="s">
        <v>15</v>
      </c>
      <c r="K235" s="17"/>
      <c r="L235" s="17"/>
      <c r="M235" s="17"/>
      <c r="N235" s="17"/>
      <c r="O235" s="18"/>
      <c r="P235"/>
      <c r="Q235" s="17"/>
      <c r="R235" s="6" t="s">
        <v>15</v>
      </c>
      <c r="S235" s="17"/>
      <c r="T235" s="17"/>
      <c r="U235" s="17"/>
      <c r="V235" s="17"/>
      <c r="W235" s="17"/>
    </row>
    <row r="236" spans="1:32" ht="15.75" x14ac:dyDescent="0.25">
      <c r="A236" s="5" t="s">
        <v>21</v>
      </c>
      <c r="B236" s="17">
        <v>0.06</v>
      </c>
      <c r="C236" s="17">
        <v>0.03</v>
      </c>
      <c r="D236" s="17">
        <v>0.01</v>
      </c>
      <c r="E236" s="17">
        <v>5.0000000000000001E-3</v>
      </c>
      <c r="F236" s="17">
        <v>2.5000000000000001E-3</v>
      </c>
      <c r="G236" s="17">
        <v>0</v>
      </c>
      <c r="I236" s="5" t="s">
        <v>21</v>
      </c>
      <c r="J236" s="17">
        <v>0.06</v>
      </c>
      <c r="K236" s="17">
        <v>0.03</v>
      </c>
      <c r="L236" s="17">
        <v>0.01</v>
      </c>
      <c r="M236" s="17">
        <v>5.0000000000000001E-3</v>
      </c>
      <c r="N236" s="17">
        <v>2.5000000000000001E-3</v>
      </c>
      <c r="O236" s="18">
        <v>0</v>
      </c>
      <c r="P236"/>
      <c r="Q236" s="5" t="s">
        <v>21</v>
      </c>
      <c r="R236" s="17">
        <v>0.06</v>
      </c>
      <c r="S236" s="17">
        <v>0.03</v>
      </c>
      <c r="T236" s="17">
        <v>0.01</v>
      </c>
      <c r="U236" s="17">
        <v>5.0000000000000001E-3</v>
      </c>
      <c r="V236" s="17">
        <v>2.5000000000000001E-3</v>
      </c>
      <c r="W236" s="17">
        <v>0</v>
      </c>
    </row>
    <row r="237" spans="1:32" ht="15.75" x14ac:dyDescent="0.25">
      <c r="A237" s="17">
        <v>1</v>
      </c>
      <c r="B237">
        <v>0.16200000000000001</v>
      </c>
      <c r="C237">
        <v>0.19520000000000001</v>
      </c>
      <c r="D237">
        <v>0.1323</v>
      </c>
      <c r="E237">
        <v>0.13350000000000001</v>
      </c>
      <c r="F237">
        <v>0.14560000000000001</v>
      </c>
      <c r="G237">
        <v>0.15040000000000001</v>
      </c>
      <c r="I237" s="17">
        <v>1</v>
      </c>
      <c r="J237">
        <v>0.14860000000000001</v>
      </c>
      <c r="K237">
        <v>0.18679999999999999</v>
      </c>
      <c r="L237">
        <v>0.11600000000000001</v>
      </c>
      <c r="M237">
        <v>0.1176</v>
      </c>
      <c r="N237">
        <v>0.12909999999999999</v>
      </c>
      <c r="O237" s="7">
        <v>0.13869999999999999</v>
      </c>
      <c r="P237"/>
      <c r="Q237" s="17">
        <v>1</v>
      </c>
      <c r="R237" s="16">
        <f>J237-B237</f>
        <v>-1.3399999999999995E-2</v>
      </c>
      <c r="S237" s="16">
        <f>K237-C237</f>
        <v>-8.4000000000000186E-3</v>
      </c>
      <c r="T237" s="16">
        <f>L237-D237</f>
        <v>-1.6299999999999995E-2</v>
      </c>
      <c r="U237" s="16">
        <f>M237-E237</f>
        <v>-1.5900000000000011E-2</v>
      </c>
      <c r="V237" s="16">
        <f>N237-F237</f>
        <v>-1.6500000000000015E-2</v>
      </c>
      <c r="W237" s="16">
        <f>O237-G237</f>
        <v>-1.1700000000000016E-2</v>
      </c>
    </row>
    <row r="238" spans="1:32" ht="15.75" x14ac:dyDescent="0.25">
      <c r="A238" s="17">
        <v>0.5</v>
      </c>
      <c r="B238">
        <v>0.16009999999999999</v>
      </c>
      <c r="C238">
        <v>0.15620000000000001</v>
      </c>
      <c r="D238">
        <v>0.15110000000000001</v>
      </c>
      <c r="E238">
        <v>0.1391</v>
      </c>
      <c r="F238">
        <v>0.1681</v>
      </c>
      <c r="G238">
        <v>0.13700000000000001</v>
      </c>
      <c r="I238" s="17">
        <v>0.5</v>
      </c>
      <c r="J238">
        <v>0.16470000000000001</v>
      </c>
      <c r="K238">
        <v>0.15529999999999999</v>
      </c>
      <c r="L238">
        <v>0.1517</v>
      </c>
      <c r="M238">
        <v>0.1532</v>
      </c>
      <c r="N238">
        <v>0.26490000000000002</v>
      </c>
      <c r="O238" s="7">
        <v>0.25800000000000001</v>
      </c>
      <c r="P238"/>
      <c r="Q238" s="17">
        <v>0.5</v>
      </c>
      <c r="R238" s="16">
        <f>J238-B238</f>
        <v>4.6000000000000207E-3</v>
      </c>
      <c r="S238" s="16">
        <f>K238-C238</f>
        <v>-9.000000000000119E-4</v>
      </c>
      <c r="T238" s="16">
        <f>L238-D238</f>
        <v>5.9999999999998943E-4</v>
      </c>
      <c r="U238" s="16">
        <f>M238-E238</f>
        <v>1.4100000000000001E-2</v>
      </c>
      <c r="V238">
        <f>N238-F238</f>
        <v>9.6800000000000025E-2</v>
      </c>
      <c r="W238">
        <f>O238-G238</f>
        <v>0.121</v>
      </c>
    </row>
    <row r="239" spans="1:32" ht="15.75" x14ac:dyDescent="0.25">
      <c r="A239" s="17">
        <v>0.25</v>
      </c>
      <c r="B239">
        <v>0.1489</v>
      </c>
      <c r="C239">
        <v>0.13239999999999999</v>
      </c>
      <c r="D239">
        <v>0.13869999999999999</v>
      </c>
      <c r="E239">
        <v>0.13150000000000001</v>
      </c>
      <c r="F239">
        <v>0.1215</v>
      </c>
      <c r="G239">
        <v>0.14000000000000001</v>
      </c>
      <c r="I239" s="17">
        <v>0.25</v>
      </c>
      <c r="J239">
        <v>0.1449</v>
      </c>
      <c r="K239">
        <v>0.1384</v>
      </c>
      <c r="L239">
        <v>0.55500000000000005</v>
      </c>
      <c r="M239">
        <v>0.79269999999999996</v>
      </c>
      <c r="N239">
        <v>0.84809999999999997</v>
      </c>
      <c r="O239" s="7">
        <v>1.2047000000000001</v>
      </c>
      <c r="P239"/>
      <c r="Q239" s="17">
        <v>0.25</v>
      </c>
      <c r="R239" s="16">
        <f>J239-B239</f>
        <v>-4.0000000000000036E-3</v>
      </c>
      <c r="S239" s="16">
        <f>K239-C239</f>
        <v>6.0000000000000053E-3</v>
      </c>
      <c r="T239">
        <f>L239-D239</f>
        <v>0.41630000000000006</v>
      </c>
      <c r="U239">
        <f>M239-E239</f>
        <v>0.66120000000000001</v>
      </c>
      <c r="V239">
        <f>N239-F239</f>
        <v>0.72659999999999991</v>
      </c>
      <c r="W239">
        <f>O239-G239</f>
        <v>1.0647000000000002</v>
      </c>
    </row>
    <row r="240" spans="1:32" ht="15.75" x14ac:dyDescent="0.25">
      <c r="A240" s="17">
        <v>0.125</v>
      </c>
      <c r="B240">
        <v>0.17480000000000001</v>
      </c>
      <c r="C240">
        <v>0.16539999999999999</v>
      </c>
      <c r="D240">
        <v>0.1341</v>
      </c>
      <c r="E240">
        <v>0.13450000000000001</v>
      </c>
      <c r="F240">
        <v>0.13270000000000001</v>
      </c>
      <c r="G240">
        <v>0.13650000000000001</v>
      </c>
      <c r="I240" s="17">
        <v>0.125</v>
      </c>
      <c r="J240">
        <v>0.16980000000000001</v>
      </c>
      <c r="K240">
        <v>0.31540000000000001</v>
      </c>
      <c r="L240">
        <v>0.58609999999999995</v>
      </c>
      <c r="M240">
        <v>0.77800000000000002</v>
      </c>
      <c r="N240">
        <v>0.78649999999999998</v>
      </c>
      <c r="O240" s="7">
        <v>0.93569999999999998</v>
      </c>
      <c r="P240"/>
      <c r="Q240" s="17">
        <v>0.125</v>
      </c>
      <c r="R240" s="16">
        <f>J240-B240</f>
        <v>-5.0000000000000044E-3</v>
      </c>
      <c r="S240">
        <f>K240-C240</f>
        <v>0.15000000000000002</v>
      </c>
      <c r="T240">
        <f>L240-D240</f>
        <v>0.45199999999999996</v>
      </c>
      <c r="U240">
        <f>M240-E240</f>
        <v>0.64349999999999996</v>
      </c>
      <c r="V240">
        <f>N240-F240</f>
        <v>0.65379999999999994</v>
      </c>
      <c r="W240">
        <f>O240-G240</f>
        <v>0.79919999999999991</v>
      </c>
    </row>
    <row r="241" spans="1:23" ht="15.75" x14ac:dyDescent="0.25">
      <c r="A241" s="17">
        <v>0.06</v>
      </c>
      <c r="B241">
        <v>0.16350000000000001</v>
      </c>
      <c r="C241">
        <v>0.1401</v>
      </c>
      <c r="D241">
        <v>0.14019999999999999</v>
      </c>
      <c r="E241">
        <v>0.13730000000000001</v>
      </c>
      <c r="F241">
        <v>0.12620000000000001</v>
      </c>
      <c r="G241">
        <v>0.14149999999999999</v>
      </c>
      <c r="I241" s="17">
        <v>0.06</v>
      </c>
      <c r="J241">
        <v>0.14630000000000001</v>
      </c>
      <c r="K241">
        <v>0.38850000000000001</v>
      </c>
      <c r="L241">
        <v>0.62070000000000003</v>
      </c>
      <c r="M241">
        <v>0.80049999999999999</v>
      </c>
      <c r="N241">
        <v>0.76480000000000004</v>
      </c>
      <c r="O241" s="7">
        <v>0.81559999999999999</v>
      </c>
      <c r="P241"/>
      <c r="Q241" s="17">
        <v>0.06</v>
      </c>
      <c r="R241" s="16">
        <f>J241-B241</f>
        <v>-1.7199999999999993E-2</v>
      </c>
      <c r="S241">
        <f>K241-C241</f>
        <v>0.24840000000000001</v>
      </c>
      <c r="T241">
        <f>L241-D241</f>
        <v>0.48050000000000004</v>
      </c>
      <c r="U241">
        <f>M241-E241</f>
        <v>0.66320000000000001</v>
      </c>
      <c r="V241">
        <f>N241-F241</f>
        <v>0.63860000000000006</v>
      </c>
      <c r="W241">
        <f>O241-G241</f>
        <v>0.67410000000000003</v>
      </c>
    </row>
    <row r="242" spans="1:23" ht="15.75" x14ac:dyDescent="0.25">
      <c r="A242" s="17">
        <v>0.03</v>
      </c>
      <c r="B242">
        <v>0.16589999999999999</v>
      </c>
      <c r="C242">
        <v>0.1389</v>
      </c>
      <c r="D242">
        <v>0.1585</v>
      </c>
      <c r="E242">
        <v>0.1416</v>
      </c>
      <c r="F242">
        <v>0.12720000000000001</v>
      </c>
      <c r="G242">
        <v>0.1389</v>
      </c>
      <c r="I242" s="17">
        <v>0.03</v>
      </c>
      <c r="J242">
        <v>0.15429999999999999</v>
      </c>
      <c r="K242">
        <v>0.38590000000000002</v>
      </c>
      <c r="L242">
        <v>0.72089999999999999</v>
      </c>
      <c r="M242">
        <v>0.74829999999999997</v>
      </c>
      <c r="N242">
        <v>0.71050000000000002</v>
      </c>
      <c r="O242" s="7">
        <v>0.75229999999999997</v>
      </c>
      <c r="P242"/>
      <c r="Q242" s="17">
        <v>0.03</v>
      </c>
      <c r="R242" s="16">
        <f>J242-B242</f>
        <v>-1.1599999999999999E-2</v>
      </c>
      <c r="S242">
        <f>K242-C242</f>
        <v>0.24700000000000003</v>
      </c>
      <c r="T242">
        <f>L242-D242</f>
        <v>0.56240000000000001</v>
      </c>
      <c r="U242">
        <f>M242-E242</f>
        <v>0.60670000000000002</v>
      </c>
      <c r="V242">
        <f>N242-F242</f>
        <v>0.58330000000000004</v>
      </c>
      <c r="W242">
        <f>O242-G242</f>
        <v>0.61339999999999995</v>
      </c>
    </row>
    <row r="243" spans="1:23" ht="15.75" x14ac:dyDescent="0.25">
      <c r="A243" s="17">
        <v>0.01</v>
      </c>
      <c r="B243">
        <v>0.23849999999999999</v>
      </c>
      <c r="C243">
        <v>0.17030000000000001</v>
      </c>
      <c r="D243">
        <v>0.1648</v>
      </c>
      <c r="E243">
        <v>0.1454</v>
      </c>
      <c r="F243">
        <v>0.13389999999999999</v>
      </c>
      <c r="G243">
        <v>0.1595</v>
      </c>
      <c r="I243" s="17">
        <v>0.01</v>
      </c>
      <c r="J243">
        <v>0.19789999999999999</v>
      </c>
      <c r="K243">
        <v>0.45</v>
      </c>
      <c r="L243">
        <v>0.72929999999999995</v>
      </c>
      <c r="M243">
        <v>0.68730000000000002</v>
      </c>
      <c r="N243">
        <v>0.72319999999999995</v>
      </c>
      <c r="O243" s="7">
        <v>0.82250000000000001</v>
      </c>
      <c r="P243"/>
      <c r="Q243" s="17">
        <v>0.01</v>
      </c>
      <c r="R243" s="16">
        <f>J243-B243</f>
        <v>-4.0599999999999997E-2</v>
      </c>
      <c r="S243">
        <f>K243-C243</f>
        <v>0.2797</v>
      </c>
      <c r="T243">
        <f>L243-D243</f>
        <v>0.5645</v>
      </c>
      <c r="U243">
        <f>M243-E243</f>
        <v>0.54190000000000005</v>
      </c>
      <c r="V243">
        <f>N243-F243</f>
        <v>0.58929999999999993</v>
      </c>
      <c r="W243">
        <f>O243-G243</f>
        <v>0.66300000000000003</v>
      </c>
    </row>
    <row r="244" spans="1:23" ht="15.75" x14ac:dyDescent="0.25">
      <c r="A244" s="17">
        <v>0</v>
      </c>
      <c r="B244">
        <v>0.43059999999999998</v>
      </c>
      <c r="C244">
        <v>0.25030000000000002</v>
      </c>
      <c r="D244">
        <v>0.29430000000000001</v>
      </c>
      <c r="E244">
        <v>0.18840000000000001</v>
      </c>
      <c r="F244">
        <v>0.18290000000000001</v>
      </c>
      <c r="G244">
        <v>0.1804</v>
      </c>
      <c r="I244" s="17">
        <v>0</v>
      </c>
      <c r="J244">
        <v>0.32550000000000001</v>
      </c>
      <c r="K244">
        <v>0.57250000000000001</v>
      </c>
      <c r="L244">
        <v>1.1000000000000001</v>
      </c>
      <c r="M244">
        <v>0.7671</v>
      </c>
      <c r="N244">
        <v>0.71319999999999995</v>
      </c>
      <c r="O244" s="7">
        <v>0.77480000000000004</v>
      </c>
      <c r="P244"/>
      <c r="Q244" s="17">
        <v>0</v>
      </c>
      <c r="R244" s="16">
        <f>J244-B244</f>
        <v>-0.10509999999999997</v>
      </c>
      <c r="S244">
        <f>K244-C244</f>
        <v>0.32219999999999999</v>
      </c>
      <c r="T244">
        <f>L244-D244</f>
        <v>0.80570000000000008</v>
      </c>
      <c r="U244">
        <f>M244-E244</f>
        <v>0.57869999999999999</v>
      </c>
      <c r="V244">
        <f>N244-F244</f>
        <v>0.53029999999999999</v>
      </c>
      <c r="W244">
        <f>O244-G244</f>
        <v>0.59440000000000004</v>
      </c>
    </row>
    <row r="245" spans="1:23" x14ac:dyDescent="0.25">
      <c r="O245" s="7"/>
      <c r="P245"/>
    </row>
    <row r="246" spans="1:23" ht="15.75" x14ac:dyDescent="0.25">
      <c r="A246" s="17"/>
      <c r="B246" s="6" t="s">
        <v>15</v>
      </c>
      <c r="C246" s="17"/>
      <c r="D246" s="17"/>
      <c r="E246" s="17"/>
      <c r="F246" s="17"/>
      <c r="G246" s="17"/>
      <c r="I246" s="17"/>
      <c r="J246" s="6" t="s">
        <v>15</v>
      </c>
      <c r="K246" s="17"/>
      <c r="L246" s="17"/>
      <c r="M246" s="17"/>
      <c r="N246" s="17"/>
      <c r="O246" s="18"/>
      <c r="P246"/>
      <c r="Q246" s="17"/>
      <c r="R246" s="6" t="s">
        <v>15</v>
      </c>
      <c r="S246" s="17"/>
      <c r="T246" s="17"/>
      <c r="U246" s="17"/>
      <c r="V246" s="17"/>
      <c r="W246" s="17"/>
    </row>
    <row r="247" spans="1:23" ht="15.75" x14ac:dyDescent="0.25">
      <c r="A247" s="5" t="s">
        <v>21</v>
      </c>
      <c r="B247" s="17">
        <v>0.06</v>
      </c>
      <c r="C247" s="17">
        <v>0.03</v>
      </c>
      <c r="D247" s="17">
        <v>0.01</v>
      </c>
      <c r="E247" s="17">
        <v>5.0000000000000001E-3</v>
      </c>
      <c r="F247" s="17">
        <v>2.5000000000000001E-3</v>
      </c>
      <c r="G247" s="17">
        <v>0</v>
      </c>
      <c r="I247" s="5" t="s">
        <v>21</v>
      </c>
      <c r="J247" s="17">
        <v>0.06</v>
      </c>
      <c r="K247" s="17">
        <v>0.03</v>
      </c>
      <c r="L247" s="17">
        <v>0.01</v>
      </c>
      <c r="M247" s="17">
        <v>5.0000000000000001E-3</v>
      </c>
      <c r="N247" s="17">
        <v>2.5000000000000001E-3</v>
      </c>
      <c r="O247" s="18">
        <v>0</v>
      </c>
      <c r="P247"/>
      <c r="Q247" s="5" t="s">
        <v>21</v>
      </c>
      <c r="R247" s="17">
        <v>0.06</v>
      </c>
      <c r="S247" s="17">
        <v>0.03</v>
      </c>
      <c r="T247" s="17">
        <v>0.01</v>
      </c>
      <c r="U247" s="17">
        <v>5.0000000000000001E-3</v>
      </c>
      <c r="V247" s="17">
        <v>2.5000000000000001E-3</v>
      </c>
      <c r="W247" s="17">
        <v>0</v>
      </c>
    </row>
    <row r="248" spans="1:23" ht="15.75" x14ac:dyDescent="0.25">
      <c r="A248" s="17">
        <v>4</v>
      </c>
      <c r="B248">
        <v>0.14249999999999999</v>
      </c>
      <c r="C248">
        <v>0.17230000000000001</v>
      </c>
      <c r="D248">
        <v>0.12379999999999999</v>
      </c>
      <c r="E248">
        <v>0.1178</v>
      </c>
      <c r="F248">
        <v>0.14119999999999999</v>
      </c>
      <c r="G248">
        <v>0.1323</v>
      </c>
      <c r="I248" s="17">
        <v>4</v>
      </c>
      <c r="J248">
        <v>0.1222</v>
      </c>
      <c r="K248">
        <v>0.1588</v>
      </c>
      <c r="L248">
        <v>0.1091</v>
      </c>
      <c r="M248">
        <v>0.10970000000000001</v>
      </c>
      <c r="N248">
        <v>0.13150000000000001</v>
      </c>
      <c r="O248" s="7">
        <v>0.11840000000000001</v>
      </c>
      <c r="P248"/>
      <c r="Q248" s="17">
        <v>4</v>
      </c>
      <c r="R248" s="16">
        <f>J248-B248</f>
        <v>-2.0299999999999985E-2</v>
      </c>
      <c r="S248" s="16">
        <f>K248-C248</f>
        <v>-1.3500000000000012E-2</v>
      </c>
      <c r="T248" s="16">
        <f>L248-D248</f>
        <v>-1.4699999999999991E-2</v>
      </c>
      <c r="U248" s="16">
        <f>M248-E248</f>
        <v>-8.0999999999999961E-3</v>
      </c>
      <c r="V248" s="16">
        <f>N248-F248</f>
        <v>-9.6999999999999864E-3</v>
      </c>
      <c r="W248" s="16">
        <f>O248-G248</f>
        <v>-1.3899999999999996E-2</v>
      </c>
    </row>
    <row r="249" spans="1:23" ht="15.75" x14ac:dyDescent="0.25">
      <c r="A249" s="17">
        <v>2</v>
      </c>
      <c r="B249">
        <v>0.14580000000000001</v>
      </c>
      <c r="C249">
        <v>0.14860000000000001</v>
      </c>
      <c r="D249">
        <v>0.13150000000000001</v>
      </c>
      <c r="E249">
        <v>0.11899999999999999</v>
      </c>
      <c r="F249">
        <v>0.13170000000000001</v>
      </c>
      <c r="G249">
        <v>0.1424</v>
      </c>
      <c r="I249" s="17">
        <v>2</v>
      </c>
      <c r="J249">
        <v>0.1244</v>
      </c>
      <c r="K249">
        <v>0.13239999999999999</v>
      </c>
      <c r="L249">
        <v>0.1164</v>
      </c>
      <c r="M249">
        <v>0.2094</v>
      </c>
      <c r="N249">
        <v>0.16550000000000001</v>
      </c>
      <c r="O249" s="7">
        <v>0.12740000000000001</v>
      </c>
      <c r="P249"/>
      <c r="Q249" s="17">
        <v>2</v>
      </c>
      <c r="R249" s="16">
        <f>J249-B249</f>
        <v>-2.1400000000000016E-2</v>
      </c>
      <c r="S249" s="16">
        <f>K249-C249</f>
        <v>-1.620000000000002E-2</v>
      </c>
      <c r="T249" s="16">
        <f>L249-D249</f>
        <v>-1.5100000000000002E-2</v>
      </c>
      <c r="U249" s="16">
        <f>M249-E249</f>
        <v>9.0400000000000008E-2</v>
      </c>
      <c r="V249" s="16">
        <f>N249-F249</f>
        <v>3.3799999999999997E-2</v>
      </c>
      <c r="W249" s="16">
        <f>O249-G249</f>
        <v>-1.4999999999999986E-2</v>
      </c>
    </row>
    <row r="250" spans="1:23" ht="15.75" x14ac:dyDescent="0.25">
      <c r="A250" s="17">
        <v>1</v>
      </c>
      <c r="B250">
        <v>0.14030000000000001</v>
      </c>
      <c r="C250">
        <v>0.1154</v>
      </c>
      <c r="D250">
        <v>0.1305</v>
      </c>
      <c r="E250">
        <v>0.1202</v>
      </c>
      <c r="F250">
        <v>0.1111</v>
      </c>
      <c r="G250">
        <v>0.1212</v>
      </c>
      <c r="I250" s="17">
        <v>1</v>
      </c>
      <c r="J250">
        <v>0.12230000000000001</v>
      </c>
      <c r="K250">
        <v>0.10920000000000001</v>
      </c>
      <c r="L250">
        <v>0.12479999999999999</v>
      </c>
      <c r="M250">
        <v>0.81569999999999998</v>
      </c>
      <c r="N250">
        <v>0.45579999999999998</v>
      </c>
      <c r="O250" s="7">
        <v>0.73660000000000003</v>
      </c>
      <c r="P250"/>
      <c r="Q250" s="17">
        <v>1</v>
      </c>
      <c r="R250" s="16">
        <f>J250-B250</f>
        <v>-1.8000000000000002E-2</v>
      </c>
      <c r="S250" s="16">
        <f>K250-C250</f>
        <v>-6.1999999999999972E-3</v>
      </c>
      <c r="T250" s="16">
        <f>L250-D250</f>
        <v>-5.7000000000000106E-3</v>
      </c>
      <c r="U250" s="15">
        <f>M250-E250</f>
        <v>0.69550000000000001</v>
      </c>
      <c r="V250" s="15">
        <f>N250-F250</f>
        <v>0.34470000000000001</v>
      </c>
      <c r="W250" s="15">
        <f>O250-G250</f>
        <v>0.61540000000000006</v>
      </c>
    </row>
    <row r="251" spans="1:23" ht="15.75" x14ac:dyDescent="0.25">
      <c r="A251" s="17">
        <v>0.5</v>
      </c>
      <c r="B251">
        <v>0.14860000000000001</v>
      </c>
      <c r="C251">
        <v>0.13389999999999999</v>
      </c>
      <c r="D251">
        <v>0.12790000000000001</v>
      </c>
      <c r="E251">
        <v>0.11749999999999999</v>
      </c>
      <c r="F251">
        <v>0.1221</v>
      </c>
      <c r="G251">
        <v>0.11609999999999999</v>
      </c>
      <c r="I251" s="17">
        <v>0.5</v>
      </c>
      <c r="J251">
        <v>0.13100000000000001</v>
      </c>
      <c r="K251">
        <v>0.12640000000000001</v>
      </c>
      <c r="L251">
        <v>0.17249999999999999</v>
      </c>
      <c r="M251">
        <v>0.65839999999999999</v>
      </c>
      <c r="N251">
        <v>0.70040000000000002</v>
      </c>
      <c r="O251" s="7">
        <v>0.69199999999999995</v>
      </c>
      <c r="P251"/>
      <c r="Q251" s="17">
        <v>0.5</v>
      </c>
      <c r="R251" s="16">
        <f>J251-B251</f>
        <v>-1.7600000000000005E-2</v>
      </c>
      <c r="S251" s="16">
        <f>K251-C251</f>
        <v>-7.4999999999999789E-3</v>
      </c>
      <c r="T251" s="16">
        <f>L251-D251</f>
        <v>4.4599999999999973E-2</v>
      </c>
      <c r="U251" s="15">
        <f>M251-E251</f>
        <v>0.54089999999999994</v>
      </c>
      <c r="V251" s="15">
        <f>N251-F251</f>
        <v>0.57830000000000004</v>
      </c>
      <c r="W251" s="15">
        <f>O251-G251</f>
        <v>0.57589999999999997</v>
      </c>
    </row>
    <row r="252" spans="1:23" ht="15.75" x14ac:dyDescent="0.25">
      <c r="A252" s="17">
        <v>0.25</v>
      </c>
      <c r="B252">
        <v>0.14019999999999999</v>
      </c>
      <c r="C252">
        <v>0.1237</v>
      </c>
      <c r="D252">
        <v>0.12330000000000001</v>
      </c>
      <c r="E252">
        <v>0.1169</v>
      </c>
      <c r="F252">
        <v>0.1067</v>
      </c>
      <c r="G252">
        <v>0.12089999999999999</v>
      </c>
      <c r="I252" s="17">
        <v>0.25</v>
      </c>
      <c r="J252">
        <v>0.1245</v>
      </c>
      <c r="K252">
        <v>0.13780000000000001</v>
      </c>
      <c r="L252">
        <v>0.64580000000000004</v>
      </c>
      <c r="M252">
        <v>0.64049999999999996</v>
      </c>
      <c r="N252">
        <v>0.53559999999999997</v>
      </c>
      <c r="O252" s="7">
        <v>0.86019999999999996</v>
      </c>
      <c r="P252"/>
      <c r="Q252" s="17">
        <v>0.25</v>
      </c>
      <c r="R252" s="16">
        <f>J252-B252</f>
        <v>-1.5699999999999992E-2</v>
      </c>
      <c r="S252" s="16">
        <f>K252-C252</f>
        <v>1.4100000000000001E-2</v>
      </c>
      <c r="T252" s="15">
        <f>L252-D252</f>
        <v>0.52250000000000008</v>
      </c>
      <c r="U252" s="15">
        <f>M252-E252</f>
        <v>0.52359999999999995</v>
      </c>
      <c r="V252" s="15">
        <f>N252-F252</f>
        <v>0.42889999999999995</v>
      </c>
      <c r="W252" s="15">
        <f>O252-G252</f>
        <v>0.73929999999999996</v>
      </c>
    </row>
    <row r="253" spans="1:23" ht="15.75" x14ac:dyDescent="0.25">
      <c r="A253" s="17">
        <v>0.125</v>
      </c>
      <c r="B253">
        <v>0.1268</v>
      </c>
      <c r="C253">
        <v>0.1239</v>
      </c>
      <c r="D253">
        <v>0.128</v>
      </c>
      <c r="E253">
        <v>0.11840000000000001</v>
      </c>
      <c r="F253">
        <v>0.12330000000000001</v>
      </c>
      <c r="G253">
        <v>0.1177</v>
      </c>
      <c r="I253" s="17">
        <v>0.125</v>
      </c>
      <c r="J253">
        <v>0.11990000000000001</v>
      </c>
      <c r="K253">
        <v>0.14330000000000001</v>
      </c>
      <c r="L253">
        <v>0.77249999999999996</v>
      </c>
      <c r="M253">
        <v>0.63790000000000002</v>
      </c>
      <c r="N253">
        <v>0.56759999999999999</v>
      </c>
      <c r="O253" s="7">
        <v>0.87980000000000003</v>
      </c>
      <c r="P253"/>
      <c r="Q253" s="17">
        <v>0.125</v>
      </c>
      <c r="R253" s="16">
        <f>J253-B253</f>
        <v>-6.8999999999999895E-3</v>
      </c>
      <c r="S253" s="16">
        <f>K253-C253</f>
        <v>1.9400000000000014E-2</v>
      </c>
      <c r="T253" s="15">
        <f>L253-D253</f>
        <v>0.64449999999999996</v>
      </c>
      <c r="U253" s="15">
        <f>M253-E253</f>
        <v>0.51950000000000007</v>
      </c>
      <c r="V253" s="15">
        <f>N253-F253</f>
        <v>0.44429999999999997</v>
      </c>
      <c r="W253" s="15">
        <f>O253-G253</f>
        <v>0.7621</v>
      </c>
    </row>
    <row r="254" spans="1:23" ht="15.75" x14ac:dyDescent="0.25">
      <c r="A254" s="17">
        <v>0.06</v>
      </c>
      <c r="B254">
        <v>0.1348</v>
      </c>
      <c r="C254">
        <v>0.14119999999999999</v>
      </c>
      <c r="D254">
        <v>0.1341</v>
      </c>
      <c r="E254">
        <v>0.12180000000000001</v>
      </c>
      <c r="F254">
        <v>0.1242</v>
      </c>
      <c r="G254">
        <v>0.13339999999999999</v>
      </c>
      <c r="I254" s="17">
        <v>0.06</v>
      </c>
      <c r="J254">
        <v>0.12870000000000001</v>
      </c>
      <c r="K254">
        <v>0.62829999999999997</v>
      </c>
      <c r="L254">
        <v>0.92420000000000002</v>
      </c>
      <c r="M254">
        <v>0.73660000000000003</v>
      </c>
      <c r="N254">
        <v>0.68489999999999995</v>
      </c>
      <c r="O254" s="7">
        <v>0.85499999999999998</v>
      </c>
      <c r="P254"/>
      <c r="Q254" s="17">
        <v>0.06</v>
      </c>
      <c r="R254" s="16">
        <f>J254-B254</f>
        <v>-6.0999999999999943E-3</v>
      </c>
      <c r="S254" s="15">
        <f>K254-C254</f>
        <v>0.48709999999999998</v>
      </c>
      <c r="T254" s="15">
        <f>L254-D254</f>
        <v>0.79010000000000002</v>
      </c>
      <c r="U254" s="15">
        <f>M254-E254</f>
        <v>0.61480000000000001</v>
      </c>
      <c r="V254" s="15">
        <f>N254-F254</f>
        <v>0.56069999999999998</v>
      </c>
      <c r="W254" s="15">
        <f>O254-G254</f>
        <v>0.72160000000000002</v>
      </c>
    </row>
    <row r="255" spans="1:23" ht="15.75" x14ac:dyDescent="0.25">
      <c r="A255" s="17">
        <v>0</v>
      </c>
      <c r="B255">
        <v>0.15909999999999999</v>
      </c>
      <c r="C255">
        <v>0.14599999999999999</v>
      </c>
      <c r="D255">
        <v>0.1545</v>
      </c>
      <c r="E255">
        <v>0.14410000000000001</v>
      </c>
      <c r="F255">
        <v>0.15509999999999999</v>
      </c>
      <c r="G255">
        <v>0.1515</v>
      </c>
      <c r="I255" s="17">
        <v>0</v>
      </c>
      <c r="J255">
        <v>0.14080000000000001</v>
      </c>
      <c r="K255">
        <v>0.60099999999999998</v>
      </c>
      <c r="L255">
        <v>0.87039999999999995</v>
      </c>
      <c r="M255">
        <v>0.78790000000000004</v>
      </c>
      <c r="N255">
        <v>0.79520000000000002</v>
      </c>
      <c r="O255" s="7">
        <v>0.85260000000000002</v>
      </c>
      <c r="P255"/>
      <c r="Q255" s="17">
        <v>0</v>
      </c>
      <c r="R255" s="16">
        <f>J255-B255</f>
        <v>-1.8299999999999983E-2</v>
      </c>
      <c r="S255" s="15">
        <f>K255-C255</f>
        <v>0.45499999999999996</v>
      </c>
      <c r="T255" s="15">
        <f>L255-D255</f>
        <v>0.71589999999999998</v>
      </c>
      <c r="U255" s="15">
        <f>M255-E255</f>
        <v>0.64380000000000004</v>
      </c>
      <c r="V255" s="15">
        <f>N255-F255</f>
        <v>0.6401</v>
      </c>
      <c r="W255" s="15">
        <f>O255-G255</f>
        <v>0.70110000000000006</v>
      </c>
    </row>
    <row r="256" spans="1:23" x14ac:dyDescent="0.25">
      <c r="O256" s="7"/>
      <c r="P256"/>
    </row>
    <row r="257" spans="1:23" ht="15.75" x14ac:dyDescent="0.25">
      <c r="A257" s="17"/>
      <c r="B257" s="6" t="s">
        <v>15</v>
      </c>
      <c r="C257" s="17"/>
      <c r="D257" s="17"/>
      <c r="E257" s="17"/>
      <c r="F257" s="17"/>
      <c r="G257" s="17"/>
      <c r="I257" s="17"/>
      <c r="J257" s="6" t="s">
        <v>15</v>
      </c>
      <c r="K257" s="17"/>
      <c r="L257" s="17"/>
      <c r="M257" s="17"/>
      <c r="N257" s="17"/>
      <c r="O257" s="18"/>
      <c r="P257"/>
      <c r="Q257" s="17"/>
      <c r="R257" s="6" t="s">
        <v>15</v>
      </c>
      <c r="S257" s="17"/>
      <c r="T257" s="17"/>
      <c r="U257" s="17"/>
      <c r="V257" s="17"/>
      <c r="W257" s="17"/>
    </row>
    <row r="258" spans="1:23" ht="15.75" x14ac:dyDescent="0.25">
      <c r="A258" s="5" t="s">
        <v>21</v>
      </c>
      <c r="B258" s="17">
        <v>0.06</v>
      </c>
      <c r="C258" s="17">
        <v>0.03</v>
      </c>
      <c r="D258" s="17">
        <v>0.01</v>
      </c>
      <c r="E258" s="17">
        <v>5.0000000000000001E-3</v>
      </c>
      <c r="F258" s="17">
        <v>2.5000000000000001E-3</v>
      </c>
      <c r="G258" s="17">
        <v>0</v>
      </c>
      <c r="I258" s="5" t="s">
        <v>21</v>
      </c>
      <c r="J258" s="17">
        <v>0.06</v>
      </c>
      <c r="K258" s="17">
        <v>0.03</v>
      </c>
      <c r="L258" s="17">
        <v>0.01</v>
      </c>
      <c r="M258" s="17">
        <v>5.0000000000000001E-3</v>
      </c>
      <c r="N258" s="17">
        <v>2.5000000000000001E-3</v>
      </c>
      <c r="O258" s="18">
        <v>0</v>
      </c>
      <c r="P258"/>
      <c r="Q258" s="5" t="s">
        <v>21</v>
      </c>
      <c r="R258" s="17">
        <v>0.06</v>
      </c>
      <c r="S258" s="17">
        <v>0.03</v>
      </c>
      <c r="T258" s="17">
        <v>0.01</v>
      </c>
      <c r="U258" s="17">
        <v>5.0000000000000001E-3</v>
      </c>
      <c r="V258" s="17">
        <v>2.5000000000000001E-3</v>
      </c>
      <c r="W258" s="17">
        <v>0</v>
      </c>
    </row>
    <row r="259" spans="1:23" ht="15.75" x14ac:dyDescent="0.25">
      <c r="A259" s="17">
        <v>4</v>
      </c>
      <c r="B259">
        <v>0.1578</v>
      </c>
      <c r="C259">
        <v>0.13350000000000001</v>
      </c>
      <c r="D259">
        <v>0.13650000000000001</v>
      </c>
      <c r="E259">
        <v>0.16900000000000001</v>
      </c>
      <c r="F259">
        <v>0.122</v>
      </c>
      <c r="G259">
        <v>0.1192</v>
      </c>
      <c r="I259" s="17">
        <v>4</v>
      </c>
      <c r="J259">
        <v>0.13750000000000001</v>
      </c>
      <c r="K259">
        <v>0.1235</v>
      </c>
      <c r="L259">
        <v>0.13420000000000001</v>
      </c>
      <c r="M259">
        <v>0.15740000000000001</v>
      </c>
      <c r="N259">
        <v>0.109</v>
      </c>
      <c r="O259" s="7">
        <v>0.1105</v>
      </c>
      <c r="P259"/>
      <c r="Q259" s="17">
        <v>4</v>
      </c>
      <c r="R259" s="16">
        <f>J259-B259</f>
        <v>-2.0299999999999985E-2</v>
      </c>
      <c r="S259" s="16">
        <f>K259-C259</f>
        <v>-1.0000000000000009E-2</v>
      </c>
      <c r="T259" s="16">
        <f>L259-D259</f>
        <v>-2.2999999999999965E-3</v>
      </c>
      <c r="U259" s="16">
        <f>M259-E259</f>
        <v>-1.1599999999999999E-2</v>
      </c>
      <c r="V259" s="16">
        <f>N259-F259</f>
        <v>-1.2999999999999998E-2</v>
      </c>
      <c r="W259" s="16">
        <f>O259-G259</f>
        <v>-8.6999999999999994E-3</v>
      </c>
    </row>
    <row r="260" spans="1:23" ht="15.75" x14ac:dyDescent="0.25">
      <c r="A260" s="17">
        <v>2</v>
      </c>
      <c r="B260">
        <v>0.15040000000000001</v>
      </c>
      <c r="C260">
        <v>0.1321</v>
      </c>
      <c r="D260">
        <v>0.14019999999999999</v>
      </c>
      <c r="E260">
        <v>0.12590000000000001</v>
      </c>
      <c r="F260">
        <v>0.1188</v>
      </c>
      <c r="G260">
        <v>0.12559999999999999</v>
      </c>
      <c r="I260" s="17">
        <v>2</v>
      </c>
      <c r="J260">
        <v>0.16139999999999999</v>
      </c>
      <c r="K260">
        <v>0.13170000000000001</v>
      </c>
      <c r="L260">
        <v>0.13289999999999999</v>
      </c>
      <c r="M260">
        <v>0.12759999999999999</v>
      </c>
      <c r="N260">
        <v>0.4924</v>
      </c>
      <c r="O260" s="7">
        <v>0.44869999999999999</v>
      </c>
      <c r="P260"/>
      <c r="Q260" s="17">
        <v>2</v>
      </c>
      <c r="R260" s="16">
        <f>J260-B260</f>
        <v>1.0999999999999982E-2</v>
      </c>
      <c r="S260" s="16">
        <f>K260-C260</f>
        <v>-3.999999999999837E-4</v>
      </c>
      <c r="T260" s="16">
        <f>L260-D260</f>
        <v>-7.3000000000000009E-3</v>
      </c>
      <c r="U260" s="16">
        <f>M260-E260</f>
        <v>1.6999999999999793E-3</v>
      </c>
      <c r="V260" s="15">
        <f>N260-F260</f>
        <v>0.37359999999999999</v>
      </c>
      <c r="W260" s="15">
        <f>O260-G260</f>
        <v>0.3231</v>
      </c>
    </row>
    <row r="261" spans="1:23" ht="15.75" x14ac:dyDescent="0.25">
      <c r="A261" s="17">
        <v>1</v>
      </c>
      <c r="B261">
        <v>0.13539999999999999</v>
      </c>
      <c r="C261">
        <v>0.1203</v>
      </c>
      <c r="D261">
        <v>0.13220000000000001</v>
      </c>
      <c r="E261">
        <v>0.1245</v>
      </c>
      <c r="F261">
        <v>0.1216</v>
      </c>
      <c r="G261">
        <v>0.1234</v>
      </c>
      <c r="I261" s="17">
        <v>1</v>
      </c>
      <c r="J261">
        <v>0.10979999999999999</v>
      </c>
      <c r="K261">
        <v>0.1142</v>
      </c>
      <c r="L261">
        <v>0.1197</v>
      </c>
      <c r="M261">
        <v>0.13500000000000001</v>
      </c>
      <c r="N261">
        <v>0.2394</v>
      </c>
      <c r="O261" s="7">
        <v>0.33139999999999997</v>
      </c>
      <c r="P261"/>
      <c r="Q261" s="17">
        <v>1</v>
      </c>
      <c r="R261" s="16">
        <f>J261-B261</f>
        <v>-2.5599999999999998E-2</v>
      </c>
      <c r="S261" s="16">
        <f>K261-C261</f>
        <v>-6.1000000000000082E-3</v>
      </c>
      <c r="T261" s="16">
        <f>L261-D261</f>
        <v>-1.2500000000000011E-2</v>
      </c>
      <c r="U261" s="16">
        <f>M261-E261</f>
        <v>1.0500000000000009E-2</v>
      </c>
      <c r="V261" s="15">
        <f>N261-F261</f>
        <v>0.1178</v>
      </c>
      <c r="W261" s="15">
        <f>O261-G261</f>
        <v>0.20799999999999996</v>
      </c>
    </row>
    <row r="262" spans="1:23" ht="15.75" x14ac:dyDescent="0.25">
      <c r="A262" s="17">
        <v>0.5</v>
      </c>
      <c r="B262">
        <v>0.13780000000000001</v>
      </c>
      <c r="C262">
        <v>0.12509999999999999</v>
      </c>
      <c r="D262">
        <v>0.1313</v>
      </c>
      <c r="E262">
        <v>0.127</v>
      </c>
      <c r="F262">
        <v>0.12790000000000001</v>
      </c>
      <c r="G262">
        <v>0.1231</v>
      </c>
      <c r="I262" s="17">
        <v>0.5</v>
      </c>
      <c r="J262">
        <v>0.1226</v>
      </c>
      <c r="K262">
        <v>0.12429999999999999</v>
      </c>
      <c r="L262">
        <v>0.12280000000000001</v>
      </c>
      <c r="M262">
        <v>0.1236</v>
      </c>
      <c r="N262">
        <v>0.17069999999999999</v>
      </c>
      <c r="O262" s="7">
        <v>0.29799999999999999</v>
      </c>
      <c r="P262"/>
      <c r="Q262" s="17">
        <v>0.5</v>
      </c>
      <c r="R262" s="16">
        <f>J262-B262</f>
        <v>-1.5200000000000005E-2</v>
      </c>
      <c r="S262" s="16">
        <f>K262-C262</f>
        <v>-7.9999999999999516E-4</v>
      </c>
      <c r="T262" s="16">
        <f>L262-D262</f>
        <v>-8.4999999999999937E-3</v>
      </c>
      <c r="U262" s="16">
        <f>M262-E262</f>
        <v>-3.4000000000000002E-3</v>
      </c>
      <c r="V262" s="15">
        <f>N262-F262</f>
        <v>4.2799999999999977E-2</v>
      </c>
      <c r="W262" s="15">
        <f>O262-G262</f>
        <v>0.1749</v>
      </c>
    </row>
    <row r="263" spans="1:23" ht="15.75" x14ac:dyDescent="0.25">
      <c r="A263" s="17">
        <v>0.25</v>
      </c>
      <c r="B263">
        <v>0.12620000000000001</v>
      </c>
      <c r="C263">
        <v>0.12529999999999999</v>
      </c>
      <c r="D263">
        <v>0.13100000000000001</v>
      </c>
      <c r="E263">
        <v>0.11890000000000001</v>
      </c>
      <c r="F263">
        <v>0.12540000000000001</v>
      </c>
      <c r="G263">
        <v>0.13189999999999999</v>
      </c>
      <c r="I263" s="17">
        <v>0.25</v>
      </c>
      <c r="J263">
        <v>0.1082</v>
      </c>
      <c r="K263">
        <v>0.1221</v>
      </c>
      <c r="L263">
        <v>0.45219999999999999</v>
      </c>
      <c r="M263">
        <v>0.42199999999999999</v>
      </c>
      <c r="N263">
        <v>0.4279</v>
      </c>
      <c r="O263" s="7">
        <v>0.71209999999999996</v>
      </c>
      <c r="P263"/>
      <c r="Q263" s="17">
        <v>0.25</v>
      </c>
      <c r="R263" s="16">
        <f>J263-B263</f>
        <v>-1.8000000000000002E-2</v>
      </c>
      <c r="S263" s="16">
        <f>K263-C263</f>
        <v>-3.1999999999999945E-3</v>
      </c>
      <c r="T263" s="15">
        <f>L263-D263</f>
        <v>0.32119999999999999</v>
      </c>
      <c r="U263" s="15">
        <f>M263-E263</f>
        <v>0.30309999999999998</v>
      </c>
      <c r="V263" s="15">
        <f>N263-F263</f>
        <v>0.30249999999999999</v>
      </c>
      <c r="W263" s="15">
        <f>O263-G263</f>
        <v>0.58019999999999994</v>
      </c>
    </row>
    <row r="264" spans="1:23" ht="15.75" x14ac:dyDescent="0.25">
      <c r="A264" s="17">
        <v>0.125</v>
      </c>
      <c r="B264">
        <v>0.1416</v>
      </c>
      <c r="C264">
        <v>0.12189999999999999</v>
      </c>
      <c r="D264">
        <v>0.1303</v>
      </c>
      <c r="E264">
        <v>0.1265</v>
      </c>
      <c r="F264">
        <v>0.1221</v>
      </c>
      <c r="G264">
        <v>0.1326</v>
      </c>
      <c r="I264" s="17">
        <v>0.125</v>
      </c>
      <c r="J264">
        <v>0.11459999999999999</v>
      </c>
      <c r="K264">
        <v>0.36259999999999998</v>
      </c>
      <c r="L264">
        <v>0.77329999999999999</v>
      </c>
      <c r="M264">
        <v>0.65</v>
      </c>
      <c r="N264">
        <v>0.59530000000000005</v>
      </c>
      <c r="O264" s="7">
        <v>0.66820000000000002</v>
      </c>
      <c r="P264"/>
      <c r="Q264" s="17">
        <v>0.125</v>
      </c>
      <c r="R264" s="16">
        <f>J264-B264</f>
        <v>-2.700000000000001E-2</v>
      </c>
      <c r="S264" s="15">
        <f>K264-C264</f>
        <v>0.24069999999999997</v>
      </c>
      <c r="T264" s="15">
        <f>L264-D264</f>
        <v>0.64300000000000002</v>
      </c>
      <c r="U264" s="15">
        <f>M264-E264</f>
        <v>0.52350000000000008</v>
      </c>
      <c r="V264" s="15">
        <f>N264-F264</f>
        <v>0.47320000000000007</v>
      </c>
      <c r="W264" s="15">
        <f>O264-G264</f>
        <v>0.53560000000000008</v>
      </c>
    </row>
    <row r="265" spans="1:23" ht="15.75" x14ac:dyDescent="0.25">
      <c r="A265" s="17">
        <v>0.06</v>
      </c>
      <c r="B265">
        <v>0.17119999999999999</v>
      </c>
      <c r="C265">
        <v>0.14949999999999999</v>
      </c>
      <c r="D265">
        <v>0.1421</v>
      </c>
      <c r="E265">
        <v>0.1396</v>
      </c>
      <c r="F265">
        <v>0.1431</v>
      </c>
      <c r="G265">
        <v>0.1255</v>
      </c>
      <c r="I265" s="17">
        <v>0.06</v>
      </c>
      <c r="J265">
        <v>0.13389999999999999</v>
      </c>
      <c r="K265">
        <v>0.63759999999999994</v>
      </c>
      <c r="L265">
        <v>0.78610000000000002</v>
      </c>
      <c r="M265">
        <v>0.73880000000000001</v>
      </c>
      <c r="N265">
        <v>0.75649999999999995</v>
      </c>
      <c r="O265" s="7">
        <v>0.77049999999999996</v>
      </c>
      <c r="P265"/>
      <c r="Q265" s="17">
        <v>0.06</v>
      </c>
      <c r="R265" s="16">
        <f>J265-B265</f>
        <v>-3.73E-2</v>
      </c>
      <c r="S265" s="15">
        <f>K265-C265</f>
        <v>0.48809999999999998</v>
      </c>
      <c r="T265" s="15">
        <f>L265-D265</f>
        <v>0.64400000000000002</v>
      </c>
      <c r="U265" s="15">
        <f>M265-E265</f>
        <v>0.59919999999999995</v>
      </c>
      <c r="V265" s="15">
        <f>N265-F265</f>
        <v>0.61339999999999995</v>
      </c>
      <c r="W265" s="15">
        <f>O265-G265</f>
        <v>0.64500000000000002</v>
      </c>
    </row>
    <row r="266" spans="1:23" ht="15.75" x14ac:dyDescent="0.25">
      <c r="A266" s="17">
        <v>0</v>
      </c>
      <c r="B266">
        <v>0.2417</v>
      </c>
      <c r="C266">
        <v>0.20910000000000001</v>
      </c>
      <c r="D266">
        <v>0.1981</v>
      </c>
      <c r="E266">
        <v>0.19489999999999999</v>
      </c>
      <c r="F266">
        <v>0.18190000000000001</v>
      </c>
      <c r="G266">
        <v>0.1681</v>
      </c>
      <c r="I266" s="17">
        <v>0</v>
      </c>
      <c r="J266">
        <v>0.17280000000000001</v>
      </c>
      <c r="K266">
        <v>0.70469999999999999</v>
      </c>
      <c r="L266">
        <v>0.81079999999999997</v>
      </c>
      <c r="M266">
        <v>1.0806</v>
      </c>
      <c r="N266">
        <v>0.89370000000000005</v>
      </c>
      <c r="O266" s="7">
        <v>0.91279999999999994</v>
      </c>
      <c r="P266"/>
      <c r="Q266" s="17">
        <v>0</v>
      </c>
      <c r="R266" s="16">
        <f>J266-B266</f>
        <v>-6.8899999999999989E-2</v>
      </c>
      <c r="S266" s="15">
        <f>K266-C266</f>
        <v>0.49559999999999998</v>
      </c>
      <c r="T266" s="15">
        <f>L266-D266</f>
        <v>0.61270000000000002</v>
      </c>
      <c r="U266" s="15">
        <f>M266-E266</f>
        <v>0.88570000000000004</v>
      </c>
      <c r="V266" s="15">
        <f>N266-F266</f>
        <v>0.71179999999999999</v>
      </c>
      <c r="W266" s="15">
        <f>O266-G266</f>
        <v>0.74469999999999992</v>
      </c>
    </row>
    <row r="267" spans="1:23" x14ac:dyDescent="0.25">
      <c r="O267" s="7"/>
      <c r="P267"/>
    </row>
    <row r="268" spans="1:23" ht="15.75" x14ac:dyDescent="0.25">
      <c r="A268" s="17"/>
      <c r="B268" s="6" t="s">
        <v>15</v>
      </c>
      <c r="C268" s="17"/>
      <c r="D268" s="17"/>
      <c r="E268" s="17"/>
      <c r="F268" s="17"/>
      <c r="G268" s="17"/>
      <c r="I268" s="17"/>
      <c r="J268" s="6" t="s">
        <v>15</v>
      </c>
      <c r="K268" s="17"/>
      <c r="L268" s="17"/>
      <c r="M268" s="17"/>
      <c r="N268" s="17"/>
      <c r="O268" s="18"/>
      <c r="P268"/>
      <c r="Q268" s="17"/>
      <c r="R268" s="6" t="s">
        <v>15</v>
      </c>
      <c r="S268" s="17"/>
      <c r="T268" s="17"/>
      <c r="U268" s="17"/>
      <c r="V268" s="17"/>
      <c r="W268" s="17"/>
    </row>
    <row r="269" spans="1:23" ht="15.75" x14ac:dyDescent="0.25">
      <c r="A269" s="5" t="s">
        <v>21</v>
      </c>
      <c r="B269" s="17">
        <v>0.06</v>
      </c>
      <c r="C269" s="17">
        <v>0.03</v>
      </c>
      <c r="D269" s="17">
        <v>0.01</v>
      </c>
      <c r="E269" s="17">
        <v>5.0000000000000001E-3</v>
      </c>
      <c r="F269" s="17">
        <v>2.5000000000000001E-3</v>
      </c>
      <c r="G269" s="17">
        <v>0</v>
      </c>
      <c r="I269" s="5" t="s">
        <v>21</v>
      </c>
      <c r="J269" s="17">
        <v>0.06</v>
      </c>
      <c r="K269" s="17">
        <v>0.03</v>
      </c>
      <c r="L269" s="17">
        <v>0.01</v>
      </c>
      <c r="M269" s="17">
        <v>5.0000000000000001E-3</v>
      </c>
      <c r="N269" s="17">
        <v>2.5000000000000001E-3</v>
      </c>
      <c r="O269" s="18">
        <v>0</v>
      </c>
      <c r="P269"/>
      <c r="Q269" s="5" t="s">
        <v>21</v>
      </c>
      <c r="R269" s="17">
        <v>0.06</v>
      </c>
      <c r="S269" s="17">
        <v>0.03</v>
      </c>
      <c r="T269" s="17">
        <v>0.01</v>
      </c>
      <c r="U269" s="17">
        <v>5.0000000000000001E-3</v>
      </c>
      <c r="V269" s="17">
        <v>2.5000000000000001E-3</v>
      </c>
      <c r="W269" s="17">
        <v>0</v>
      </c>
    </row>
    <row r="270" spans="1:23" ht="15.75" x14ac:dyDescent="0.25">
      <c r="A270" s="17">
        <v>4</v>
      </c>
      <c r="B270">
        <v>0.14119999999999999</v>
      </c>
      <c r="C270">
        <v>0.17430000000000001</v>
      </c>
      <c r="D270">
        <v>0.12939999999999999</v>
      </c>
      <c r="E270">
        <v>0.1153</v>
      </c>
      <c r="F270">
        <v>0.1399</v>
      </c>
      <c r="G270">
        <v>0.13170000000000001</v>
      </c>
      <c r="I270" s="17">
        <v>4</v>
      </c>
      <c r="J270">
        <v>0.1192</v>
      </c>
      <c r="K270">
        <v>0.16120000000000001</v>
      </c>
      <c r="L270">
        <v>0.1128</v>
      </c>
      <c r="M270">
        <v>0.1056</v>
      </c>
      <c r="N270">
        <v>0.12659999999999999</v>
      </c>
      <c r="O270" s="7">
        <v>0.1028</v>
      </c>
      <c r="P270"/>
      <c r="Q270" s="17">
        <v>4</v>
      </c>
      <c r="R270" s="16">
        <f>J270-B270</f>
        <v>-2.1999999999999992E-2</v>
      </c>
      <c r="S270" s="16">
        <f>K270-C270</f>
        <v>-1.3100000000000001E-2</v>
      </c>
      <c r="T270" s="16">
        <f>L270-D270</f>
        <v>-1.659999999999999E-2</v>
      </c>
      <c r="U270" s="16">
        <f>M270-E270</f>
        <v>-9.7000000000000003E-3</v>
      </c>
      <c r="V270" s="16">
        <f>N270-F270</f>
        <v>-1.3300000000000006E-2</v>
      </c>
      <c r="W270" s="16">
        <f>O270-G270</f>
        <v>-2.8900000000000009E-2</v>
      </c>
    </row>
    <row r="271" spans="1:23" ht="15.75" x14ac:dyDescent="0.25">
      <c r="A271" s="17">
        <v>2</v>
      </c>
      <c r="B271">
        <v>0.14760000000000001</v>
      </c>
      <c r="C271">
        <v>0.14369999999999999</v>
      </c>
      <c r="D271">
        <v>0.13189999999999999</v>
      </c>
      <c r="E271">
        <v>0.13700000000000001</v>
      </c>
      <c r="F271">
        <v>0.14530000000000001</v>
      </c>
      <c r="G271">
        <v>0.12859999999999999</v>
      </c>
      <c r="I271" s="17">
        <v>2</v>
      </c>
      <c r="J271">
        <v>0.12759999999999999</v>
      </c>
      <c r="K271">
        <v>0.12590000000000001</v>
      </c>
      <c r="L271">
        <v>0.11269999999999999</v>
      </c>
      <c r="M271">
        <v>0.12820000000000001</v>
      </c>
      <c r="N271">
        <v>0.34050000000000002</v>
      </c>
      <c r="O271" s="7">
        <v>0.10349999999999999</v>
      </c>
      <c r="P271"/>
      <c r="Q271" s="17">
        <v>2</v>
      </c>
      <c r="R271" s="16">
        <f>J271-B271</f>
        <v>-2.0000000000000018E-2</v>
      </c>
      <c r="S271" s="16">
        <f>K271-C271</f>
        <v>-1.7799999999999983E-2</v>
      </c>
      <c r="T271" s="16">
        <f>L271-D271</f>
        <v>-1.9199999999999995E-2</v>
      </c>
      <c r="U271" s="16">
        <f>M271-E271</f>
        <v>-8.8000000000000023E-3</v>
      </c>
      <c r="V271" s="15">
        <f>N271-F271</f>
        <v>0.19520000000000001</v>
      </c>
      <c r="W271" s="16">
        <f>O271-G271</f>
        <v>-2.5099999999999997E-2</v>
      </c>
    </row>
    <row r="272" spans="1:23" ht="15.75" x14ac:dyDescent="0.25">
      <c r="A272" s="17">
        <v>1</v>
      </c>
      <c r="B272">
        <v>0.14380000000000001</v>
      </c>
      <c r="C272">
        <v>0.1176</v>
      </c>
      <c r="D272">
        <v>0.13089999999999999</v>
      </c>
      <c r="E272">
        <v>0.1241</v>
      </c>
      <c r="F272">
        <v>9.7900000000000001E-2</v>
      </c>
      <c r="G272">
        <v>0.11600000000000001</v>
      </c>
      <c r="I272" s="17">
        <v>1</v>
      </c>
      <c r="J272">
        <v>0.12139999999999999</v>
      </c>
      <c r="K272">
        <v>0.1072</v>
      </c>
      <c r="L272">
        <v>0.1187</v>
      </c>
      <c r="M272">
        <v>0.12180000000000001</v>
      </c>
      <c r="N272">
        <v>0.85250000000000004</v>
      </c>
      <c r="O272" s="7">
        <v>0.1024</v>
      </c>
      <c r="P272"/>
      <c r="Q272" s="17">
        <v>1</v>
      </c>
      <c r="R272" s="16">
        <f>J272-B272</f>
        <v>-2.2400000000000017E-2</v>
      </c>
      <c r="S272" s="16">
        <f>K272-C272</f>
        <v>-1.0399999999999993E-2</v>
      </c>
      <c r="T272" s="16">
        <f>L272-D272</f>
        <v>-1.2199999999999989E-2</v>
      </c>
      <c r="U272" s="16">
        <f>M272-E272</f>
        <v>-2.2999999999999965E-3</v>
      </c>
      <c r="V272" s="15">
        <f>N272-F272</f>
        <v>0.75460000000000005</v>
      </c>
      <c r="W272" s="16">
        <f>O272-G272</f>
        <v>-1.3600000000000001E-2</v>
      </c>
    </row>
    <row r="273" spans="1:23" ht="15.75" x14ac:dyDescent="0.25">
      <c r="A273" s="17">
        <v>0.5</v>
      </c>
      <c r="B273">
        <v>0.14829999999999999</v>
      </c>
      <c r="C273">
        <v>0.1278</v>
      </c>
      <c r="D273">
        <v>0.13750000000000001</v>
      </c>
      <c r="E273">
        <v>0.10780000000000001</v>
      </c>
      <c r="F273">
        <v>0.1089</v>
      </c>
      <c r="G273">
        <v>0.11409999999999999</v>
      </c>
      <c r="I273" s="17">
        <v>0.5</v>
      </c>
      <c r="J273">
        <v>0.1159</v>
      </c>
      <c r="K273">
        <v>0.1173</v>
      </c>
      <c r="L273">
        <v>0.1196</v>
      </c>
      <c r="M273">
        <v>0.85519999999999996</v>
      </c>
      <c r="N273">
        <v>0.75780000000000003</v>
      </c>
      <c r="O273" s="7">
        <v>0.68630000000000002</v>
      </c>
      <c r="P273"/>
      <c r="Q273" s="17">
        <v>0.5</v>
      </c>
      <c r="R273" s="16">
        <f>J273-B273</f>
        <v>-3.2399999999999984E-2</v>
      </c>
      <c r="S273" s="16">
        <f>K273-C273</f>
        <v>-1.0499999999999995E-2</v>
      </c>
      <c r="T273" s="16">
        <f>L273-D273</f>
        <v>-1.7900000000000013E-2</v>
      </c>
      <c r="U273" s="15">
        <f>M273-E273</f>
        <v>0.74739999999999995</v>
      </c>
      <c r="V273" s="15">
        <f>N273-F273</f>
        <v>0.64890000000000003</v>
      </c>
      <c r="W273" s="15">
        <f>O273-G273</f>
        <v>0.57220000000000004</v>
      </c>
    </row>
    <row r="274" spans="1:23" ht="15.75" x14ac:dyDescent="0.25">
      <c r="A274" s="17">
        <v>0.25</v>
      </c>
      <c r="B274">
        <v>0.1356</v>
      </c>
      <c r="C274">
        <v>0.12720000000000001</v>
      </c>
      <c r="D274">
        <v>0.12670000000000001</v>
      </c>
      <c r="E274">
        <v>0.1207</v>
      </c>
      <c r="F274">
        <v>0.105</v>
      </c>
      <c r="G274">
        <v>0.1158</v>
      </c>
      <c r="I274" s="17">
        <v>0.25</v>
      </c>
      <c r="J274">
        <v>0.1225</v>
      </c>
      <c r="K274">
        <v>0.124</v>
      </c>
      <c r="L274">
        <v>0.1497</v>
      </c>
      <c r="M274">
        <v>0.47060000000000002</v>
      </c>
      <c r="N274">
        <v>0.89359999999999995</v>
      </c>
      <c r="O274" s="7">
        <v>0.99029999999999996</v>
      </c>
      <c r="P274"/>
      <c r="Q274" s="17">
        <v>0.25</v>
      </c>
      <c r="R274" s="16">
        <f>J274-B274</f>
        <v>-1.3100000000000001E-2</v>
      </c>
      <c r="S274" s="16">
        <f>K274-C274</f>
        <v>-3.2000000000000084E-3</v>
      </c>
      <c r="T274" s="16">
        <f>L274-D274</f>
        <v>2.2999999999999993E-2</v>
      </c>
      <c r="U274" s="15">
        <f>M274-E274</f>
        <v>0.34989999999999999</v>
      </c>
      <c r="V274" s="15">
        <f>N274-F274</f>
        <v>0.78859999999999997</v>
      </c>
      <c r="W274" s="15">
        <f>O274-G274</f>
        <v>0.87449999999999994</v>
      </c>
    </row>
    <row r="275" spans="1:23" ht="15.75" x14ac:dyDescent="0.25">
      <c r="A275" s="17">
        <v>0.125</v>
      </c>
      <c r="B275">
        <v>0.13320000000000001</v>
      </c>
      <c r="C275">
        <v>0.1192</v>
      </c>
      <c r="D275">
        <v>0.1249</v>
      </c>
      <c r="E275">
        <v>0.12709999999999999</v>
      </c>
      <c r="F275">
        <v>0.10879999999999999</v>
      </c>
      <c r="G275">
        <v>0.1109</v>
      </c>
      <c r="I275" s="17">
        <v>0.125</v>
      </c>
      <c r="J275">
        <v>0.1159</v>
      </c>
      <c r="K275">
        <v>0.17879999999999999</v>
      </c>
      <c r="L275">
        <v>0.39140000000000003</v>
      </c>
      <c r="M275">
        <v>0.50670000000000004</v>
      </c>
      <c r="N275">
        <v>0.89219999999999999</v>
      </c>
      <c r="O275" s="7">
        <v>1.0371999999999999</v>
      </c>
      <c r="P275"/>
      <c r="Q275" s="17">
        <v>0.125</v>
      </c>
      <c r="R275" s="16">
        <f>J275-B275</f>
        <v>-1.730000000000001E-2</v>
      </c>
      <c r="S275" s="15">
        <f>K275-C275</f>
        <v>5.9599999999999986E-2</v>
      </c>
      <c r="T275" s="15">
        <f>L275-D275</f>
        <v>0.26650000000000001</v>
      </c>
      <c r="U275" s="15">
        <f>M275-E275</f>
        <v>0.37960000000000005</v>
      </c>
      <c r="V275" s="15">
        <f>N275-F275</f>
        <v>0.78339999999999999</v>
      </c>
      <c r="W275" s="15">
        <f>O275-G275</f>
        <v>0.9262999999999999</v>
      </c>
    </row>
    <row r="276" spans="1:23" ht="15.75" x14ac:dyDescent="0.25">
      <c r="A276" s="17">
        <v>0.06</v>
      </c>
      <c r="B276">
        <v>0.1399</v>
      </c>
      <c r="C276">
        <v>0.127</v>
      </c>
      <c r="D276">
        <v>0.15459999999999999</v>
      </c>
      <c r="E276">
        <v>0.12620000000000001</v>
      </c>
      <c r="F276">
        <v>0.1137</v>
      </c>
      <c r="G276">
        <v>0.1144</v>
      </c>
      <c r="I276" s="17">
        <v>0.06</v>
      </c>
      <c r="J276">
        <v>0.12970000000000001</v>
      </c>
      <c r="K276">
        <v>0.1245</v>
      </c>
      <c r="L276">
        <v>0.90749999999999997</v>
      </c>
      <c r="M276">
        <v>0.71550000000000002</v>
      </c>
      <c r="N276">
        <v>0.76070000000000004</v>
      </c>
      <c r="O276" s="7">
        <v>0.8357</v>
      </c>
      <c r="P276"/>
      <c r="Q276" s="17">
        <v>0.06</v>
      </c>
      <c r="R276" s="16">
        <f>J276-B276</f>
        <v>-1.0199999999999987E-2</v>
      </c>
      <c r="S276" s="16">
        <f>K276-C276</f>
        <v>-2.5000000000000022E-3</v>
      </c>
      <c r="T276" s="15">
        <f>L276-D276</f>
        <v>0.75290000000000001</v>
      </c>
      <c r="U276" s="15">
        <f>M276-E276</f>
        <v>0.58930000000000005</v>
      </c>
      <c r="V276" s="15">
        <f>N276-F276</f>
        <v>0.64700000000000002</v>
      </c>
      <c r="W276" s="15">
        <f>O276-G276</f>
        <v>0.72130000000000005</v>
      </c>
    </row>
    <row r="277" spans="1:23" ht="15.75" x14ac:dyDescent="0.25">
      <c r="A277" s="17">
        <v>0</v>
      </c>
      <c r="B277">
        <v>0.1552</v>
      </c>
      <c r="C277">
        <v>0.15160000000000001</v>
      </c>
      <c r="D277">
        <v>0.16259999999999999</v>
      </c>
      <c r="E277">
        <v>0.14660000000000001</v>
      </c>
      <c r="F277">
        <v>0.1421</v>
      </c>
      <c r="G277">
        <v>0.15509999999999999</v>
      </c>
      <c r="I277" s="17">
        <v>0</v>
      </c>
      <c r="J277">
        <v>0.1391</v>
      </c>
      <c r="K277">
        <v>0.75390000000000001</v>
      </c>
      <c r="L277">
        <v>0.87290000000000001</v>
      </c>
      <c r="M277">
        <v>0.85240000000000005</v>
      </c>
      <c r="N277">
        <v>0.87580000000000002</v>
      </c>
      <c r="O277" s="7">
        <v>0.94940000000000002</v>
      </c>
      <c r="P277"/>
      <c r="Q277" s="17">
        <v>0</v>
      </c>
      <c r="R277" s="16">
        <f>J277-B277</f>
        <v>-1.6100000000000003E-2</v>
      </c>
      <c r="S277" s="15">
        <f>K277-C277</f>
        <v>0.60230000000000006</v>
      </c>
      <c r="T277" s="15">
        <f>L277-D277</f>
        <v>0.71030000000000004</v>
      </c>
      <c r="U277" s="15">
        <f>M277-E277</f>
        <v>0.70579999999999998</v>
      </c>
      <c r="V277" s="15">
        <f>N277-F277</f>
        <v>0.73370000000000002</v>
      </c>
      <c r="W277" s="15">
        <f>O277-G277</f>
        <v>0.79430000000000001</v>
      </c>
    </row>
  </sheetData>
  <mergeCells count="23">
    <mergeCell ref="AL7:AN7"/>
    <mergeCell ref="AO7:AQ7"/>
    <mergeCell ref="AL9:AN9"/>
    <mergeCell ref="AO9:AQ9"/>
    <mergeCell ref="AL1:AS1"/>
    <mergeCell ref="AL3:AN3"/>
    <mergeCell ref="AO3:AQ3"/>
    <mergeCell ref="AR3:AR4"/>
    <mergeCell ref="AS3:AS4"/>
    <mergeCell ref="AL5:AN5"/>
    <mergeCell ref="AO5:AQ5"/>
    <mergeCell ref="A5:G5"/>
    <mergeCell ref="I5:O5"/>
    <mergeCell ref="Q5:W5"/>
    <mergeCell ref="Y5:AE5"/>
    <mergeCell ref="A108:G108"/>
    <mergeCell ref="I108:O108"/>
    <mergeCell ref="Q108:W108"/>
    <mergeCell ref="Y108:AE108"/>
    <mergeCell ref="A211:G211"/>
    <mergeCell ref="I211:O211"/>
    <mergeCell ref="Q211:W211"/>
    <mergeCell ref="Y211:AE2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5"/>
  <sheetViews>
    <sheetView zoomScale="40" zoomScaleNormal="40" workbookViewId="0">
      <selection activeCell="AJ4" sqref="AJ4:AO4"/>
    </sheetView>
  </sheetViews>
  <sheetFormatPr defaultRowHeight="15" x14ac:dyDescent="0.25"/>
  <cols>
    <col min="8" max="8" width="9.140625" style="7"/>
    <col min="16" max="16" width="9.140625" style="7"/>
    <col min="24" max="24" width="9.140625" style="7"/>
  </cols>
  <sheetData>
    <row r="1" spans="1:43" ht="18" thickBot="1" x14ac:dyDescent="0.35">
      <c r="A1" s="10" t="s">
        <v>30</v>
      </c>
      <c r="D1" t="s">
        <v>13</v>
      </c>
      <c r="AJ1" s="77" t="s">
        <v>73</v>
      </c>
      <c r="AK1" s="77"/>
      <c r="AL1" s="77"/>
      <c r="AM1" s="77"/>
      <c r="AN1" s="77"/>
      <c r="AO1" s="77"/>
      <c r="AP1" s="77"/>
      <c r="AQ1" s="77"/>
    </row>
    <row r="2" spans="1:43" ht="15.75" thickTop="1" x14ac:dyDescent="0.25"/>
    <row r="3" spans="1:43" ht="18" thickBot="1" x14ac:dyDescent="0.35">
      <c r="A3" s="10" t="s">
        <v>23</v>
      </c>
      <c r="H3"/>
      <c r="P3"/>
      <c r="X3"/>
      <c r="AJ3" s="70" t="s">
        <v>70</v>
      </c>
      <c r="AK3" s="70"/>
      <c r="AL3" s="70"/>
      <c r="AM3" s="70" t="s">
        <v>70</v>
      </c>
      <c r="AN3" s="70"/>
      <c r="AO3" s="70"/>
      <c r="AP3" s="70" t="s">
        <v>9</v>
      </c>
      <c r="AQ3" s="70" t="s">
        <v>8</v>
      </c>
    </row>
    <row r="4" spans="1:43" ht="15.75" thickTop="1" x14ac:dyDescent="0.25">
      <c r="H4"/>
      <c r="P4"/>
      <c r="X4"/>
      <c r="AJ4" s="4" t="s">
        <v>71</v>
      </c>
      <c r="AK4" s="4" t="s">
        <v>72</v>
      </c>
      <c r="AL4" s="4" t="s">
        <v>5</v>
      </c>
      <c r="AM4" s="4" t="s">
        <v>71</v>
      </c>
      <c r="AN4" s="4" t="s">
        <v>72</v>
      </c>
      <c r="AO4" s="4" t="s">
        <v>5</v>
      </c>
      <c r="AP4" s="70"/>
      <c r="AQ4" s="70"/>
    </row>
    <row r="5" spans="1:43" ht="16.5" thickBot="1" x14ac:dyDescent="0.3">
      <c r="A5" s="71" t="s">
        <v>19</v>
      </c>
      <c r="B5" s="71"/>
      <c r="C5" s="71"/>
      <c r="D5" s="71"/>
      <c r="E5" s="71"/>
      <c r="F5" s="71"/>
      <c r="G5" s="71"/>
      <c r="H5"/>
      <c r="J5" s="71" t="s">
        <v>18</v>
      </c>
      <c r="K5" s="71"/>
      <c r="L5" s="71"/>
      <c r="M5" s="71"/>
      <c r="N5" s="71"/>
      <c r="O5" s="71"/>
      <c r="P5" s="71"/>
      <c r="R5" s="71" t="s">
        <v>17</v>
      </c>
      <c r="S5" s="71"/>
      <c r="T5" s="71"/>
      <c r="U5" s="71"/>
      <c r="V5" s="71"/>
      <c r="W5" s="71"/>
      <c r="X5" s="71"/>
      <c r="Z5" s="71" t="s">
        <v>16</v>
      </c>
      <c r="AA5" s="71"/>
      <c r="AB5" s="71"/>
      <c r="AC5" s="71"/>
      <c r="AD5" s="71"/>
      <c r="AE5" s="71"/>
      <c r="AF5" s="71"/>
      <c r="AJ5" s="69" t="s">
        <v>3</v>
      </c>
      <c r="AK5" s="69"/>
      <c r="AL5" s="69"/>
      <c r="AM5" s="69" t="s">
        <v>1</v>
      </c>
      <c r="AN5" s="69"/>
      <c r="AO5" s="69"/>
      <c r="AP5" s="2"/>
      <c r="AQ5" s="2"/>
    </row>
    <row r="6" spans="1:43" x14ac:dyDescent="0.25">
      <c r="AJ6" s="1">
        <v>1</v>
      </c>
      <c r="AK6" s="1">
        <v>1</v>
      </c>
      <c r="AL6" s="3">
        <f>AK6/AJ6</f>
        <v>1</v>
      </c>
      <c r="AM6" s="1">
        <v>2</v>
      </c>
      <c r="AN6" s="1">
        <v>8</v>
      </c>
      <c r="AO6" s="1">
        <f>AN6/AM6</f>
        <v>4</v>
      </c>
      <c r="AP6" s="3">
        <f>AO6+AL6</f>
        <v>5</v>
      </c>
      <c r="AQ6" s="1" t="s">
        <v>11</v>
      </c>
    </row>
    <row r="7" spans="1:43" ht="15.75" x14ac:dyDescent="0.25">
      <c r="Z7" s="12"/>
      <c r="AA7" s="12"/>
      <c r="AB7" s="12"/>
      <c r="AC7" s="12"/>
      <c r="AD7" s="12"/>
      <c r="AE7" s="12"/>
      <c r="AF7" s="12"/>
      <c r="AJ7" s="69" t="s">
        <v>3</v>
      </c>
      <c r="AK7" s="69"/>
      <c r="AL7" s="69"/>
      <c r="AM7" s="69" t="s">
        <v>2</v>
      </c>
      <c r="AN7" s="69"/>
      <c r="AO7" s="69"/>
      <c r="AP7" s="2"/>
      <c r="AQ7" s="2"/>
    </row>
    <row r="8" spans="1:43" x14ac:dyDescent="0.25">
      <c r="A8" s="8"/>
      <c r="B8" s="8" t="s">
        <v>14</v>
      </c>
      <c r="C8" s="8"/>
      <c r="D8" s="8"/>
      <c r="E8" s="8"/>
      <c r="F8" s="8"/>
      <c r="G8" s="8"/>
      <c r="I8" s="8"/>
      <c r="J8" s="8" t="s">
        <v>14</v>
      </c>
      <c r="K8" s="8"/>
      <c r="L8" s="8"/>
      <c r="M8" s="8"/>
      <c r="N8" s="8"/>
      <c r="O8" s="8"/>
      <c r="Q8" s="8"/>
      <c r="R8" s="8" t="s">
        <v>14</v>
      </c>
      <c r="S8" s="8"/>
      <c r="T8" s="8"/>
      <c r="U8" s="8"/>
      <c r="V8" s="8"/>
      <c r="W8" s="8"/>
      <c r="Y8" s="8"/>
      <c r="Z8" s="8" t="s">
        <v>14</v>
      </c>
      <c r="AA8" s="8"/>
      <c r="AB8" s="8"/>
      <c r="AC8" s="8"/>
      <c r="AD8" s="8"/>
      <c r="AE8" s="8"/>
      <c r="AF8" s="24"/>
      <c r="AJ8" s="1">
        <v>1</v>
      </c>
      <c r="AK8" s="1">
        <v>0.125</v>
      </c>
      <c r="AL8" s="1">
        <f>AK8/AJ8</f>
        <v>0.125</v>
      </c>
      <c r="AM8" s="1">
        <v>4</v>
      </c>
      <c r="AN8" s="1">
        <v>2</v>
      </c>
      <c r="AO8" s="1">
        <f>AN8/AM8</f>
        <v>0.5</v>
      </c>
      <c r="AP8" s="1">
        <f>AO8+AL8</f>
        <v>0.625</v>
      </c>
      <c r="AQ8" s="1" t="s">
        <v>4</v>
      </c>
    </row>
    <row r="9" spans="1:43" ht="15.75" x14ac:dyDescent="0.25">
      <c r="A9" s="8" t="s">
        <v>21</v>
      </c>
      <c r="B9" s="8">
        <v>2</v>
      </c>
      <c r="C9" s="8">
        <v>1</v>
      </c>
      <c r="D9" s="8">
        <v>0.5</v>
      </c>
      <c r="E9" s="8">
        <v>0.25</v>
      </c>
      <c r="F9" s="8">
        <v>0.125</v>
      </c>
      <c r="G9" s="8">
        <v>0</v>
      </c>
      <c r="I9" s="8" t="s">
        <v>21</v>
      </c>
      <c r="J9" s="8">
        <v>2</v>
      </c>
      <c r="K9" s="8">
        <v>1</v>
      </c>
      <c r="L9" s="8">
        <v>0.5</v>
      </c>
      <c r="M9" s="8">
        <v>0.25</v>
      </c>
      <c r="N9" s="8">
        <v>0.125</v>
      </c>
      <c r="O9" s="8">
        <v>0</v>
      </c>
      <c r="Q9" s="8" t="s">
        <v>21</v>
      </c>
      <c r="R9" s="8">
        <v>2</v>
      </c>
      <c r="S9" s="8">
        <v>1</v>
      </c>
      <c r="T9" s="8">
        <v>0.5</v>
      </c>
      <c r="U9" s="8">
        <v>0.25</v>
      </c>
      <c r="V9" s="8">
        <v>0.125</v>
      </c>
      <c r="W9" s="8">
        <v>0</v>
      </c>
      <c r="Y9" s="8" t="s">
        <v>29</v>
      </c>
      <c r="Z9" s="8">
        <v>4</v>
      </c>
      <c r="AA9" s="8">
        <v>2</v>
      </c>
      <c r="AB9" s="8">
        <v>1</v>
      </c>
      <c r="AC9" s="8">
        <v>0.5</v>
      </c>
      <c r="AD9" s="8">
        <v>0.25</v>
      </c>
      <c r="AE9" s="8">
        <v>0.125</v>
      </c>
      <c r="AF9" s="24">
        <v>0</v>
      </c>
      <c r="AJ9" s="69" t="s">
        <v>2</v>
      </c>
      <c r="AK9" s="69"/>
      <c r="AL9" s="69"/>
      <c r="AM9" s="69" t="s">
        <v>1</v>
      </c>
      <c r="AN9" s="69"/>
      <c r="AO9" s="69"/>
      <c r="AP9" s="2"/>
      <c r="AQ9" s="2"/>
    </row>
    <row r="10" spans="1:43" x14ac:dyDescent="0.25">
      <c r="A10" s="8">
        <v>4</v>
      </c>
      <c r="B10">
        <v>0.29060000000000002</v>
      </c>
      <c r="C10">
        <v>0.2112</v>
      </c>
      <c r="D10">
        <v>0.15490000000000001</v>
      </c>
      <c r="E10">
        <v>0.1724</v>
      </c>
      <c r="F10">
        <v>0.16350000000000001</v>
      </c>
      <c r="G10">
        <v>0.16750000000000001</v>
      </c>
      <c r="I10" s="8">
        <v>4</v>
      </c>
      <c r="J10">
        <v>0.28649999999999998</v>
      </c>
      <c r="K10">
        <v>0.1769</v>
      </c>
      <c r="L10">
        <v>0.14810000000000001</v>
      </c>
      <c r="M10">
        <v>0.27089999999999997</v>
      </c>
      <c r="N10">
        <v>0.15690000000000001</v>
      </c>
      <c r="O10">
        <v>0.1555</v>
      </c>
      <c r="Q10" s="8">
        <v>4</v>
      </c>
      <c r="R10" s="5">
        <f t="shared" ref="R10:W17" si="0">J10-B10</f>
        <v>-4.1000000000000481E-3</v>
      </c>
      <c r="S10" s="5">
        <f t="shared" si="0"/>
        <v>-3.4299999999999997E-2</v>
      </c>
      <c r="T10" s="5">
        <f t="shared" si="0"/>
        <v>-6.8000000000000005E-3</v>
      </c>
      <c r="U10" s="5">
        <f t="shared" si="0"/>
        <v>9.8499999999999976E-2</v>
      </c>
      <c r="V10" s="5">
        <f t="shared" si="0"/>
        <v>-6.5999999999999948E-3</v>
      </c>
      <c r="W10" s="5">
        <f t="shared" si="0"/>
        <v>-1.2000000000000011E-2</v>
      </c>
      <c r="Y10" s="8">
        <v>8</v>
      </c>
      <c r="Z10">
        <f>AVERAGE(R32,R43,R54,R65)</f>
        <v>-4.3249999999999955E-3</v>
      </c>
      <c r="AA10">
        <f>AVERAGE(S32,S43,S54,S65)</f>
        <v>7.5750000000000019E-3</v>
      </c>
      <c r="AB10">
        <f>AVERAGE(T32,T43,T54,T65)</f>
        <v>1.1999999999999997E-3</v>
      </c>
      <c r="AC10">
        <f>AVERAGE(U32,U43,U54,U65)</f>
        <v>2.6749999999999968E-3</v>
      </c>
      <c r="AD10">
        <f>AVERAGE(V32,V43,V54,V65)</f>
        <v>-8.3500000000000033E-3</v>
      </c>
      <c r="AE10" s="5"/>
      <c r="AF10" s="12">
        <f>AVERAGE(W32,W43,W54,W65)</f>
        <v>1.0499999999999989E-3</v>
      </c>
      <c r="AJ10" s="1">
        <v>4</v>
      </c>
      <c r="AK10" s="1">
        <v>0.5</v>
      </c>
      <c r="AL10" s="1">
        <f>AK10/AJ10</f>
        <v>0.125</v>
      </c>
      <c r="AM10" s="1">
        <v>2</v>
      </c>
      <c r="AN10" s="1">
        <v>2</v>
      </c>
      <c r="AO10" s="1">
        <f>AN10/AM10</f>
        <v>1</v>
      </c>
      <c r="AP10" s="1">
        <f>AO10+AL10</f>
        <v>1.125</v>
      </c>
      <c r="AQ10" s="1" t="s">
        <v>4</v>
      </c>
    </row>
    <row r="11" spans="1:43" x14ac:dyDescent="0.25">
      <c r="A11" s="8">
        <v>2</v>
      </c>
      <c r="B11">
        <v>0.65029999999999999</v>
      </c>
      <c r="C11">
        <v>0.31809999999999999</v>
      </c>
      <c r="D11">
        <v>0.1731</v>
      </c>
      <c r="E11">
        <v>0.2082</v>
      </c>
      <c r="F11">
        <v>0.1346</v>
      </c>
      <c r="G11">
        <v>0.17</v>
      </c>
      <c r="I11" s="8">
        <v>2</v>
      </c>
      <c r="J11">
        <v>0.55330000000000001</v>
      </c>
      <c r="K11">
        <v>0.49330000000000002</v>
      </c>
      <c r="L11">
        <v>0.39829999999999999</v>
      </c>
      <c r="M11">
        <v>0.63719999999999999</v>
      </c>
      <c r="N11">
        <v>0.34820000000000001</v>
      </c>
      <c r="O11">
        <v>0.3669</v>
      </c>
      <c r="Q11" s="8">
        <v>2</v>
      </c>
      <c r="R11" s="5">
        <f t="shared" si="0"/>
        <v>-9.6999999999999975E-2</v>
      </c>
      <c r="S11">
        <f t="shared" si="0"/>
        <v>0.17520000000000002</v>
      </c>
      <c r="T11">
        <f t="shared" si="0"/>
        <v>0.22519999999999998</v>
      </c>
      <c r="U11">
        <f t="shared" si="0"/>
        <v>0.42899999999999999</v>
      </c>
      <c r="V11">
        <f t="shared" si="0"/>
        <v>0.21360000000000001</v>
      </c>
      <c r="W11">
        <f t="shared" si="0"/>
        <v>0.19689999999999999</v>
      </c>
      <c r="Y11" s="8">
        <v>4</v>
      </c>
      <c r="Z11">
        <f>AVERAGE(R33,R44,R55,R66)</f>
        <v>-1.5524999999999997E-2</v>
      </c>
      <c r="AA11">
        <f t="shared" ref="AA11:AD15" si="1">AVERAGE(S33,S44,S55,S66,R10,R21)</f>
        <v>-1.4800000000000009E-2</v>
      </c>
      <c r="AB11">
        <f t="shared" si="1"/>
        <v>-1.0533333333333339E-2</v>
      </c>
      <c r="AC11">
        <f t="shared" si="1"/>
        <v>1.3200000000000002E-2</v>
      </c>
      <c r="AD11">
        <f t="shared" si="1"/>
        <v>2.5533333333333335E-2</v>
      </c>
      <c r="AE11" s="5">
        <f t="shared" ref="AE11:AE18" si="2">AVERAGE(V10,V21)</f>
        <v>2.1750000000000005E-2</v>
      </c>
      <c r="AF11" s="12">
        <f>AVERAGE(W33,W44,W55,W66,W10,W21)</f>
        <v>5.761666666666667E-2</v>
      </c>
    </row>
    <row r="12" spans="1:43" x14ac:dyDescent="0.25">
      <c r="A12" s="8">
        <v>1</v>
      </c>
      <c r="B12">
        <v>0.40450000000000003</v>
      </c>
      <c r="C12">
        <v>0.25750000000000001</v>
      </c>
      <c r="D12">
        <v>0.20499999999999999</v>
      </c>
      <c r="E12">
        <v>0.23069999999999999</v>
      </c>
      <c r="F12">
        <v>0.18759999999999999</v>
      </c>
      <c r="G12">
        <v>0.18</v>
      </c>
      <c r="I12" s="8">
        <v>1</v>
      </c>
      <c r="J12">
        <v>0.37380000000000002</v>
      </c>
      <c r="K12">
        <v>0.53349999999999997</v>
      </c>
      <c r="L12">
        <v>0.52590000000000003</v>
      </c>
      <c r="M12">
        <v>0.77859999999999996</v>
      </c>
      <c r="N12">
        <v>0.56559999999999999</v>
      </c>
      <c r="O12">
        <v>0.48120000000000002</v>
      </c>
      <c r="Q12" s="8">
        <v>1</v>
      </c>
      <c r="R12" s="5">
        <f t="shared" si="0"/>
        <v>-3.0700000000000005E-2</v>
      </c>
      <c r="S12">
        <f t="shared" si="0"/>
        <v>0.27599999999999997</v>
      </c>
      <c r="T12">
        <f t="shared" si="0"/>
        <v>0.32090000000000007</v>
      </c>
      <c r="U12">
        <f t="shared" si="0"/>
        <v>0.54789999999999994</v>
      </c>
      <c r="V12">
        <f t="shared" si="0"/>
        <v>0.378</v>
      </c>
      <c r="W12">
        <f t="shared" si="0"/>
        <v>0.30120000000000002</v>
      </c>
      <c r="Y12" s="8">
        <v>2</v>
      </c>
      <c r="Z12">
        <f>AVERAGE(R34,R45,R56,R67)</f>
        <v>-1.0800000000000004E-2</v>
      </c>
      <c r="AA12">
        <f t="shared" si="1"/>
        <v>-1.3533333333333336E-2</v>
      </c>
      <c r="AB12">
        <f t="shared" si="1"/>
        <v>3.0166666666666665E-2</v>
      </c>
      <c r="AC12">
        <f t="shared" si="1"/>
        <v>8.3683333333333332E-2</v>
      </c>
      <c r="AD12">
        <f t="shared" si="1"/>
        <v>0.11334999999999999</v>
      </c>
      <c r="AE12" s="7">
        <f t="shared" si="2"/>
        <v>0.27090000000000003</v>
      </c>
      <c r="AF12" s="12">
        <f>AVERAGE(W34,W45,W56,W67,W11,W22)</f>
        <v>0.21678333333333333</v>
      </c>
      <c r="AJ12" s="76" t="s">
        <v>13</v>
      </c>
    </row>
    <row r="13" spans="1:43" x14ac:dyDescent="0.25">
      <c r="A13" s="8">
        <v>0.5</v>
      </c>
      <c r="B13">
        <v>0.41749999999999998</v>
      </c>
      <c r="C13">
        <v>0.58650000000000002</v>
      </c>
      <c r="D13">
        <v>0.28179999999999999</v>
      </c>
      <c r="E13">
        <v>0.309</v>
      </c>
      <c r="F13">
        <v>0.22</v>
      </c>
      <c r="G13">
        <v>0.15049999999999999</v>
      </c>
      <c r="I13" s="8">
        <v>0.5</v>
      </c>
      <c r="J13">
        <v>0.61140000000000005</v>
      </c>
      <c r="K13">
        <v>0.72009999999999996</v>
      </c>
      <c r="L13">
        <v>0.64539999999999997</v>
      </c>
      <c r="M13">
        <v>0.78680000000000005</v>
      </c>
      <c r="N13">
        <v>0.59640000000000004</v>
      </c>
      <c r="O13">
        <v>0.53349999999999997</v>
      </c>
      <c r="Q13" s="8">
        <v>0.5</v>
      </c>
      <c r="R13">
        <f t="shared" si="0"/>
        <v>0.19390000000000007</v>
      </c>
      <c r="S13">
        <f t="shared" si="0"/>
        <v>0.13359999999999994</v>
      </c>
      <c r="T13">
        <f t="shared" si="0"/>
        <v>0.36359999999999998</v>
      </c>
      <c r="U13">
        <f t="shared" si="0"/>
        <v>0.47780000000000006</v>
      </c>
      <c r="V13">
        <f t="shared" si="0"/>
        <v>0.37640000000000007</v>
      </c>
      <c r="W13">
        <f t="shared" si="0"/>
        <v>0.38300000000000001</v>
      </c>
      <c r="Y13" s="8">
        <v>1</v>
      </c>
      <c r="Z13">
        <f>AVERAGE(R35,R46,R57,R68)</f>
        <v>2.6824999999999995E-2</v>
      </c>
      <c r="AA13">
        <f t="shared" si="1"/>
        <v>8.5499999999999968E-3</v>
      </c>
      <c r="AB13">
        <f t="shared" si="1"/>
        <v>0.11704999999999999</v>
      </c>
      <c r="AC13">
        <f t="shared" si="1"/>
        <v>8.846666666666668E-2</v>
      </c>
      <c r="AD13">
        <f t="shared" si="1"/>
        <v>0.14998333333333333</v>
      </c>
      <c r="AE13" s="7">
        <f t="shared" si="2"/>
        <v>0.40479999999999999</v>
      </c>
      <c r="AF13" s="12">
        <f>AVERAGE(W35,W46,W57,W68,W12,W23)</f>
        <v>0.19491666666666665</v>
      </c>
    </row>
    <row r="14" spans="1:43" x14ac:dyDescent="0.25">
      <c r="A14" s="8">
        <v>0.25</v>
      </c>
      <c r="B14">
        <v>0.42699999999999999</v>
      </c>
      <c r="C14">
        <v>0.20430000000000001</v>
      </c>
      <c r="D14">
        <v>0.30680000000000002</v>
      </c>
      <c r="E14">
        <v>0.28289999999999998</v>
      </c>
      <c r="F14">
        <v>0.17030000000000001</v>
      </c>
      <c r="G14">
        <v>0.20219999999999999</v>
      </c>
      <c r="I14" s="8">
        <v>0.25</v>
      </c>
      <c r="J14">
        <v>0.75170000000000003</v>
      </c>
      <c r="K14">
        <v>0.28789999999999999</v>
      </c>
      <c r="L14">
        <v>0.71319999999999995</v>
      </c>
      <c r="M14">
        <v>0.76949999999999996</v>
      </c>
      <c r="N14">
        <v>0.68540000000000001</v>
      </c>
      <c r="O14">
        <v>0.64649999999999996</v>
      </c>
      <c r="Q14" s="8">
        <v>0.25</v>
      </c>
      <c r="R14">
        <f t="shared" si="0"/>
        <v>0.32470000000000004</v>
      </c>
      <c r="S14">
        <f t="shared" si="0"/>
        <v>8.359999999999998E-2</v>
      </c>
      <c r="T14">
        <f t="shared" si="0"/>
        <v>0.40639999999999993</v>
      </c>
      <c r="U14">
        <f t="shared" si="0"/>
        <v>0.48659999999999998</v>
      </c>
      <c r="V14">
        <f t="shared" si="0"/>
        <v>0.5151</v>
      </c>
      <c r="W14">
        <f t="shared" si="0"/>
        <v>0.44429999999999997</v>
      </c>
      <c r="Y14" s="8">
        <v>0.5</v>
      </c>
      <c r="Z14">
        <f>AVERAGE(R36,R47,R58,R69)</f>
        <v>2.2750000000000006E-2</v>
      </c>
      <c r="AA14" s="26">
        <f t="shared" si="1"/>
        <v>4.6583333333333331E-2</v>
      </c>
      <c r="AB14">
        <f t="shared" si="1"/>
        <v>0.12909999999999999</v>
      </c>
      <c r="AC14">
        <f t="shared" si="1"/>
        <v>0.11575000000000001</v>
      </c>
      <c r="AD14">
        <f t="shared" si="1"/>
        <v>0.21830000000000002</v>
      </c>
      <c r="AE14" s="7">
        <f t="shared" si="2"/>
        <v>0.49995000000000001</v>
      </c>
      <c r="AF14" s="12">
        <f>AVERAGE(W36,W47,W58,W69,W13,W24)</f>
        <v>0.37270000000000003</v>
      </c>
    </row>
    <row r="15" spans="1:43" x14ac:dyDescent="0.25">
      <c r="A15" s="8">
        <v>0.125</v>
      </c>
      <c r="B15">
        <v>0.65290000000000004</v>
      </c>
      <c r="C15">
        <v>0.19869999999999999</v>
      </c>
      <c r="D15">
        <v>0.2833</v>
      </c>
      <c r="E15">
        <v>0.25869999999999999</v>
      </c>
      <c r="F15">
        <v>0.23530000000000001</v>
      </c>
      <c r="G15">
        <v>0.2392</v>
      </c>
      <c r="I15" s="8">
        <v>0.125</v>
      </c>
      <c r="J15">
        <v>0.66310000000000002</v>
      </c>
      <c r="K15">
        <v>0.60299999999999998</v>
      </c>
      <c r="L15">
        <v>0.55400000000000005</v>
      </c>
      <c r="M15">
        <v>0.61660000000000004</v>
      </c>
      <c r="N15">
        <v>1.0346</v>
      </c>
      <c r="O15">
        <v>0.66059999999999997</v>
      </c>
      <c r="Q15" s="8">
        <v>0.125</v>
      </c>
      <c r="R15" s="5">
        <f t="shared" si="0"/>
        <v>1.0199999999999987E-2</v>
      </c>
      <c r="S15">
        <f t="shared" si="0"/>
        <v>0.40429999999999999</v>
      </c>
      <c r="T15">
        <f t="shared" si="0"/>
        <v>0.27070000000000005</v>
      </c>
      <c r="U15">
        <f t="shared" si="0"/>
        <v>0.35790000000000005</v>
      </c>
      <c r="V15">
        <f t="shared" si="0"/>
        <v>0.7992999999999999</v>
      </c>
      <c r="W15">
        <f t="shared" si="0"/>
        <v>0.4214</v>
      </c>
      <c r="Y15" s="8">
        <v>0.25</v>
      </c>
      <c r="Z15">
        <f>AVERAGE(R37,R48,R59,R70)</f>
        <v>1.2300000000000005E-2</v>
      </c>
      <c r="AA15">
        <f t="shared" si="1"/>
        <v>0.10378333333333334</v>
      </c>
      <c r="AB15">
        <f t="shared" si="1"/>
        <v>7.4183333333333323E-2</v>
      </c>
      <c r="AC15">
        <f t="shared" si="1"/>
        <v>0.10698333333333332</v>
      </c>
      <c r="AD15">
        <f t="shared" si="1"/>
        <v>0.16086666666666669</v>
      </c>
      <c r="AE15" s="7">
        <f t="shared" si="2"/>
        <v>0.61945000000000006</v>
      </c>
      <c r="AF15" s="12">
        <f>AVERAGE(W37,W48,W59,W70,W14,W25)</f>
        <v>0.4296666666666667</v>
      </c>
    </row>
    <row r="16" spans="1:43" x14ac:dyDescent="0.25">
      <c r="A16" s="8">
        <v>0.06</v>
      </c>
      <c r="B16">
        <v>0.6673</v>
      </c>
      <c r="C16">
        <v>0.44390000000000002</v>
      </c>
      <c r="D16">
        <v>0.55840000000000001</v>
      </c>
      <c r="E16">
        <v>0.19980000000000001</v>
      </c>
      <c r="F16">
        <v>0.41039999999999999</v>
      </c>
      <c r="G16">
        <v>0.33710000000000001</v>
      </c>
      <c r="I16" s="8">
        <v>0.06</v>
      </c>
      <c r="J16">
        <v>0.72819999999999996</v>
      </c>
      <c r="K16">
        <v>0.82310000000000005</v>
      </c>
      <c r="L16">
        <v>0.88600000000000001</v>
      </c>
      <c r="M16">
        <v>0.71870000000000001</v>
      </c>
      <c r="N16">
        <v>0.78739999999999999</v>
      </c>
      <c r="O16">
        <v>0.83599999999999997</v>
      </c>
      <c r="Q16" s="8">
        <v>0.06</v>
      </c>
      <c r="R16">
        <f t="shared" si="0"/>
        <v>6.0899999999999954E-2</v>
      </c>
      <c r="S16">
        <f t="shared" si="0"/>
        <v>0.37920000000000004</v>
      </c>
      <c r="T16">
        <f t="shared" si="0"/>
        <v>0.3276</v>
      </c>
      <c r="U16">
        <f t="shared" si="0"/>
        <v>0.51890000000000003</v>
      </c>
      <c r="V16">
        <f t="shared" si="0"/>
        <v>0.377</v>
      </c>
      <c r="W16">
        <f t="shared" si="0"/>
        <v>0.49889999999999995</v>
      </c>
      <c r="Y16" s="8">
        <v>0.125</v>
      </c>
      <c r="Z16" s="7">
        <f>AVERAGE(R38,R49)</f>
        <v>0.16904999999999998</v>
      </c>
      <c r="AA16" s="7">
        <f>AVERAGE(R15,R26,S38,S49)</f>
        <v>0.113375</v>
      </c>
      <c r="AB16" s="7">
        <f>AVERAGE(S15,S26,T38,T49)</f>
        <v>0.14234999999999998</v>
      </c>
      <c r="AC16" s="7">
        <f>AVERAGE(T15,T26,U38,U49)</f>
        <v>0.11762500000000004</v>
      </c>
      <c r="AD16" s="7">
        <f>AVERAGE(U15,U26,V38,V49)</f>
        <v>0.22857499999999997</v>
      </c>
      <c r="AE16" s="7">
        <f t="shared" si="2"/>
        <v>0.74549999999999994</v>
      </c>
      <c r="AF16" s="27">
        <f>AVERAGE(W15,W26,W38,W49)</f>
        <v>0.42855000000000004</v>
      </c>
    </row>
    <row r="17" spans="1:32" x14ac:dyDescent="0.25">
      <c r="A17" s="8">
        <v>0</v>
      </c>
      <c r="B17">
        <v>1.3096000000000001</v>
      </c>
      <c r="C17">
        <v>1.1387</v>
      </c>
      <c r="D17">
        <v>0.80459999999999998</v>
      </c>
      <c r="E17">
        <v>0.91739999999999999</v>
      </c>
      <c r="F17">
        <v>0.26790000000000003</v>
      </c>
      <c r="G17">
        <v>0.52880000000000005</v>
      </c>
      <c r="I17" s="8">
        <v>0</v>
      </c>
      <c r="J17">
        <v>1.0586</v>
      </c>
      <c r="K17">
        <v>0.99150000000000005</v>
      </c>
      <c r="L17">
        <v>1.0766</v>
      </c>
      <c r="M17">
        <v>0.93779999999999997</v>
      </c>
      <c r="N17">
        <v>0.84470000000000001</v>
      </c>
      <c r="O17">
        <v>0.76990000000000003</v>
      </c>
      <c r="Q17" s="8">
        <v>0</v>
      </c>
      <c r="R17" s="5">
        <f t="shared" si="0"/>
        <v>-0.25100000000000011</v>
      </c>
      <c r="S17" s="5">
        <f t="shared" si="0"/>
        <v>-0.1472</v>
      </c>
      <c r="T17">
        <f t="shared" si="0"/>
        <v>0.27200000000000002</v>
      </c>
      <c r="U17">
        <f t="shared" si="0"/>
        <v>2.0399999999999974E-2</v>
      </c>
      <c r="V17">
        <f t="shared" si="0"/>
        <v>0.57679999999999998</v>
      </c>
      <c r="W17">
        <f t="shared" si="0"/>
        <v>0.24109999999999998</v>
      </c>
      <c r="Y17" s="8">
        <v>0.06</v>
      </c>
      <c r="Z17" s="7"/>
      <c r="AA17" s="7">
        <f>AVERAGE(R16,R27)</f>
        <v>6.494999999999998E-2</v>
      </c>
      <c r="AB17" s="7">
        <f>AVERAGE(S16,S27)</f>
        <v>0.31220000000000003</v>
      </c>
      <c r="AC17" s="7">
        <f>AVERAGE(T16,T27)</f>
        <v>0.34765000000000001</v>
      </c>
      <c r="AD17" s="7">
        <f>AVERAGE(U16,U27)</f>
        <v>0.46455000000000002</v>
      </c>
      <c r="AE17" s="7">
        <f t="shared" si="2"/>
        <v>0.46360000000000001</v>
      </c>
      <c r="AF17" s="27">
        <f>AVERAGE(W16,W27)</f>
        <v>0.47175</v>
      </c>
    </row>
    <row r="18" spans="1:32" x14ac:dyDescent="0.25">
      <c r="A18" s="7"/>
      <c r="B18" s="7"/>
      <c r="C18" s="7"/>
      <c r="D18" s="7"/>
      <c r="E18" s="7"/>
      <c r="F18" s="7"/>
      <c r="G18" s="7"/>
      <c r="I18" s="7"/>
      <c r="J18" s="7"/>
      <c r="K18" s="7"/>
      <c r="L18" s="7"/>
      <c r="M18" s="7"/>
      <c r="N18" s="7"/>
      <c r="O18" s="7"/>
      <c r="Q18" s="7"/>
      <c r="R18" s="7"/>
      <c r="S18" s="7"/>
      <c r="Y18" s="8">
        <v>0</v>
      </c>
      <c r="Z18" s="29">
        <f>AVERAGE(R39,R50,R60,R71)</f>
        <v>8.5949999999999999E-2</v>
      </c>
      <c r="AA18" s="29">
        <f>AVERAGE(R17,R28,S39,S50,S60,S71)</f>
        <v>5.0733333333333318E-2</v>
      </c>
      <c r="AB18" s="29">
        <f>AVERAGE(S17,S28,T39,T50,T60,T71)</f>
        <v>-6.3833333333333147E-3</v>
      </c>
      <c r="AC18" s="29">
        <f>AVERAGE(T17,T28,U39,U50,U60,U71)</f>
        <v>0.24198333333333336</v>
      </c>
      <c r="AD18" s="29">
        <f>AVERAGE(U17,U28,V39,V50,V60,V71)</f>
        <v>0.27825</v>
      </c>
      <c r="AE18" s="7">
        <f t="shared" si="2"/>
        <v>0.51550000000000007</v>
      </c>
      <c r="AF18" s="29">
        <f>AVERAGE(W17,W28,W39,W50,W60,W71)</f>
        <v>0.37241666666666662</v>
      </c>
    </row>
    <row r="19" spans="1:32" x14ac:dyDescent="0.25">
      <c r="A19" s="8"/>
      <c r="B19" s="8" t="s">
        <v>14</v>
      </c>
      <c r="C19" s="8"/>
      <c r="D19" s="8"/>
      <c r="E19" s="8"/>
      <c r="F19" s="8"/>
      <c r="G19" s="8"/>
      <c r="I19" s="8"/>
      <c r="J19" s="8" t="s">
        <v>14</v>
      </c>
      <c r="K19" s="8"/>
      <c r="L19" s="8"/>
      <c r="M19" s="8"/>
      <c r="N19" s="8"/>
      <c r="O19" s="8"/>
      <c r="Q19" s="8"/>
      <c r="R19" s="8" t="s">
        <v>14</v>
      </c>
      <c r="S19" s="8"/>
      <c r="T19" s="8"/>
      <c r="U19" s="8"/>
      <c r="V19" s="8"/>
      <c r="W19" s="8"/>
      <c r="Z19" s="29"/>
      <c r="AA19" s="29"/>
      <c r="AB19" s="29"/>
      <c r="AC19" s="29"/>
      <c r="AD19" s="29"/>
      <c r="AE19" s="29"/>
      <c r="AF19" s="29"/>
    </row>
    <row r="20" spans="1:32" x14ac:dyDescent="0.25">
      <c r="A20" s="8" t="s">
        <v>21</v>
      </c>
      <c r="B20" s="8">
        <v>2</v>
      </c>
      <c r="C20" s="8">
        <v>1</v>
      </c>
      <c r="D20" s="8">
        <v>0.5</v>
      </c>
      <c r="E20" s="8">
        <v>0.25</v>
      </c>
      <c r="F20" s="8">
        <v>0.125</v>
      </c>
      <c r="G20" s="8">
        <v>0</v>
      </c>
      <c r="I20" s="8" t="s">
        <v>21</v>
      </c>
      <c r="J20" s="8">
        <v>2</v>
      </c>
      <c r="K20" s="8">
        <v>1</v>
      </c>
      <c r="L20" s="8">
        <v>0.5</v>
      </c>
      <c r="M20" s="8">
        <v>0.25</v>
      </c>
      <c r="N20" s="8">
        <v>0.125</v>
      </c>
      <c r="O20" s="8">
        <v>0</v>
      </c>
      <c r="Q20" s="8" t="s">
        <v>21</v>
      </c>
      <c r="R20" s="8">
        <v>2</v>
      </c>
      <c r="S20" s="8">
        <v>1</v>
      </c>
      <c r="T20" s="8">
        <v>0.5</v>
      </c>
      <c r="U20" s="8">
        <v>0.25</v>
      </c>
      <c r="V20" s="8">
        <v>0.125</v>
      </c>
      <c r="W20" s="8">
        <v>0</v>
      </c>
      <c r="Y20" s="7"/>
      <c r="Z20" s="12"/>
      <c r="AA20" s="12"/>
      <c r="AB20" s="12"/>
      <c r="AC20" s="12"/>
      <c r="AD20" s="12"/>
      <c r="AE20" s="12"/>
      <c r="AF20" s="12"/>
    </row>
    <row r="21" spans="1:32" x14ac:dyDescent="0.25">
      <c r="A21" s="8">
        <v>4</v>
      </c>
      <c r="B21">
        <v>0.1376</v>
      </c>
      <c r="C21">
        <v>0.20330000000000001</v>
      </c>
      <c r="D21">
        <v>0.13200000000000001</v>
      </c>
      <c r="E21">
        <v>0.1198</v>
      </c>
      <c r="F21">
        <v>0.1605</v>
      </c>
      <c r="G21">
        <v>0.1462</v>
      </c>
      <c r="I21" s="8">
        <v>4</v>
      </c>
      <c r="J21">
        <v>0.13150000000000001</v>
      </c>
      <c r="K21">
        <v>0.19320000000000001</v>
      </c>
      <c r="L21">
        <v>0.15659999999999999</v>
      </c>
      <c r="M21">
        <v>0.15440000000000001</v>
      </c>
      <c r="N21">
        <v>0.21060000000000001</v>
      </c>
      <c r="O21">
        <v>0.42720000000000002</v>
      </c>
      <c r="Q21" s="8">
        <v>4</v>
      </c>
      <c r="R21" s="5">
        <f t="shared" ref="R21:W28" si="3">J21-B21</f>
        <v>-6.0999999999999943E-3</v>
      </c>
      <c r="S21" s="5">
        <f t="shared" si="3"/>
        <v>-1.0099999999999998E-2</v>
      </c>
      <c r="T21" s="5">
        <f t="shared" si="3"/>
        <v>2.4599999999999983E-2</v>
      </c>
      <c r="U21" s="5">
        <f t="shared" si="3"/>
        <v>3.4600000000000006E-2</v>
      </c>
      <c r="V21">
        <f t="shared" si="3"/>
        <v>5.0100000000000006E-2</v>
      </c>
      <c r="W21">
        <f t="shared" si="3"/>
        <v>0.28100000000000003</v>
      </c>
      <c r="Y21" s="7"/>
      <c r="Z21" s="12"/>
      <c r="AA21" s="12"/>
      <c r="AB21" s="12"/>
      <c r="AC21" s="12"/>
      <c r="AD21" s="12"/>
      <c r="AE21" s="12"/>
      <c r="AF21" s="12"/>
    </row>
    <row r="22" spans="1:32" x14ac:dyDescent="0.25">
      <c r="A22" s="8">
        <v>2</v>
      </c>
      <c r="B22">
        <v>0.1794</v>
      </c>
      <c r="C22">
        <v>0.15040000000000001</v>
      </c>
      <c r="D22">
        <v>0.16020000000000001</v>
      </c>
      <c r="E22">
        <v>0.18590000000000001</v>
      </c>
      <c r="F22">
        <v>0.18590000000000001</v>
      </c>
      <c r="G22">
        <v>0.14510000000000001</v>
      </c>
      <c r="I22" s="8">
        <v>2</v>
      </c>
      <c r="J22">
        <v>0.1777</v>
      </c>
      <c r="K22">
        <v>0.16170000000000001</v>
      </c>
      <c r="L22">
        <v>0.4496</v>
      </c>
      <c r="M22">
        <v>0.43559999999999999</v>
      </c>
      <c r="N22">
        <v>0.5141</v>
      </c>
      <c r="O22">
        <v>0.91769999999999996</v>
      </c>
      <c r="Q22" s="8">
        <v>2</v>
      </c>
      <c r="R22" s="5">
        <f t="shared" si="3"/>
        <v>-1.7000000000000071E-3</v>
      </c>
      <c r="S22">
        <f t="shared" si="3"/>
        <v>1.1300000000000004E-2</v>
      </c>
      <c r="T22">
        <f t="shared" si="3"/>
        <v>0.28939999999999999</v>
      </c>
      <c r="U22">
        <f t="shared" si="3"/>
        <v>0.24969999999999998</v>
      </c>
      <c r="V22">
        <f t="shared" si="3"/>
        <v>0.32819999999999999</v>
      </c>
      <c r="W22">
        <f t="shared" si="3"/>
        <v>0.77259999999999995</v>
      </c>
      <c r="Y22" s="7"/>
      <c r="Z22" s="12"/>
      <c r="AA22" s="12"/>
      <c r="AB22" s="12"/>
      <c r="AC22" s="12"/>
      <c r="AD22" s="12"/>
      <c r="AE22" s="12"/>
      <c r="AF22" s="12"/>
    </row>
    <row r="23" spans="1:32" x14ac:dyDescent="0.25">
      <c r="A23" s="8">
        <v>1</v>
      </c>
      <c r="B23">
        <v>0.14599999999999999</v>
      </c>
      <c r="C23">
        <v>0.1588</v>
      </c>
      <c r="D23">
        <v>0.15609999999999999</v>
      </c>
      <c r="E23">
        <v>0.15759999999999999</v>
      </c>
      <c r="F23">
        <v>0.14180000000000001</v>
      </c>
      <c r="G23">
        <v>0.1288</v>
      </c>
      <c r="I23" s="8">
        <v>1</v>
      </c>
      <c r="J23">
        <v>0.193</v>
      </c>
      <c r="K23">
        <v>0.44330000000000003</v>
      </c>
      <c r="L23">
        <v>0.3347</v>
      </c>
      <c r="M23">
        <v>0.44729999999999998</v>
      </c>
      <c r="N23">
        <v>0.57340000000000002</v>
      </c>
      <c r="O23">
        <v>0.54469999999999996</v>
      </c>
      <c r="Q23" s="8">
        <v>1</v>
      </c>
      <c r="R23" s="5">
        <f t="shared" si="3"/>
        <v>4.7000000000000014E-2</v>
      </c>
      <c r="S23">
        <f t="shared" si="3"/>
        <v>0.28450000000000003</v>
      </c>
      <c r="T23">
        <f t="shared" si="3"/>
        <v>0.17860000000000001</v>
      </c>
      <c r="U23">
        <f t="shared" si="3"/>
        <v>0.28969999999999996</v>
      </c>
      <c r="V23">
        <f t="shared" si="3"/>
        <v>0.43159999999999998</v>
      </c>
      <c r="W23">
        <f t="shared" si="3"/>
        <v>0.41589999999999994</v>
      </c>
      <c r="Y23" s="7"/>
      <c r="Z23" s="12"/>
      <c r="AA23" s="12"/>
      <c r="AB23" s="12"/>
      <c r="AC23" s="12"/>
      <c r="AD23" s="12"/>
      <c r="AE23" s="12"/>
      <c r="AF23" s="12"/>
    </row>
    <row r="24" spans="1:32" x14ac:dyDescent="0.25">
      <c r="A24" s="8">
        <v>0.5</v>
      </c>
      <c r="B24">
        <v>0.16450000000000001</v>
      </c>
      <c r="C24">
        <v>0.18029999999999999</v>
      </c>
      <c r="D24">
        <v>0.1605</v>
      </c>
      <c r="E24">
        <v>0.15920000000000001</v>
      </c>
      <c r="F24">
        <v>0.11260000000000001</v>
      </c>
      <c r="G24">
        <v>0.11749999999999999</v>
      </c>
      <c r="I24" s="8">
        <v>0.5</v>
      </c>
      <c r="J24">
        <v>0.1754</v>
      </c>
      <c r="K24">
        <v>0.5766</v>
      </c>
      <c r="L24">
        <v>0.52810000000000001</v>
      </c>
      <c r="M24">
        <v>0.6784</v>
      </c>
      <c r="N24">
        <v>0.73609999999999998</v>
      </c>
      <c r="O24">
        <v>1.1718</v>
      </c>
      <c r="Q24" s="8">
        <v>0.5</v>
      </c>
      <c r="R24" s="5">
        <f t="shared" si="3"/>
        <v>1.0899999999999993E-2</v>
      </c>
      <c r="S24">
        <f t="shared" si="3"/>
        <v>0.39629999999999999</v>
      </c>
      <c r="T24">
        <f t="shared" si="3"/>
        <v>0.36760000000000004</v>
      </c>
      <c r="U24">
        <f t="shared" si="3"/>
        <v>0.51919999999999999</v>
      </c>
      <c r="V24">
        <f t="shared" si="3"/>
        <v>0.62349999999999994</v>
      </c>
      <c r="W24">
        <f t="shared" si="3"/>
        <v>1.0543</v>
      </c>
      <c r="Y24" s="7"/>
      <c r="Z24" s="12"/>
      <c r="AA24" s="12"/>
      <c r="AB24" s="12"/>
      <c r="AC24" s="12"/>
      <c r="AD24" s="12"/>
      <c r="AE24" s="12"/>
      <c r="AF24" s="12"/>
    </row>
    <row r="25" spans="1:32" x14ac:dyDescent="0.25">
      <c r="A25" s="8">
        <v>0.25</v>
      </c>
      <c r="B25">
        <v>0.19020000000000001</v>
      </c>
      <c r="C25">
        <v>0.1573</v>
      </c>
      <c r="D25">
        <v>0.1749</v>
      </c>
      <c r="E25">
        <v>0.19650000000000001</v>
      </c>
      <c r="F25">
        <v>0.1396</v>
      </c>
      <c r="G25">
        <v>0.12690000000000001</v>
      </c>
      <c r="I25" s="8">
        <v>0.25</v>
      </c>
      <c r="J25">
        <v>0.45729999999999998</v>
      </c>
      <c r="K25">
        <v>0.39889999999999998</v>
      </c>
      <c r="L25">
        <v>0.51259999999999994</v>
      </c>
      <c r="M25">
        <v>0.51990000000000003</v>
      </c>
      <c r="N25">
        <v>0.86339999999999995</v>
      </c>
      <c r="O25">
        <v>1.0396000000000001</v>
      </c>
      <c r="Q25" s="8">
        <v>0.25</v>
      </c>
      <c r="R25">
        <f t="shared" si="3"/>
        <v>0.2671</v>
      </c>
      <c r="S25">
        <f t="shared" si="3"/>
        <v>0.24159999999999998</v>
      </c>
      <c r="T25">
        <f t="shared" si="3"/>
        <v>0.33769999999999994</v>
      </c>
      <c r="U25">
        <f t="shared" si="3"/>
        <v>0.32340000000000002</v>
      </c>
      <c r="V25">
        <f t="shared" si="3"/>
        <v>0.7238</v>
      </c>
      <c r="W25">
        <f t="shared" si="3"/>
        <v>0.91270000000000007</v>
      </c>
      <c r="Y25" s="7"/>
      <c r="Z25" s="12"/>
      <c r="AA25" s="12"/>
      <c r="AB25" s="12"/>
      <c r="AC25" s="12"/>
      <c r="AD25" s="12"/>
      <c r="AE25" s="12"/>
      <c r="AF25" s="12"/>
    </row>
    <row r="26" spans="1:32" x14ac:dyDescent="0.25">
      <c r="A26" s="8">
        <v>0.125</v>
      </c>
      <c r="B26">
        <v>0.21659999999999999</v>
      </c>
      <c r="C26">
        <v>0.18029999999999999</v>
      </c>
      <c r="D26">
        <v>0.18709999999999999</v>
      </c>
      <c r="E26">
        <v>0.1883</v>
      </c>
      <c r="F26">
        <v>0.11119999999999999</v>
      </c>
      <c r="G26">
        <v>0.14000000000000001</v>
      </c>
      <c r="I26" s="8">
        <v>0.125</v>
      </c>
      <c r="J26">
        <v>0.46710000000000002</v>
      </c>
      <c r="K26">
        <v>0.34849999999999998</v>
      </c>
      <c r="L26">
        <v>0.51390000000000002</v>
      </c>
      <c r="M26">
        <v>0.58099999999999996</v>
      </c>
      <c r="N26">
        <v>0.80289999999999995</v>
      </c>
      <c r="O26">
        <v>0.77210000000000001</v>
      </c>
      <c r="Q26" s="8">
        <v>0.125</v>
      </c>
      <c r="R26">
        <f t="shared" si="3"/>
        <v>0.25050000000000006</v>
      </c>
      <c r="S26">
        <f t="shared" si="3"/>
        <v>0.16819999999999999</v>
      </c>
      <c r="T26">
        <f t="shared" si="3"/>
        <v>0.32680000000000003</v>
      </c>
      <c r="U26">
        <f t="shared" si="3"/>
        <v>0.39269999999999994</v>
      </c>
      <c r="V26">
        <f t="shared" si="3"/>
        <v>0.69169999999999998</v>
      </c>
      <c r="W26">
        <f t="shared" si="3"/>
        <v>0.6321</v>
      </c>
      <c r="Y26" s="7"/>
      <c r="Z26" s="12"/>
      <c r="AA26" s="12"/>
      <c r="AB26" s="12"/>
      <c r="AC26" s="12"/>
      <c r="AD26" s="12"/>
      <c r="AE26" s="12"/>
      <c r="AF26" s="12"/>
    </row>
    <row r="27" spans="1:32" x14ac:dyDescent="0.25">
      <c r="A27" s="8">
        <v>0.06</v>
      </c>
      <c r="B27">
        <v>0.35580000000000001</v>
      </c>
      <c r="C27">
        <v>0.27360000000000001</v>
      </c>
      <c r="D27">
        <v>0.17599999999999999</v>
      </c>
      <c r="E27">
        <v>0.15110000000000001</v>
      </c>
      <c r="F27">
        <v>0.14649999999999999</v>
      </c>
      <c r="G27">
        <v>0.12859999999999999</v>
      </c>
      <c r="I27" s="8">
        <v>0.06</v>
      </c>
      <c r="J27">
        <v>0.42480000000000001</v>
      </c>
      <c r="K27">
        <v>0.51880000000000004</v>
      </c>
      <c r="L27">
        <v>0.54369999999999996</v>
      </c>
      <c r="M27">
        <v>0.56130000000000002</v>
      </c>
      <c r="N27">
        <v>0.69669999999999999</v>
      </c>
      <c r="O27">
        <v>0.57320000000000004</v>
      </c>
      <c r="Q27" s="8">
        <v>0.06</v>
      </c>
      <c r="R27" s="5">
        <f t="shared" si="3"/>
        <v>6.9000000000000006E-2</v>
      </c>
      <c r="S27">
        <f t="shared" si="3"/>
        <v>0.24520000000000003</v>
      </c>
      <c r="T27">
        <f t="shared" si="3"/>
        <v>0.36769999999999997</v>
      </c>
      <c r="U27">
        <f t="shared" si="3"/>
        <v>0.41020000000000001</v>
      </c>
      <c r="V27">
        <f t="shared" si="3"/>
        <v>0.55020000000000002</v>
      </c>
      <c r="W27">
        <f t="shared" si="3"/>
        <v>0.44460000000000005</v>
      </c>
      <c r="Y27" s="7"/>
      <c r="Z27" s="12"/>
      <c r="AA27" s="12"/>
      <c r="AB27" s="12"/>
      <c r="AC27" s="12"/>
      <c r="AD27" s="12"/>
      <c r="AE27" s="12"/>
      <c r="AF27" s="12"/>
    </row>
    <row r="28" spans="1:32" x14ac:dyDescent="0.25">
      <c r="A28" s="8">
        <v>0</v>
      </c>
      <c r="B28">
        <v>0.46879999999999999</v>
      </c>
      <c r="C28">
        <v>0.36159999999999998</v>
      </c>
      <c r="D28">
        <v>0.24909999999999999</v>
      </c>
      <c r="E28">
        <v>0.22309999999999999</v>
      </c>
      <c r="F28">
        <v>0.22</v>
      </c>
      <c r="G28">
        <v>0.17580000000000001</v>
      </c>
      <c r="I28" s="8">
        <v>0</v>
      </c>
      <c r="J28">
        <v>0.39</v>
      </c>
      <c r="K28">
        <v>0.50280000000000002</v>
      </c>
      <c r="L28">
        <v>0.60150000000000003</v>
      </c>
      <c r="M28">
        <v>0.65590000000000004</v>
      </c>
      <c r="N28">
        <v>0.67420000000000002</v>
      </c>
      <c r="O28">
        <v>0.86909999999999998</v>
      </c>
      <c r="Q28" s="8">
        <v>0</v>
      </c>
      <c r="R28" s="5">
        <f t="shared" si="3"/>
        <v>-7.8799999999999981E-2</v>
      </c>
      <c r="S28">
        <f t="shared" si="3"/>
        <v>0.14120000000000005</v>
      </c>
      <c r="T28">
        <f t="shared" si="3"/>
        <v>0.35240000000000005</v>
      </c>
      <c r="U28">
        <f t="shared" si="3"/>
        <v>0.43280000000000007</v>
      </c>
      <c r="V28">
        <f t="shared" si="3"/>
        <v>0.45420000000000005</v>
      </c>
      <c r="W28">
        <f t="shared" si="3"/>
        <v>0.69330000000000003</v>
      </c>
      <c r="Y28" s="7"/>
      <c r="Z28" s="12"/>
      <c r="AA28" s="12"/>
      <c r="AB28" s="12"/>
      <c r="AC28" s="12"/>
      <c r="AD28" s="12"/>
      <c r="AE28" s="12"/>
      <c r="AF28" s="27"/>
    </row>
    <row r="29" spans="1:32" x14ac:dyDescent="0.25">
      <c r="A29" s="7"/>
      <c r="B29" s="7"/>
      <c r="C29" s="7"/>
      <c r="D29" s="7"/>
      <c r="E29" s="7"/>
      <c r="F29" s="7"/>
      <c r="G29" s="7"/>
      <c r="I29" s="7"/>
      <c r="J29" s="7"/>
      <c r="K29" s="7"/>
      <c r="L29" s="7"/>
      <c r="M29" s="7"/>
      <c r="N29" s="7"/>
      <c r="O29" s="7"/>
      <c r="Q29" s="7"/>
      <c r="R29" s="7"/>
      <c r="S29" s="7"/>
      <c r="T29" s="7"/>
      <c r="U29" s="7"/>
      <c r="V29" s="7"/>
      <c r="W29" s="7"/>
      <c r="Y29" s="7"/>
      <c r="Z29" s="12"/>
      <c r="AA29" s="12"/>
      <c r="AB29" s="12"/>
      <c r="AC29" s="12"/>
      <c r="AD29" s="12"/>
      <c r="AE29" s="12"/>
      <c r="AF29" s="27"/>
    </row>
    <row r="30" spans="1:32" x14ac:dyDescent="0.25">
      <c r="A30" s="8"/>
      <c r="B30" s="8" t="s">
        <v>14</v>
      </c>
      <c r="C30" s="8"/>
      <c r="D30" s="8"/>
      <c r="E30" s="8"/>
      <c r="F30" s="8"/>
      <c r="G30" s="8"/>
      <c r="I30" s="8"/>
      <c r="J30" s="8" t="s">
        <v>14</v>
      </c>
      <c r="K30" s="8"/>
      <c r="L30" s="8"/>
      <c r="M30" s="8"/>
      <c r="N30" s="8"/>
      <c r="O30" s="8"/>
      <c r="Q30" s="8"/>
      <c r="R30" s="8" t="s">
        <v>14</v>
      </c>
      <c r="S30" s="8"/>
      <c r="T30" s="8"/>
      <c r="U30" s="8"/>
      <c r="V30" s="8"/>
      <c r="W30" s="8"/>
      <c r="Y30" s="7"/>
      <c r="Z30" s="28"/>
      <c r="AA30" s="28"/>
      <c r="AB30" s="28"/>
      <c r="AC30" s="28"/>
      <c r="AD30" s="28"/>
      <c r="AE30" s="12"/>
      <c r="AF30" s="28"/>
    </row>
    <row r="31" spans="1:32" x14ac:dyDescent="0.25">
      <c r="A31" s="8" t="s">
        <v>21</v>
      </c>
      <c r="B31" s="8">
        <v>4</v>
      </c>
      <c r="C31" s="8">
        <v>2</v>
      </c>
      <c r="D31" s="8">
        <v>1</v>
      </c>
      <c r="E31" s="8">
        <v>0.5</v>
      </c>
      <c r="F31" s="8">
        <v>0.25</v>
      </c>
      <c r="G31" s="8">
        <v>0</v>
      </c>
      <c r="I31" s="8" t="s">
        <v>21</v>
      </c>
      <c r="J31" s="8">
        <v>4</v>
      </c>
      <c r="K31" s="8">
        <v>2</v>
      </c>
      <c r="L31" s="8">
        <v>1</v>
      </c>
      <c r="M31" s="8">
        <v>0.5</v>
      </c>
      <c r="N31" s="8">
        <v>0.25</v>
      </c>
      <c r="O31" s="8">
        <v>0</v>
      </c>
      <c r="Q31" s="8" t="s">
        <v>21</v>
      </c>
      <c r="R31" s="8">
        <v>4</v>
      </c>
      <c r="S31" s="8">
        <v>2</v>
      </c>
      <c r="T31" s="8">
        <v>1</v>
      </c>
      <c r="U31" s="8">
        <v>0.5</v>
      </c>
      <c r="V31" s="8">
        <v>0.25</v>
      </c>
      <c r="W31" s="8">
        <v>0</v>
      </c>
      <c r="Y31" s="7"/>
      <c r="Z31" s="12"/>
      <c r="AA31" s="12"/>
      <c r="AB31" s="12"/>
      <c r="AC31" s="12"/>
      <c r="AD31" s="12"/>
      <c r="AE31" s="12"/>
      <c r="AF31" s="12"/>
    </row>
    <row r="32" spans="1:32" x14ac:dyDescent="0.25">
      <c r="A32" s="8">
        <v>8</v>
      </c>
      <c r="B32">
        <v>0.2306</v>
      </c>
      <c r="C32">
        <v>0.1208</v>
      </c>
      <c r="D32">
        <v>0.15359999999999999</v>
      </c>
      <c r="E32">
        <v>0.23080000000000001</v>
      </c>
      <c r="F32">
        <v>0.2903</v>
      </c>
      <c r="G32">
        <v>0.1285</v>
      </c>
      <c r="I32" s="8">
        <v>8</v>
      </c>
      <c r="J32">
        <v>0.2157</v>
      </c>
      <c r="K32">
        <v>0.12809999999999999</v>
      </c>
      <c r="L32">
        <v>0.1573</v>
      </c>
      <c r="M32">
        <v>0.23419999999999999</v>
      </c>
      <c r="N32">
        <v>0.23830000000000001</v>
      </c>
      <c r="O32">
        <v>0.12820000000000001</v>
      </c>
      <c r="Q32" s="8">
        <v>8</v>
      </c>
      <c r="R32" s="5">
        <f t="shared" ref="R32:W39" si="4">J32-B32</f>
        <v>-1.4899999999999997E-2</v>
      </c>
      <c r="S32" s="5">
        <f t="shared" si="4"/>
        <v>7.2999999999999871E-3</v>
      </c>
      <c r="T32" s="5">
        <f t="shared" si="4"/>
        <v>3.7000000000000088E-3</v>
      </c>
      <c r="U32" s="5">
        <f t="shared" si="4"/>
        <v>3.3999999999999864E-3</v>
      </c>
      <c r="V32" s="5">
        <f t="shared" si="4"/>
        <v>-5.1999999999999991E-2</v>
      </c>
      <c r="W32" s="5">
        <f t="shared" si="4"/>
        <v>-2.9999999999999472E-4</v>
      </c>
      <c r="Y32" s="7"/>
      <c r="Z32" s="12"/>
      <c r="AA32" s="12"/>
      <c r="AB32" s="12"/>
      <c r="AC32" s="12"/>
      <c r="AD32" s="12"/>
      <c r="AE32" s="12"/>
      <c r="AF32" s="12"/>
    </row>
    <row r="33" spans="1:32" x14ac:dyDescent="0.25">
      <c r="A33" s="8">
        <v>4</v>
      </c>
      <c r="B33">
        <v>0.16719999999999999</v>
      </c>
      <c r="C33">
        <v>0.217</v>
      </c>
      <c r="D33">
        <v>0.1903</v>
      </c>
      <c r="E33">
        <v>0.14990000000000001</v>
      </c>
      <c r="F33">
        <v>0.16520000000000001</v>
      </c>
      <c r="G33">
        <v>0.152</v>
      </c>
      <c r="I33" s="8">
        <v>4</v>
      </c>
      <c r="J33">
        <v>0.17949999999999999</v>
      </c>
      <c r="K33">
        <v>0.15609999999999999</v>
      </c>
      <c r="L33">
        <v>0.17299999999999999</v>
      </c>
      <c r="M33">
        <v>0.20580000000000001</v>
      </c>
      <c r="N33">
        <v>0.19170000000000001</v>
      </c>
      <c r="O33">
        <v>0.15029999999999999</v>
      </c>
      <c r="Q33" s="8">
        <v>4</v>
      </c>
      <c r="R33" s="5">
        <f t="shared" si="4"/>
        <v>1.2300000000000005E-2</v>
      </c>
      <c r="S33" s="5">
        <f t="shared" si="4"/>
        <v>-6.090000000000001E-2</v>
      </c>
      <c r="T33" s="5">
        <f t="shared" si="4"/>
        <v>-1.730000000000001E-2</v>
      </c>
      <c r="U33" s="7">
        <f t="shared" si="4"/>
        <v>5.5900000000000005E-2</v>
      </c>
      <c r="V33" s="5">
        <f t="shared" si="4"/>
        <v>2.6499999999999996E-2</v>
      </c>
      <c r="W33" s="5">
        <f t="shared" si="4"/>
        <v>-1.7000000000000071E-3</v>
      </c>
      <c r="Y33" s="7"/>
      <c r="Z33" s="12"/>
      <c r="AA33" s="12"/>
      <c r="AB33" s="12"/>
      <c r="AC33" s="12"/>
      <c r="AD33" s="12"/>
      <c r="AE33" s="12"/>
      <c r="AF33" s="12"/>
    </row>
    <row r="34" spans="1:32" x14ac:dyDescent="0.25">
      <c r="A34" s="8">
        <v>2</v>
      </c>
      <c r="B34">
        <v>0.13059999999999999</v>
      </c>
      <c r="C34">
        <v>0.16170000000000001</v>
      </c>
      <c r="D34">
        <v>0.20810000000000001</v>
      </c>
      <c r="E34">
        <v>0.1547</v>
      </c>
      <c r="F34">
        <v>0.15379999999999999</v>
      </c>
      <c r="G34">
        <v>0.1474</v>
      </c>
      <c r="I34" s="8">
        <v>2</v>
      </c>
      <c r="J34">
        <v>0.1474</v>
      </c>
      <c r="K34">
        <v>0.16270000000000001</v>
      </c>
      <c r="L34">
        <v>0.21709999999999999</v>
      </c>
      <c r="M34">
        <v>0.15190000000000001</v>
      </c>
      <c r="N34">
        <v>0.15590000000000001</v>
      </c>
      <c r="O34">
        <v>0.14480000000000001</v>
      </c>
      <c r="Q34" s="8">
        <v>2</v>
      </c>
      <c r="R34" s="5">
        <f t="shared" si="4"/>
        <v>1.6800000000000009E-2</v>
      </c>
      <c r="S34" s="5">
        <f t="shared" si="4"/>
        <v>1.0000000000000009E-3</v>
      </c>
      <c r="T34" s="5">
        <f t="shared" si="4"/>
        <v>8.9999999999999802E-3</v>
      </c>
      <c r="U34" s="5">
        <f t="shared" si="4"/>
        <v>-2.7999999999999969E-3</v>
      </c>
      <c r="V34" s="5">
        <f t="shared" si="4"/>
        <v>2.1000000000000185E-3</v>
      </c>
      <c r="W34" s="5">
        <f t="shared" si="4"/>
        <v>-2.5999999999999912E-3</v>
      </c>
      <c r="Y34" s="7"/>
      <c r="Z34" s="12"/>
      <c r="AA34" s="12"/>
      <c r="AB34" s="12"/>
      <c r="AC34" s="12"/>
      <c r="AD34" s="12"/>
      <c r="AE34" s="12"/>
      <c r="AF34" s="12"/>
    </row>
    <row r="35" spans="1:32" x14ac:dyDescent="0.25">
      <c r="A35" s="8">
        <v>1</v>
      </c>
      <c r="B35">
        <v>0.18770000000000001</v>
      </c>
      <c r="C35">
        <v>0.15240000000000001</v>
      </c>
      <c r="D35">
        <v>0.39269999999999999</v>
      </c>
      <c r="E35">
        <v>0.2213</v>
      </c>
      <c r="F35">
        <v>0.2702</v>
      </c>
      <c r="G35">
        <v>0.182</v>
      </c>
      <c r="I35" s="8">
        <v>1</v>
      </c>
      <c r="J35">
        <v>0.33439999999999998</v>
      </c>
      <c r="K35">
        <v>0.1757</v>
      </c>
      <c r="L35">
        <v>0.56399999999999995</v>
      </c>
      <c r="M35">
        <v>0.26919999999999999</v>
      </c>
      <c r="N35">
        <v>0.32129999999999997</v>
      </c>
      <c r="O35">
        <v>0.28349999999999997</v>
      </c>
      <c r="Q35" s="8">
        <v>1</v>
      </c>
      <c r="R35" s="7">
        <f t="shared" si="4"/>
        <v>0.14669999999999997</v>
      </c>
      <c r="S35" s="5">
        <f t="shared" si="4"/>
        <v>2.3299999999999987E-2</v>
      </c>
      <c r="T35" s="7">
        <f t="shared" si="4"/>
        <v>0.17129999999999995</v>
      </c>
      <c r="U35" s="5">
        <f t="shared" si="4"/>
        <v>4.7899999999999998E-2</v>
      </c>
      <c r="V35" s="7">
        <f t="shared" si="4"/>
        <v>5.1099999999999979E-2</v>
      </c>
      <c r="W35" s="7">
        <f t="shared" si="4"/>
        <v>0.10149999999999998</v>
      </c>
      <c r="Y35" s="7"/>
      <c r="Z35" s="12"/>
      <c r="AA35" s="12"/>
      <c r="AB35" s="12"/>
      <c r="AC35" s="12"/>
      <c r="AD35" s="12"/>
      <c r="AE35" s="12"/>
      <c r="AF35" s="12"/>
    </row>
    <row r="36" spans="1:32" x14ac:dyDescent="0.25">
      <c r="A36" s="8">
        <v>0.5</v>
      </c>
      <c r="B36">
        <v>0.1512</v>
      </c>
      <c r="C36">
        <v>0.1673</v>
      </c>
      <c r="D36">
        <v>0.30030000000000001</v>
      </c>
      <c r="E36">
        <v>0.1825</v>
      </c>
      <c r="F36">
        <v>0.16550000000000001</v>
      </c>
      <c r="G36">
        <v>0.1668</v>
      </c>
      <c r="I36" s="8">
        <v>0.5</v>
      </c>
      <c r="J36">
        <v>0.28410000000000002</v>
      </c>
      <c r="K36">
        <v>0.1799</v>
      </c>
      <c r="L36">
        <v>0.18540000000000001</v>
      </c>
      <c r="M36">
        <v>0.1512</v>
      </c>
      <c r="N36">
        <v>0.40160000000000001</v>
      </c>
      <c r="O36">
        <v>0.30549999999999999</v>
      </c>
      <c r="Q36" s="8">
        <v>0.5</v>
      </c>
      <c r="R36" s="7">
        <f t="shared" si="4"/>
        <v>0.13290000000000002</v>
      </c>
      <c r="S36" s="7">
        <f t="shared" si="4"/>
        <v>1.26E-2</v>
      </c>
      <c r="T36" s="5">
        <f t="shared" si="4"/>
        <v>-0.1149</v>
      </c>
      <c r="U36" s="5">
        <f t="shared" si="4"/>
        <v>-3.1299999999999994E-2</v>
      </c>
      <c r="V36" s="7">
        <f t="shared" si="4"/>
        <v>0.2361</v>
      </c>
      <c r="W36" s="7">
        <f t="shared" si="4"/>
        <v>0.13869999999999999</v>
      </c>
      <c r="Y36" s="7"/>
      <c r="Z36" s="12"/>
      <c r="AA36" s="12"/>
      <c r="AB36" s="12"/>
      <c r="AC36" s="12"/>
      <c r="AD36" s="12"/>
      <c r="AE36" s="12"/>
      <c r="AF36" s="12"/>
    </row>
    <row r="37" spans="1:32" x14ac:dyDescent="0.25">
      <c r="A37" s="8">
        <v>0.25</v>
      </c>
      <c r="B37">
        <v>0.19850000000000001</v>
      </c>
      <c r="C37">
        <v>0.16309999999999999</v>
      </c>
      <c r="D37">
        <v>0.31740000000000002</v>
      </c>
      <c r="E37">
        <v>0.2828</v>
      </c>
      <c r="F37">
        <v>0.1948</v>
      </c>
      <c r="G37">
        <v>0.19139999999999999</v>
      </c>
      <c r="I37" s="8">
        <v>0.25</v>
      </c>
      <c r="J37">
        <v>0.31590000000000001</v>
      </c>
      <c r="K37">
        <v>0.2175</v>
      </c>
      <c r="L37">
        <v>0.19239999999999999</v>
      </c>
      <c r="M37">
        <v>0.2029</v>
      </c>
      <c r="N37">
        <v>0.159</v>
      </c>
      <c r="O37">
        <v>0.58799999999999997</v>
      </c>
      <c r="Q37" s="8">
        <v>0.25</v>
      </c>
      <c r="R37" s="7">
        <f t="shared" si="4"/>
        <v>0.1174</v>
      </c>
      <c r="S37" s="7">
        <f t="shared" si="4"/>
        <v>5.4400000000000004E-2</v>
      </c>
      <c r="T37" s="5">
        <f t="shared" si="4"/>
        <v>-0.12500000000000003</v>
      </c>
      <c r="U37" s="5">
        <f t="shared" si="4"/>
        <v>-7.9899999999999999E-2</v>
      </c>
      <c r="V37" s="5">
        <f t="shared" si="4"/>
        <v>-3.5799999999999998E-2</v>
      </c>
      <c r="W37" s="7">
        <f t="shared" si="4"/>
        <v>0.39659999999999995</v>
      </c>
      <c r="Y37" s="7"/>
      <c r="Z37" s="12"/>
      <c r="AA37" s="12"/>
      <c r="AB37" s="12"/>
      <c r="AC37" s="12"/>
      <c r="AD37" s="12"/>
      <c r="AE37" s="12"/>
      <c r="AF37" s="12"/>
    </row>
    <row r="38" spans="1:32" x14ac:dyDescent="0.25">
      <c r="A38" s="8">
        <v>0.125</v>
      </c>
      <c r="B38">
        <v>0.27950000000000003</v>
      </c>
      <c r="C38">
        <v>0.22059999999999999</v>
      </c>
      <c r="D38">
        <v>0.70430000000000004</v>
      </c>
      <c r="E38">
        <v>0.68930000000000002</v>
      </c>
      <c r="F38">
        <v>0.48720000000000002</v>
      </c>
      <c r="G38">
        <v>0.23419999999999999</v>
      </c>
      <c r="I38" s="8">
        <v>0.125</v>
      </c>
      <c r="J38">
        <v>0.62439999999999996</v>
      </c>
      <c r="K38">
        <v>0.41949999999999998</v>
      </c>
      <c r="L38">
        <v>0.34439999999999998</v>
      </c>
      <c r="M38">
        <v>0.56850000000000001</v>
      </c>
      <c r="N38">
        <v>0.65329999999999999</v>
      </c>
      <c r="O38">
        <v>0.7248</v>
      </c>
      <c r="Q38" s="8">
        <v>0.125</v>
      </c>
      <c r="R38" s="7">
        <f t="shared" si="4"/>
        <v>0.34489999999999993</v>
      </c>
      <c r="S38" s="7">
        <f t="shared" si="4"/>
        <v>0.19889999999999999</v>
      </c>
      <c r="T38" s="5">
        <f t="shared" si="4"/>
        <v>-0.35990000000000005</v>
      </c>
      <c r="U38" s="5">
        <f t="shared" si="4"/>
        <v>-0.12080000000000002</v>
      </c>
      <c r="V38" s="7">
        <f t="shared" si="4"/>
        <v>0.16609999999999997</v>
      </c>
      <c r="W38" s="7">
        <f t="shared" si="4"/>
        <v>0.49060000000000004</v>
      </c>
      <c r="Y38" s="7"/>
      <c r="Z38" s="12"/>
      <c r="AA38" s="12"/>
      <c r="AB38" s="12"/>
      <c r="AC38" s="12"/>
      <c r="AD38" s="12"/>
      <c r="AE38" s="12"/>
      <c r="AF38" s="12"/>
    </row>
    <row r="39" spans="1:32" x14ac:dyDescent="0.25">
      <c r="A39" s="8">
        <v>0</v>
      </c>
      <c r="B39">
        <v>0.4637</v>
      </c>
      <c r="C39">
        <v>0.33550000000000002</v>
      </c>
      <c r="D39">
        <v>0.91559999999999997</v>
      </c>
      <c r="E39">
        <v>0.90359999999999996</v>
      </c>
      <c r="F39">
        <v>0.66249999999999998</v>
      </c>
      <c r="G39">
        <v>0.4667</v>
      </c>
      <c r="I39" s="8">
        <v>0</v>
      </c>
      <c r="J39">
        <v>0.86919999999999997</v>
      </c>
      <c r="K39">
        <v>0.72070000000000001</v>
      </c>
      <c r="L39">
        <v>0.50209999999999999</v>
      </c>
      <c r="M39">
        <v>0.82050000000000001</v>
      </c>
      <c r="N39">
        <v>0.70420000000000005</v>
      </c>
      <c r="O39">
        <v>0.76629999999999998</v>
      </c>
      <c r="Q39" s="8">
        <v>0</v>
      </c>
      <c r="R39" s="7">
        <f t="shared" si="4"/>
        <v>0.40549999999999997</v>
      </c>
      <c r="S39" s="7">
        <f t="shared" si="4"/>
        <v>0.38519999999999999</v>
      </c>
      <c r="T39" s="5">
        <f t="shared" si="4"/>
        <v>-0.41349999999999998</v>
      </c>
      <c r="U39" s="5">
        <f t="shared" si="4"/>
        <v>-8.3099999999999952E-2</v>
      </c>
      <c r="V39" s="5">
        <f t="shared" si="4"/>
        <v>4.170000000000007E-2</v>
      </c>
      <c r="W39" s="7">
        <f t="shared" si="4"/>
        <v>0.29959999999999998</v>
      </c>
      <c r="Y39" s="7"/>
      <c r="Z39" s="12"/>
      <c r="AA39" s="12"/>
      <c r="AB39" s="12"/>
      <c r="AC39" s="12"/>
      <c r="AD39" s="12"/>
      <c r="AE39" s="12"/>
      <c r="AF39" s="12"/>
    </row>
    <row r="40" spans="1:32" x14ac:dyDescent="0.25">
      <c r="A40" s="7"/>
      <c r="B40" s="7"/>
      <c r="C40" s="7"/>
      <c r="D40" s="7"/>
      <c r="E40" s="7"/>
      <c r="F40" s="7"/>
      <c r="G40" s="7"/>
      <c r="I40" s="7"/>
      <c r="J40" s="7"/>
      <c r="K40" s="7"/>
      <c r="L40" s="7"/>
      <c r="M40" s="7"/>
      <c r="N40" s="7"/>
      <c r="O40" s="7"/>
      <c r="Q40" s="7"/>
      <c r="R40" s="7"/>
      <c r="S40" s="7"/>
      <c r="T40" s="7"/>
      <c r="U40" s="7"/>
      <c r="V40" s="7"/>
      <c r="W40" s="7"/>
      <c r="Y40" s="7"/>
      <c r="Z40" s="27"/>
      <c r="AA40" s="12"/>
      <c r="AB40" s="12"/>
      <c r="AC40" s="12"/>
      <c r="AD40" s="12"/>
      <c r="AE40" s="12"/>
      <c r="AF40" s="12"/>
    </row>
    <row r="41" spans="1:32" x14ac:dyDescent="0.25">
      <c r="A41" s="8"/>
      <c r="B41" s="8" t="s">
        <v>14</v>
      </c>
      <c r="C41" s="8"/>
      <c r="D41" s="8"/>
      <c r="E41" s="8"/>
      <c r="F41" s="8"/>
      <c r="G41" s="8"/>
      <c r="I41" s="8"/>
      <c r="J41" s="8" t="s">
        <v>14</v>
      </c>
      <c r="K41" s="8"/>
      <c r="L41" s="8"/>
      <c r="M41" s="8"/>
      <c r="N41" s="8"/>
      <c r="O41" s="8"/>
      <c r="Q41" s="8"/>
      <c r="R41" s="8" t="s">
        <v>14</v>
      </c>
      <c r="S41" s="8"/>
      <c r="T41" s="8"/>
      <c r="U41" s="8"/>
      <c r="V41" s="8"/>
      <c r="W41" s="8"/>
      <c r="Y41" s="7"/>
      <c r="Z41" s="27"/>
      <c r="AA41" s="12"/>
      <c r="AB41" s="12"/>
      <c r="AC41" s="12"/>
      <c r="AD41" s="12"/>
      <c r="AE41" s="12"/>
      <c r="AF41" s="12"/>
    </row>
    <row r="42" spans="1:32" x14ac:dyDescent="0.25">
      <c r="A42" s="8" t="s">
        <v>21</v>
      </c>
      <c r="B42" s="8">
        <v>4</v>
      </c>
      <c r="C42" s="8">
        <v>2</v>
      </c>
      <c r="D42" s="8">
        <v>1</v>
      </c>
      <c r="E42" s="8">
        <v>0.5</v>
      </c>
      <c r="F42" s="8">
        <v>0.25</v>
      </c>
      <c r="G42" s="8">
        <v>0</v>
      </c>
      <c r="I42" s="8" t="s">
        <v>21</v>
      </c>
      <c r="J42" s="8">
        <v>4</v>
      </c>
      <c r="K42" s="8">
        <v>2</v>
      </c>
      <c r="L42" s="8">
        <v>1</v>
      </c>
      <c r="M42" s="8">
        <v>0.5</v>
      </c>
      <c r="N42" s="8">
        <v>0.25</v>
      </c>
      <c r="O42" s="8">
        <v>0</v>
      </c>
      <c r="Q42" s="8" t="s">
        <v>21</v>
      </c>
      <c r="R42" s="8">
        <v>4</v>
      </c>
      <c r="S42" s="8">
        <v>2</v>
      </c>
      <c r="T42" s="8">
        <v>1</v>
      </c>
      <c r="U42" s="8">
        <v>0.5</v>
      </c>
      <c r="V42" s="8">
        <v>0.25</v>
      </c>
      <c r="W42" s="8">
        <v>0</v>
      </c>
      <c r="Y42" s="7"/>
      <c r="Z42" s="28"/>
      <c r="AA42" s="12"/>
      <c r="AB42" s="28"/>
      <c r="AC42" s="28"/>
      <c r="AD42" s="28"/>
      <c r="AE42" s="28"/>
      <c r="AF42" s="28"/>
    </row>
    <row r="43" spans="1:32" x14ac:dyDescent="0.25">
      <c r="A43" s="8">
        <v>8</v>
      </c>
      <c r="B43">
        <v>0.1391</v>
      </c>
      <c r="C43">
        <v>0.1787</v>
      </c>
      <c r="D43">
        <v>0.13730000000000001</v>
      </c>
      <c r="E43">
        <v>0.1371</v>
      </c>
      <c r="F43">
        <v>0.14430000000000001</v>
      </c>
      <c r="G43">
        <v>0.1371</v>
      </c>
      <c r="I43" s="8">
        <v>8</v>
      </c>
      <c r="J43">
        <v>0.13619999999999999</v>
      </c>
      <c r="K43">
        <v>0.18</v>
      </c>
      <c r="L43">
        <v>0.13189999999999999</v>
      </c>
      <c r="M43">
        <v>0.13650000000000001</v>
      </c>
      <c r="N43">
        <v>0.14399999999999999</v>
      </c>
      <c r="O43">
        <v>0.1234</v>
      </c>
      <c r="Q43" s="8">
        <v>8</v>
      </c>
      <c r="R43" s="5">
        <f t="shared" ref="R43:W50" si="5">J43-B43</f>
        <v>-2.9000000000000137E-3</v>
      </c>
      <c r="S43" s="5">
        <f t="shared" si="5"/>
        <v>1.2999999999999956E-3</v>
      </c>
      <c r="T43" s="5">
        <f t="shared" si="5"/>
        <v>-5.4000000000000159E-3</v>
      </c>
      <c r="U43" s="5">
        <f t="shared" si="5"/>
        <v>-5.9999999999998943E-4</v>
      </c>
      <c r="V43" s="5">
        <f t="shared" si="5"/>
        <v>-3.0000000000002247E-4</v>
      </c>
      <c r="W43" s="5">
        <f t="shared" si="5"/>
        <v>-1.3700000000000004E-2</v>
      </c>
      <c r="Y43" s="7"/>
      <c r="Z43" s="12"/>
      <c r="AA43" s="12"/>
      <c r="AB43" s="12"/>
      <c r="AC43" s="12"/>
      <c r="AD43" s="12"/>
      <c r="AE43" s="12"/>
      <c r="AF43" s="12"/>
    </row>
    <row r="44" spans="1:32" x14ac:dyDescent="0.25">
      <c r="A44" s="8">
        <v>4</v>
      </c>
      <c r="B44">
        <v>0.1555</v>
      </c>
      <c r="C44">
        <v>0.23619999999999999</v>
      </c>
      <c r="D44">
        <v>0.14430000000000001</v>
      </c>
      <c r="E44">
        <v>0.15959999999999999</v>
      </c>
      <c r="F44">
        <v>0.15989999999999999</v>
      </c>
      <c r="G44">
        <v>0.1389</v>
      </c>
      <c r="I44" s="8">
        <v>4</v>
      </c>
      <c r="J44">
        <v>0.1532</v>
      </c>
      <c r="K44">
        <v>0.2228</v>
      </c>
      <c r="L44">
        <v>0.14119999999999999</v>
      </c>
      <c r="M44">
        <v>0.1575</v>
      </c>
      <c r="N44">
        <v>0.1477</v>
      </c>
      <c r="O44">
        <v>0.1278</v>
      </c>
      <c r="Q44" s="8">
        <v>4</v>
      </c>
      <c r="R44" s="5">
        <f t="shared" si="5"/>
        <v>-2.2999999999999965E-3</v>
      </c>
      <c r="S44" s="5">
        <f t="shared" si="5"/>
        <v>-1.3399999999999995E-2</v>
      </c>
      <c r="T44" s="5">
        <f t="shared" si="5"/>
        <v>-3.1000000000000194E-3</v>
      </c>
      <c r="U44" s="5">
        <f t="shared" si="5"/>
        <v>-2.0999999999999908E-3</v>
      </c>
      <c r="V44" s="5">
        <f t="shared" si="5"/>
        <v>-1.2199999999999989E-2</v>
      </c>
      <c r="W44" s="5">
        <f t="shared" si="5"/>
        <v>-1.1099999999999999E-2</v>
      </c>
      <c r="Y44" s="7"/>
      <c r="Z44" s="12"/>
      <c r="AA44" s="12"/>
      <c r="AB44" s="12"/>
      <c r="AC44" s="12"/>
      <c r="AD44" s="12"/>
      <c r="AE44" s="12"/>
      <c r="AF44" s="12"/>
    </row>
    <row r="45" spans="1:32" x14ac:dyDescent="0.25">
      <c r="A45" s="8">
        <v>2</v>
      </c>
      <c r="B45">
        <v>0.15390000000000001</v>
      </c>
      <c r="C45">
        <v>0.1711</v>
      </c>
      <c r="D45">
        <v>0.1552</v>
      </c>
      <c r="E45">
        <v>0.13589999999999999</v>
      </c>
      <c r="F45">
        <v>0.12180000000000001</v>
      </c>
      <c r="G45">
        <v>0.13189999999999999</v>
      </c>
      <c r="I45" s="8">
        <v>2</v>
      </c>
      <c r="J45">
        <v>0.14799999999999999</v>
      </c>
      <c r="K45">
        <v>0.19289999999999999</v>
      </c>
      <c r="L45">
        <v>0.14369999999999999</v>
      </c>
      <c r="M45">
        <v>0.1295</v>
      </c>
      <c r="N45">
        <v>0.1181</v>
      </c>
      <c r="O45">
        <v>0.22489999999999999</v>
      </c>
      <c r="Q45" s="8">
        <v>2</v>
      </c>
      <c r="R45" s="5">
        <f t="shared" si="5"/>
        <v>-5.9000000000000163E-3</v>
      </c>
      <c r="S45" s="5">
        <f t="shared" si="5"/>
        <v>2.1799999999999986E-2</v>
      </c>
      <c r="T45" s="5">
        <f t="shared" si="5"/>
        <v>-1.150000000000001E-2</v>
      </c>
      <c r="U45" s="5">
        <f t="shared" si="5"/>
        <v>-6.399999999999989E-3</v>
      </c>
      <c r="V45" s="5">
        <f t="shared" si="5"/>
        <v>-3.7000000000000088E-3</v>
      </c>
      <c r="W45" s="7">
        <f t="shared" si="5"/>
        <v>9.2999999999999999E-2</v>
      </c>
      <c r="Y45" s="7"/>
      <c r="Z45" s="12"/>
      <c r="AA45" s="12"/>
      <c r="AB45" s="12"/>
      <c r="AC45" s="12"/>
      <c r="AD45" s="12"/>
      <c r="AE45" s="12"/>
      <c r="AF45" s="12"/>
    </row>
    <row r="46" spans="1:32" x14ac:dyDescent="0.25">
      <c r="A46" s="8">
        <v>1</v>
      </c>
      <c r="B46">
        <v>0.15709999999999999</v>
      </c>
      <c r="C46">
        <v>0.15029999999999999</v>
      </c>
      <c r="D46">
        <v>0.17599999999999999</v>
      </c>
      <c r="E46">
        <v>0.15390000000000001</v>
      </c>
      <c r="F46">
        <v>0.1313</v>
      </c>
      <c r="G46">
        <v>0.1239</v>
      </c>
      <c r="I46" s="8">
        <v>1</v>
      </c>
      <c r="J46">
        <v>0.1573</v>
      </c>
      <c r="K46">
        <v>0.1603</v>
      </c>
      <c r="L46">
        <v>0.1578</v>
      </c>
      <c r="M46">
        <v>0.15279999999999999</v>
      </c>
      <c r="N46">
        <v>0.129</v>
      </c>
      <c r="O46">
        <v>0.2167</v>
      </c>
      <c r="Q46" s="8">
        <v>1</v>
      </c>
      <c r="R46" s="5">
        <f t="shared" si="5"/>
        <v>2.0000000000000573E-4</v>
      </c>
      <c r="S46" s="5">
        <f t="shared" si="5"/>
        <v>1.0000000000000009E-2</v>
      </c>
      <c r="T46" s="5">
        <f t="shared" si="5"/>
        <v>-1.8199999999999994E-2</v>
      </c>
      <c r="U46" s="5">
        <f t="shared" si="5"/>
        <v>-1.1000000000000176E-3</v>
      </c>
      <c r="V46" s="5">
        <f t="shared" si="5"/>
        <v>-2.2999999999999965E-3</v>
      </c>
      <c r="W46" s="7">
        <f t="shared" si="5"/>
        <v>9.2800000000000007E-2</v>
      </c>
      <c r="Y46" s="7"/>
      <c r="Z46" s="28"/>
      <c r="AA46" s="12"/>
      <c r="AB46" s="28"/>
      <c r="AC46" s="28"/>
      <c r="AD46" s="28"/>
      <c r="AE46" s="28"/>
      <c r="AF46" s="28"/>
    </row>
    <row r="47" spans="1:32" x14ac:dyDescent="0.25">
      <c r="A47" s="8">
        <v>0.5</v>
      </c>
      <c r="B47">
        <v>0.15340000000000001</v>
      </c>
      <c r="C47">
        <v>0.26190000000000002</v>
      </c>
      <c r="D47">
        <v>0.15459999999999999</v>
      </c>
      <c r="E47">
        <v>0.14910000000000001</v>
      </c>
      <c r="F47">
        <v>0.14710000000000001</v>
      </c>
      <c r="G47">
        <v>0.12759999999999999</v>
      </c>
      <c r="I47" s="8">
        <v>0.5</v>
      </c>
      <c r="J47">
        <v>0.159</v>
      </c>
      <c r="K47">
        <v>0.33339999999999997</v>
      </c>
      <c r="L47">
        <v>0.52649999999999997</v>
      </c>
      <c r="M47">
        <v>0.14949999999999999</v>
      </c>
      <c r="N47">
        <v>0.14099999999999999</v>
      </c>
      <c r="O47">
        <v>0.29010000000000002</v>
      </c>
      <c r="Q47" s="8">
        <v>0.5</v>
      </c>
      <c r="R47" s="5">
        <f t="shared" si="5"/>
        <v>5.5999999999999939E-3</v>
      </c>
      <c r="S47" s="5">
        <f t="shared" si="5"/>
        <v>7.1499999999999952E-2</v>
      </c>
      <c r="T47" s="7">
        <f t="shared" si="5"/>
        <v>0.37190000000000001</v>
      </c>
      <c r="U47" s="5">
        <f t="shared" si="5"/>
        <v>3.999999999999837E-4</v>
      </c>
      <c r="V47" s="5">
        <f t="shared" si="5"/>
        <v>-6.1000000000000221E-3</v>
      </c>
      <c r="W47" s="7">
        <f t="shared" si="5"/>
        <v>0.16250000000000003</v>
      </c>
      <c r="Y47" s="7"/>
      <c r="Z47" s="27"/>
      <c r="AA47" s="12"/>
      <c r="AB47" s="12"/>
      <c r="AC47" s="12"/>
      <c r="AD47" s="12"/>
      <c r="AE47" s="12"/>
      <c r="AF47" s="12"/>
    </row>
    <row r="48" spans="1:32" x14ac:dyDescent="0.25">
      <c r="A48" s="8">
        <v>0.25</v>
      </c>
      <c r="B48">
        <v>0.155</v>
      </c>
      <c r="C48">
        <v>0.1444</v>
      </c>
      <c r="D48">
        <v>0.15429999999999999</v>
      </c>
      <c r="E48">
        <v>0.1414</v>
      </c>
      <c r="F48">
        <v>0.17119999999999999</v>
      </c>
      <c r="G48">
        <v>0.15970000000000001</v>
      </c>
      <c r="I48" s="8">
        <v>0.25</v>
      </c>
      <c r="J48">
        <v>0.151</v>
      </c>
      <c r="K48">
        <v>0.14219999999999999</v>
      </c>
      <c r="L48">
        <v>0.41589999999999999</v>
      </c>
      <c r="M48">
        <v>0.1399</v>
      </c>
      <c r="N48">
        <v>0.17430000000000001</v>
      </c>
      <c r="O48">
        <v>0.1522</v>
      </c>
      <c r="Q48" s="8">
        <v>0.25</v>
      </c>
      <c r="R48" s="5">
        <f t="shared" si="5"/>
        <v>-4.0000000000000036E-3</v>
      </c>
      <c r="S48" s="5">
        <f t="shared" si="5"/>
        <v>-2.2000000000000075E-3</v>
      </c>
      <c r="T48" s="7">
        <f t="shared" si="5"/>
        <v>0.2616</v>
      </c>
      <c r="U48" s="5">
        <f t="shared" si="5"/>
        <v>-1.5000000000000013E-3</v>
      </c>
      <c r="V48" s="5">
        <f t="shared" si="5"/>
        <v>3.1000000000000194E-3</v>
      </c>
      <c r="W48" s="5">
        <f t="shared" si="5"/>
        <v>-7.5000000000000067E-3</v>
      </c>
      <c r="Y48" s="7"/>
      <c r="Z48" s="27"/>
      <c r="AA48" s="12"/>
      <c r="AB48" s="12"/>
      <c r="AC48" s="12"/>
      <c r="AD48" s="12"/>
      <c r="AE48" s="12"/>
      <c r="AF48" s="12"/>
    </row>
    <row r="49" spans="1:32" x14ac:dyDescent="0.25">
      <c r="A49" s="8">
        <v>0.125</v>
      </c>
      <c r="B49">
        <v>0.17299999999999999</v>
      </c>
      <c r="C49">
        <v>0.1641</v>
      </c>
      <c r="D49">
        <v>0.1628</v>
      </c>
      <c r="E49">
        <v>0.16309999999999999</v>
      </c>
      <c r="F49">
        <v>0.14879999999999999</v>
      </c>
      <c r="G49">
        <v>0.19600000000000001</v>
      </c>
      <c r="I49" s="8">
        <v>0.125</v>
      </c>
      <c r="J49">
        <v>0.16619999999999999</v>
      </c>
      <c r="K49">
        <v>0.158</v>
      </c>
      <c r="L49">
        <v>0.51959999999999995</v>
      </c>
      <c r="M49">
        <v>0.15690000000000001</v>
      </c>
      <c r="N49">
        <v>0.1464</v>
      </c>
      <c r="O49">
        <v>0.36609999999999998</v>
      </c>
      <c r="Q49" s="8">
        <v>0.125</v>
      </c>
      <c r="R49" s="5">
        <f t="shared" si="5"/>
        <v>-6.8000000000000005E-3</v>
      </c>
      <c r="S49" s="5">
        <f t="shared" si="5"/>
        <v>-6.0999999999999943E-3</v>
      </c>
      <c r="T49" s="7">
        <f t="shared" si="5"/>
        <v>0.35679999999999995</v>
      </c>
      <c r="U49" s="5">
        <f t="shared" si="5"/>
        <v>-6.1999999999999833E-3</v>
      </c>
      <c r="V49" s="5">
        <f t="shared" si="5"/>
        <v>-2.3999999999999855E-3</v>
      </c>
      <c r="W49" s="7">
        <f t="shared" si="5"/>
        <v>0.17009999999999997</v>
      </c>
      <c r="Y49" s="7"/>
      <c r="Z49" s="12"/>
      <c r="AA49" s="12"/>
      <c r="AB49" s="12"/>
      <c r="AC49" s="12"/>
      <c r="AD49" s="12"/>
      <c r="AE49" s="12"/>
      <c r="AF49" s="12"/>
    </row>
    <row r="50" spans="1:32" x14ac:dyDescent="0.25">
      <c r="A50" s="8">
        <v>0</v>
      </c>
      <c r="B50">
        <v>0.25469999999999998</v>
      </c>
      <c r="C50">
        <v>0.27460000000000001</v>
      </c>
      <c r="D50">
        <v>0.2525</v>
      </c>
      <c r="E50">
        <v>0.29099999999999998</v>
      </c>
      <c r="F50">
        <v>0.1918</v>
      </c>
      <c r="G50">
        <v>0.184</v>
      </c>
      <c r="I50" s="8">
        <v>0</v>
      </c>
      <c r="J50">
        <v>0.2447</v>
      </c>
      <c r="K50">
        <v>0.53690000000000004</v>
      </c>
      <c r="L50">
        <v>0.65010000000000001</v>
      </c>
      <c r="M50">
        <v>0.69450000000000001</v>
      </c>
      <c r="N50">
        <v>0.67569999999999997</v>
      </c>
      <c r="O50">
        <v>0.32629999999999998</v>
      </c>
      <c r="Q50" s="8">
        <v>0</v>
      </c>
      <c r="R50" s="5">
        <f t="shared" si="5"/>
        <v>-9.9999999999999811E-3</v>
      </c>
      <c r="S50" s="7">
        <f t="shared" si="5"/>
        <v>0.26230000000000003</v>
      </c>
      <c r="T50" s="7">
        <f t="shared" si="5"/>
        <v>0.39760000000000001</v>
      </c>
      <c r="U50" s="7">
        <f t="shared" si="5"/>
        <v>0.40350000000000003</v>
      </c>
      <c r="V50" s="7">
        <f t="shared" si="5"/>
        <v>0.4839</v>
      </c>
      <c r="W50" s="7">
        <f t="shared" si="5"/>
        <v>0.14229999999999998</v>
      </c>
      <c r="Y50" s="7"/>
      <c r="Z50" s="12"/>
      <c r="AA50" s="12"/>
      <c r="AB50" s="12"/>
      <c r="AC50" s="12"/>
      <c r="AD50" s="12"/>
      <c r="AE50" s="12"/>
      <c r="AF50" s="12"/>
    </row>
    <row r="51" spans="1:32" x14ac:dyDescent="0.25">
      <c r="A51" s="7"/>
      <c r="B51" s="7"/>
      <c r="C51" s="7"/>
      <c r="D51" s="7"/>
      <c r="E51" s="7"/>
      <c r="F51" s="7"/>
      <c r="G51" s="7"/>
      <c r="I51" s="7"/>
      <c r="J51" s="7"/>
      <c r="K51" s="7"/>
      <c r="L51" s="7"/>
      <c r="M51" s="7"/>
      <c r="N51" s="7"/>
      <c r="O51" s="7"/>
      <c r="Q51" s="7"/>
      <c r="R51" s="7"/>
      <c r="S51" s="7"/>
      <c r="T51" s="7"/>
      <c r="U51" s="7"/>
      <c r="V51" s="7"/>
      <c r="W51" s="7"/>
      <c r="Y51" s="7"/>
      <c r="Z51" s="12"/>
      <c r="AA51" s="12"/>
      <c r="AB51" s="12"/>
      <c r="AC51" s="12"/>
      <c r="AD51" s="12"/>
      <c r="AE51" s="12"/>
      <c r="AF51" s="12"/>
    </row>
    <row r="52" spans="1:32" x14ac:dyDescent="0.25">
      <c r="A52" s="24"/>
      <c r="B52" s="8" t="s">
        <v>14</v>
      </c>
      <c r="C52" s="24"/>
      <c r="D52" s="24"/>
      <c r="E52" s="24"/>
      <c r="F52" s="24"/>
      <c r="G52" s="24"/>
      <c r="H52" s="12"/>
      <c r="I52" s="24"/>
      <c r="J52" s="8" t="s">
        <v>14</v>
      </c>
      <c r="K52" s="24"/>
      <c r="L52" s="24"/>
      <c r="M52" s="24"/>
      <c r="N52" s="24"/>
      <c r="O52" s="24"/>
      <c r="P52" s="12"/>
      <c r="Q52" s="24"/>
      <c r="R52" s="8" t="s">
        <v>14</v>
      </c>
      <c r="S52" s="24"/>
      <c r="T52" s="24"/>
      <c r="U52" s="24"/>
      <c r="V52" s="24"/>
      <c r="W52" s="24"/>
      <c r="X52" s="12"/>
      <c r="Y52" s="7"/>
      <c r="Z52" s="12"/>
      <c r="AA52" s="12"/>
      <c r="AB52" s="12"/>
      <c r="AC52" s="12"/>
      <c r="AD52" s="12"/>
      <c r="AE52" s="12"/>
      <c r="AF52" s="12"/>
    </row>
    <row r="53" spans="1:32" x14ac:dyDescent="0.25">
      <c r="A53" s="8" t="s">
        <v>21</v>
      </c>
      <c r="B53" s="24">
        <v>4</v>
      </c>
      <c r="C53" s="24">
        <v>2</v>
      </c>
      <c r="D53" s="24">
        <v>1</v>
      </c>
      <c r="E53" s="24">
        <v>0.5</v>
      </c>
      <c r="F53" s="24">
        <v>0.25</v>
      </c>
      <c r="G53" s="24">
        <v>0</v>
      </c>
      <c r="H53" s="12"/>
      <c r="I53" s="8" t="s">
        <v>21</v>
      </c>
      <c r="J53" s="24">
        <v>4</v>
      </c>
      <c r="K53" s="24">
        <v>2</v>
      </c>
      <c r="L53" s="24">
        <v>1</v>
      </c>
      <c r="M53" s="24">
        <v>0.5</v>
      </c>
      <c r="N53" s="24">
        <v>0.25</v>
      </c>
      <c r="O53" s="24">
        <v>0</v>
      </c>
      <c r="P53" s="12"/>
      <c r="Q53" s="8" t="s">
        <v>21</v>
      </c>
      <c r="R53" s="24">
        <v>4</v>
      </c>
      <c r="S53" s="24">
        <v>2</v>
      </c>
      <c r="T53" s="24">
        <v>1</v>
      </c>
      <c r="U53" s="24">
        <v>0.5</v>
      </c>
      <c r="V53" s="24">
        <v>0.25</v>
      </c>
      <c r="W53" s="24">
        <v>0</v>
      </c>
      <c r="X53" s="12"/>
      <c r="Y53" s="7"/>
      <c r="Z53" s="12"/>
      <c r="AA53" s="12"/>
      <c r="AB53" s="12"/>
      <c r="AC53" s="12"/>
      <c r="AD53" s="12"/>
      <c r="AE53" s="12"/>
      <c r="AF53" s="12"/>
    </row>
    <row r="54" spans="1:32" x14ac:dyDescent="0.25">
      <c r="A54" s="24">
        <v>8</v>
      </c>
      <c r="B54" s="25">
        <v>0.14729999999999999</v>
      </c>
      <c r="C54" s="25">
        <v>0.1265</v>
      </c>
      <c r="D54" s="25">
        <v>0.1424</v>
      </c>
      <c r="E54" s="25">
        <v>0.14649999999999999</v>
      </c>
      <c r="F54" s="25">
        <v>0.12989999999999999</v>
      </c>
      <c r="G54" s="25">
        <v>0.13569999999999999</v>
      </c>
      <c r="H54" s="12"/>
      <c r="I54" s="24">
        <v>8</v>
      </c>
      <c r="J54" s="25">
        <v>0.152</v>
      </c>
      <c r="K54" s="25">
        <v>0.14760000000000001</v>
      </c>
      <c r="L54" s="25">
        <v>0.1462</v>
      </c>
      <c r="M54" s="25">
        <v>0.1489</v>
      </c>
      <c r="N54" s="25">
        <v>0.13830000000000001</v>
      </c>
      <c r="O54" s="25">
        <v>0.14249999999999999</v>
      </c>
      <c r="P54" s="12"/>
      <c r="Q54" s="24">
        <v>8</v>
      </c>
      <c r="R54" s="12">
        <f t="shared" ref="R54:W60" si="6">J54-B54</f>
        <v>4.7000000000000097E-3</v>
      </c>
      <c r="S54" s="12">
        <f t="shared" si="6"/>
        <v>2.1100000000000008E-2</v>
      </c>
      <c r="T54" s="12">
        <f t="shared" si="6"/>
        <v>3.7999999999999978E-3</v>
      </c>
      <c r="U54" s="12">
        <f t="shared" si="6"/>
        <v>2.4000000000000132E-3</v>
      </c>
      <c r="V54" s="12">
        <f t="shared" si="6"/>
        <v>8.4000000000000186E-3</v>
      </c>
      <c r="W54" s="12">
        <f t="shared" si="6"/>
        <v>6.8000000000000005E-3</v>
      </c>
      <c r="X54" s="12"/>
      <c r="Y54" s="7"/>
      <c r="Z54" s="12"/>
      <c r="AA54" s="12"/>
      <c r="AB54" s="12"/>
      <c r="AC54" s="12"/>
      <c r="AD54" s="12"/>
      <c r="AE54" s="12"/>
      <c r="AF54" s="12"/>
    </row>
    <row r="55" spans="1:32" x14ac:dyDescent="0.25">
      <c r="A55" s="24">
        <v>4</v>
      </c>
      <c r="B55" s="25">
        <v>0.16259999999999999</v>
      </c>
      <c r="C55" s="25">
        <v>0.1106</v>
      </c>
      <c r="D55" s="25">
        <v>0.12640000000000001</v>
      </c>
      <c r="E55" s="25">
        <v>0.14169999999999999</v>
      </c>
      <c r="F55" s="25">
        <v>9.3799999999999994E-2</v>
      </c>
      <c r="G55" s="25">
        <v>0.12870000000000001</v>
      </c>
      <c r="H55" s="12"/>
      <c r="I55" s="24">
        <v>4</v>
      </c>
      <c r="J55" s="25">
        <v>0.13200000000000001</v>
      </c>
      <c r="K55" s="25">
        <v>0.1113</v>
      </c>
      <c r="L55" s="25">
        <v>0.12470000000000001</v>
      </c>
      <c r="M55" s="25">
        <v>0.1457</v>
      </c>
      <c r="N55" s="25">
        <v>9.3200000000000005E-2</v>
      </c>
      <c r="O55" s="25">
        <v>0.17449999999999999</v>
      </c>
      <c r="P55" s="12"/>
      <c r="Q55" s="24">
        <v>4</v>
      </c>
      <c r="R55" s="12">
        <f t="shared" si="6"/>
        <v>-3.0599999999999988E-2</v>
      </c>
      <c r="S55" s="12">
        <f t="shared" si="6"/>
        <v>6.999999999999923E-4</v>
      </c>
      <c r="T55" s="12">
        <f t="shared" si="6"/>
        <v>-1.7000000000000071E-3</v>
      </c>
      <c r="U55" s="12">
        <f t="shared" si="6"/>
        <v>4.0000000000000036E-3</v>
      </c>
      <c r="V55" s="12">
        <f t="shared" si="6"/>
        <v>-5.9999999999998943E-4</v>
      </c>
      <c r="W55" s="12">
        <f t="shared" si="6"/>
        <v>4.579999999999998E-2</v>
      </c>
      <c r="X55" s="12"/>
      <c r="Z55" s="12"/>
      <c r="AA55" s="12"/>
      <c r="AB55" s="12"/>
      <c r="AC55" s="12"/>
      <c r="AD55" s="12"/>
      <c r="AE55" s="12"/>
      <c r="AF55" s="12"/>
    </row>
    <row r="56" spans="1:32" x14ac:dyDescent="0.25">
      <c r="A56" s="24">
        <v>2</v>
      </c>
      <c r="B56" s="25">
        <v>0.16450000000000001</v>
      </c>
      <c r="C56" s="25">
        <v>0.13950000000000001</v>
      </c>
      <c r="D56" s="25">
        <v>0.14899999999999999</v>
      </c>
      <c r="E56" s="25">
        <v>0.14630000000000001</v>
      </c>
      <c r="F56" s="25">
        <v>0.1242</v>
      </c>
      <c r="G56" s="25">
        <v>0.12520000000000001</v>
      </c>
      <c r="H56" s="12"/>
      <c r="I56" s="24">
        <v>2</v>
      </c>
      <c r="J56" s="25">
        <v>0.1313</v>
      </c>
      <c r="K56" s="25">
        <v>0.1366</v>
      </c>
      <c r="L56" s="25">
        <v>0.14979999999999999</v>
      </c>
      <c r="M56" s="25">
        <v>0.1431</v>
      </c>
      <c r="N56" s="25">
        <v>0.124</v>
      </c>
      <c r="O56" s="25">
        <v>0.313</v>
      </c>
      <c r="P56" s="12"/>
      <c r="Q56" s="24">
        <v>2</v>
      </c>
      <c r="R56" s="12">
        <f t="shared" si="6"/>
        <v>-3.3200000000000007E-2</v>
      </c>
      <c r="S56" s="12">
        <f t="shared" si="6"/>
        <v>-2.9000000000000137E-3</v>
      </c>
      <c r="T56" s="12">
        <f t="shared" si="6"/>
        <v>7.9999999999999516E-4</v>
      </c>
      <c r="U56" s="12">
        <f t="shared" si="6"/>
        <v>-3.2000000000000084E-3</v>
      </c>
      <c r="V56" s="12">
        <f t="shared" si="6"/>
        <v>-2.0000000000000573E-4</v>
      </c>
      <c r="W56" s="12">
        <f t="shared" si="6"/>
        <v>0.18779999999999999</v>
      </c>
      <c r="X56" s="12"/>
    </row>
    <row r="57" spans="1:32" x14ac:dyDescent="0.25">
      <c r="A57" s="24">
        <v>1</v>
      </c>
      <c r="B57" s="25">
        <v>0.153</v>
      </c>
      <c r="C57" s="25">
        <v>0.13650000000000001</v>
      </c>
      <c r="D57" s="25">
        <v>0.1477</v>
      </c>
      <c r="E57" s="25">
        <v>0.1353</v>
      </c>
      <c r="F57" s="25">
        <v>0.13089999999999999</v>
      </c>
      <c r="G57" s="25">
        <v>0.13039999999999999</v>
      </c>
      <c r="H57" s="12"/>
      <c r="I57" s="24">
        <v>1</v>
      </c>
      <c r="J57" s="25">
        <v>0.1283</v>
      </c>
      <c r="K57" s="25">
        <v>0.13619999999999999</v>
      </c>
      <c r="L57" s="25">
        <v>0.13780000000000001</v>
      </c>
      <c r="M57" s="25">
        <v>0.12740000000000001</v>
      </c>
      <c r="N57" s="25">
        <v>0.13320000000000001</v>
      </c>
      <c r="O57" s="25">
        <v>0.29609999999999997</v>
      </c>
      <c r="P57" s="12"/>
      <c r="Q57" s="24">
        <v>1</v>
      </c>
      <c r="R57" s="12">
        <f t="shared" si="6"/>
        <v>-2.47E-2</v>
      </c>
      <c r="S57" s="12">
        <f t="shared" si="6"/>
        <v>-3.0000000000002247E-4</v>
      </c>
      <c r="T57" s="12">
        <f t="shared" si="6"/>
        <v>-9.8999999999999921E-3</v>
      </c>
      <c r="U57" s="12">
        <f t="shared" si="6"/>
        <v>-7.8999999999999904E-3</v>
      </c>
      <c r="V57" s="12">
        <f t="shared" si="6"/>
        <v>2.3000000000000242E-3</v>
      </c>
      <c r="W57" s="12">
        <f t="shared" si="6"/>
        <v>0.16569999999999999</v>
      </c>
      <c r="X57" s="12"/>
    </row>
    <row r="58" spans="1:32" x14ac:dyDescent="0.25">
      <c r="A58" s="24">
        <v>0.5</v>
      </c>
      <c r="B58" s="25">
        <v>0.15509999999999999</v>
      </c>
      <c r="C58" s="25">
        <v>0.1139</v>
      </c>
      <c r="D58" s="25">
        <v>0.14360000000000001</v>
      </c>
      <c r="E58" s="25">
        <v>0.14599999999999999</v>
      </c>
      <c r="F58" s="25">
        <v>0.12379999999999999</v>
      </c>
      <c r="G58" s="25">
        <v>0.13830000000000001</v>
      </c>
      <c r="H58" s="12"/>
      <c r="I58" s="24">
        <v>0.5</v>
      </c>
      <c r="J58" s="25">
        <v>0.13120000000000001</v>
      </c>
      <c r="K58" s="25">
        <v>0.1149</v>
      </c>
      <c r="L58" s="25">
        <v>0.13880000000000001</v>
      </c>
      <c r="M58" s="25">
        <v>0.14249999999999999</v>
      </c>
      <c r="N58" s="25">
        <v>0.12620000000000001</v>
      </c>
      <c r="O58" s="25">
        <v>0.29780000000000001</v>
      </c>
      <c r="P58" s="12"/>
      <c r="Q58" s="24">
        <v>0.5</v>
      </c>
      <c r="R58" s="12">
        <f t="shared" si="6"/>
        <v>-2.3899999999999977E-2</v>
      </c>
      <c r="S58" s="12">
        <f t="shared" si="6"/>
        <v>1.0000000000000009E-3</v>
      </c>
      <c r="T58" s="12">
        <f t="shared" si="6"/>
        <v>-4.7999999999999987E-3</v>
      </c>
      <c r="U58" s="12">
        <f t="shared" si="6"/>
        <v>-3.5000000000000031E-3</v>
      </c>
      <c r="V58" s="12">
        <f t="shared" si="6"/>
        <v>2.4000000000000132E-3</v>
      </c>
      <c r="W58" s="12">
        <f t="shared" si="6"/>
        <v>0.1595</v>
      </c>
      <c r="X58" s="12"/>
    </row>
    <row r="59" spans="1:32" x14ac:dyDescent="0.25">
      <c r="A59" s="24">
        <v>0.25</v>
      </c>
      <c r="B59" s="25">
        <v>0.1807</v>
      </c>
      <c r="C59" s="25">
        <v>0.1469</v>
      </c>
      <c r="D59" s="25">
        <v>0.15079999999999999</v>
      </c>
      <c r="E59" s="25">
        <v>0.15240000000000001</v>
      </c>
      <c r="F59" s="25">
        <v>0.14460000000000001</v>
      </c>
      <c r="G59" s="25">
        <v>0.13919999999999999</v>
      </c>
      <c r="H59" s="12"/>
      <c r="I59" s="24">
        <v>0.25</v>
      </c>
      <c r="J59" s="25">
        <v>0.14280000000000001</v>
      </c>
      <c r="K59" s="25">
        <v>0.13880000000000001</v>
      </c>
      <c r="L59" s="25">
        <v>0.14050000000000001</v>
      </c>
      <c r="M59" s="25">
        <v>0.14119999999999999</v>
      </c>
      <c r="N59" s="25">
        <v>0.19059999999999999</v>
      </c>
      <c r="O59" s="25">
        <v>0.27429999999999999</v>
      </c>
      <c r="P59" s="12"/>
      <c r="Q59" s="24">
        <v>0.25</v>
      </c>
      <c r="R59" s="12">
        <f t="shared" si="6"/>
        <v>-3.7899999999999989E-2</v>
      </c>
      <c r="S59" s="12">
        <f t="shared" si="6"/>
        <v>-8.0999999999999961E-3</v>
      </c>
      <c r="T59" s="12">
        <f t="shared" si="6"/>
        <v>-1.0299999999999976E-2</v>
      </c>
      <c r="U59" s="12">
        <f t="shared" si="6"/>
        <v>-1.1200000000000015E-2</v>
      </c>
      <c r="V59" s="12">
        <f t="shared" si="6"/>
        <v>4.5999999999999985E-2</v>
      </c>
      <c r="W59" s="12">
        <f t="shared" si="6"/>
        <v>0.1351</v>
      </c>
      <c r="X59" s="12"/>
    </row>
    <row r="60" spans="1:32" x14ac:dyDescent="0.25">
      <c r="A60" s="24">
        <v>0</v>
      </c>
      <c r="B60" s="25">
        <v>0.1714</v>
      </c>
      <c r="C60" s="25">
        <v>0.1464</v>
      </c>
      <c r="D60" s="25">
        <v>0.15329999999999999</v>
      </c>
      <c r="E60" s="25">
        <v>0.15490000000000001</v>
      </c>
      <c r="F60" s="25">
        <v>0.15759999999999999</v>
      </c>
      <c r="G60" s="25">
        <v>0.14330000000000001</v>
      </c>
      <c r="H60" s="12"/>
      <c r="I60" s="24">
        <v>0</v>
      </c>
      <c r="J60" s="25">
        <v>0.14180000000000001</v>
      </c>
      <c r="K60" s="25">
        <v>0.13980000000000001</v>
      </c>
      <c r="L60" s="25">
        <v>0.15210000000000001</v>
      </c>
      <c r="M60" s="25">
        <v>0.44940000000000002</v>
      </c>
      <c r="N60" s="25">
        <v>0.4627</v>
      </c>
      <c r="O60" s="25">
        <v>0.4622</v>
      </c>
      <c r="P60" s="12"/>
      <c r="Q60" s="24">
        <v>0</v>
      </c>
      <c r="R60" s="12">
        <f t="shared" si="6"/>
        <v>-2.9599999999999987E-2</v>
      </c>
      <c r="S60" s="12">
        <f t="shared" si="6"/>
        <v>-6.5999999999999948E-3</v>
      </c>
      <c r="T60" s="12">
        <f t="shared" si="6"/>
        <v>-1.1999999999999789E-3</v>
      </c>
      <c r="U60" s="12">
        <f t="shared" si="6"/>
        <v>0.29449999999999998</v>
      </c>
      <c r="V60" s="12">
        <f t="shared" si="6"/>
        <v>0.30510000000000004</v>
      </c>
      <c r="W60" s="12">
        <f t="shared" si="6"/>
        <v>0.31889999999999996</v>
      </c>
      <c r="X60" s="12"/>
    </row>
    <row r="61" spans="1:32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7"/>
      <c r="Z61" s="7"/>
      <c r="AA61" s="7"/>
      <c r="AB61" s="7"/>
      <c r="AC61" s="7"/>
      <c r="AD61" s="7"/>
      <c r="AE61" s="7"/>
      <c r="AF61" s="7"/>
    </row>
    <row r="62" spans="1:32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7"/>
      <c r="Z62" s="7"/>
      <c r="AA62" s="7"/>
      <c r="AB62" s="7"/>
      <c r="AC62" s="7"/>
      <c r="AD62" s="7"/>
      <c r="AE62" s="7"/>
      <c r="AF62" s="7"/>
    </row>
    <row r="63" spans="1:32" x14ac:dyDescent="0.25">
      <c r="A63" s="24"/>
      <c r="B63" s="8" t="s">
        <v>14</v>
      </c>
      <c r="C63" s="24"/>
      <c r="D63" s="24"/>
      <c r="E63" s="24"/>
      <c r="F63" s="24"/>
      <c r="G63" s="24"/>
      <c r="H63" s="12"/>
      <c r="I63" s="24"/>
      <c r="J63" s="8" t="s">
        <v>14</v>
      </c>
      <c r="K63" s="24"/>
      <c r="L63" s="24"/>
      <c r="M63" s="24"/>
      <c r="N63" s="24"/>
      <c r="O63" s="24"/>
      <c r="P63" s="12"/>
      <c r="Q63" s="24"/>
      <c r="R63" s="8" t="s">
        <v>14</v>
      </c>
      <c r="S63" s="24"/>
      <c r="T63" s="24"/>
      <c r="U63" s="24"/>
      <c r="V63" s="24"/>
      <c r="W63" s="24"/>
      <c r="X63" s="12"/>
    </row>
    <row r="64" spans="1:32" x14ac:dyDescent="0.25">
      <c r="A64" s="8" t="s">
        <v>21</v>
      </c>
      <c r="B64" s="24">
        <v>4</v>
      </c>
      <c r="C64" s="24">
        <v>2</v>
      </c>
      <c r="D64" s="24">
        <v>1</v>
      </c>
      <c r="E64" s="24">
        <v>0.5</v>
      </c>
      <c r="F64" s="24">
        <v>0.25</v>
      </c>
      <c r="G64" s="24">
        <v>0</v>
      </c>
      <c r="H64" s="12"/>
      <c r="I64" s="8" t="s">
        <v>21</v>
      </c>
      <c r="J64" s="24">
        <v>4</v>
      </c>
      <c r="K64" s="24">
        <v>2</v>
      </c>
      <c r="L64" s="24">
        <v>1</v>
      </c>
      <c r="M64" s="24">
        <v>0.5</v>
      </c>
      <c r="N64" s="24">
        <v>0.25</v>
      </c>
      <c r="O64" s="24">
        <v>0</v>
      </c>
      <c r="P64" s="12"/>
      <c r="Q64" s="8" t="s">
        <v>21</v>
      </c>
      <c r="R64" s="24">
        <v>4</v>
      </c>
      <c r="S64" s="24">
        <v>2</v>
      </c>
      <c r="T64" s="24">
        <v>1</v>
      </c>
      <c r="U64" s="24">
        <v>0.5</v>
      </c>
      <c r="V64" s="24">
        <v>0.25</v>
      </c>
      <c r="W64" s="24">
        <v>0</v>
      </c>
      <c r="X64" s="12"/>
    </row>
    <row r="65" spans="1:32" x14ac:dyDescent="0.25">
      <c r="A65" s="24">
        <v>8</v>
      </c>
      <c r="B65" s="25">
        <v>0.17249999999999999</v>
      </c>
      <c r="C65" s="12">
        <v>0.13669999999999999</v>
      </c>
      <c r="D65" s="12">
        <v>0.1507</v>
      </c>
      <c r="E65" s="12">
        <v>0.13850000000000001</v>
      </c>
      <c r="F65" s="12">
        <v>0.13350000000000001</v>
      </c>
      <c r="G65" s="12">
        <v>0.126</v>
      </c>
      <c r="H65" s="12"/>
      <c r="I65" s="24">
        <v>8</v>
      </c>
      <c r="J65" s="25">
        <v>0.16830000000000001</v>
      </c>
      <c r="K65" s="25">
        <v>0.13730000000000001</v>
      </c>
      <c r="L65" s="25">
        <v>0.15340000000000001</v>
      </c>
      <c r="M65" s="25">
        <v>0.14399999999999999</v>
      </c>
      <c r="N65" s="25">
        <v>0.14399999999999999</v>
      </c>
      <c r="O65" s="25">
        <v>0.13739999999999999</v>
      </c>
      <c r="P65" s="12"/>
      <c r="Q65" s="24">
        <v>8</v>
      </c>
      <c r="R65" s="12">
        <f t="shared" ref="R65:W71" si="7">J65-B65</f>
        <v>-4.1999999999999815E-3</v>
      </c>
      <c r="S65" s="12">
        <f t="shared" si="7"/>
        <v>6.0000000000001719E-4</v>
      </c>
      <c r="T65" s="12">
        <f t="shared" si="7"/>
        <v>2.7000000000000079E-3</v>
      </c>
      <c r="U65" s="12">
        <f t="shared" si="7"/>
        <v>5.4999999999999771E-3</v>
      </c>
      <c r="V65" s="12">
        <f t="shared" si="7"/>
        <v>1.0499999999999982E-2</v>
      </c>
      <c r="W65" s="12">
        <f t="shared" si="7"/>
        <v>1.1399999999999993E-2</v>
      </c>
      <c r="X65" s="12"/>
    </row>
    <row r="66" spans="1:32" x14ac:dyDescent="0.25">
      <c r="A66" s="24">
        <v>4</v>
      </c>
      <c r="B66" s="25">
        <v>0.1706</v>
      </c>
      <c r="C66" s="12">
        <v>0.1191</v>
      </c>
      <c r="D66" s="12">
        <v>0.1371</v>
      </c>
      <c r="E66" s="12">
        <v>0.12239999999999999</v>
      </c>
      <c r="F66" s="12">
        <v>9.9599999999999994E-2</v>
      </c>
      <c r="G66" s="12">
        <v>0.12770000000000001</v>
      </c>
      <c r="H66" s="12"/>
      <c r="I66" s="24">
        <v>4</v>
      </c>
      <c r="J66" s="25">
        <v>0.12909999999999999</v>
      </c>
      <c r="K66" s="25">
        <v>0.11409999999999999</v>
      </c>
      <c r="L66" s="25">
        <v>0.1404</v>
      </c>
      <c r="M66" s="25">
        <v>0.126</v>
      </c>
      <c r="N66" s="25">
        <v>0.106</v>
      </c>
      <c r="O66" s="25">
        <v>0.1714</v>
      </c>
      <c r="P66" s="12"/>
      <c r="Q66" s="24">
        <v>4</v>
      </c>
      <c r="R66" s="12">
        <f t="shared" si="7"/>
        <v>-4.1500000000000009E-2</v>
      </c>
      <c r="S66" s="12">
        <f t="shared" si="7"/>
        <v>-5.0000000000000044E-3</v>
      </c>
      <c r="T66" s="12">
        <f t="shared" si="7"/>
        <v>3.2999999999999974E-3</v>
      </c>
      <c r="U66" s="12">
        <f t="shared" si="7"/>
        <v>3.600000000000006E-3</v>
      </c>
      <c r="V66" s="12">
        <f t="shared" si="7"/>
        <v>6.4000000000000029E-3</v>
      </c>
      <c r="W66" s="12">
        <f t="shared" si="7"/>
        <v>4.3699999999999989E-2</v>
      </c>
      <c r="X66" s="12"/>
    </row>
    <row r="67" spans="1:32" x14ac:dyDescent="0.25">
      <c r="A67" s="24">
        <v>2</v>
      </c>
      <c r="B67" s="25">
        <v>0.14749999999999999</v>
      </c>
      <c r="C67" s="12">
        <v>0.1295</v>
      </c>
      <c r="D67" s="12">
        <v>0.1409</v>
      </c>
      <c r="E67" s="12">
        <v>0.13170000000000001</v>
      </c>
      <c r="F67" s="12">
        <v>0.12529999999999999</v>
      </c>
      <c r="G67" s="12">
        <v>0.12809999999999999</v>
      </c>
      <c r="H67" s="12"/>
      <c r="I67" s="24">
        <v>2</v>
      </c>
      <c r="J67" s="25">
        <v>0.12659999999999999</v>
      </c>
      <c r="K67" s="25">
        <v>0.12709999999999999</v>
      </c>
      <c r="L67" s="25">
        <v>0.1371</v>
      </c>
      <c r="M67" s="25">
        <v>0.13159999999999999</v>
      </c>
      <c r="N67" s="25">
        <v>0.1285</v>
      </c>
      <c r="O67" s="25">
        <v>0.18110000000000001</v>
      </c>
      <c r="P67" s="12"/>
      <c r="Q67" s="24">
        <v>2</v>
      </c>
      <c r="R67" s="12">
        <f t="shared" si="7"/>
        <v>-2.0900000000000002E-2</v>
      </c>
      <c r="S67" s="12">
        <f t="shared" si="7"/>
        <v>-2.4000000000000132E-3</v>
      </c>
      <c r="T67" s="12">
        <f t="shared" si="7"/>
        <v>-3.7999999999999978E-3</v>
      </c>
      <c r="U67" s="12">
        <f t="shared" si="7"/>
        <v>-1.0000000000001674E-4</v>
      </c>
      <c r="V67" s="12">
        <f t="shared" si="7"/>
        <v>3.2000000000000084E-3</v>
      </c>
      <c r="W67" s="12">
        <f t="shared" si="7"/>
        <v>5.3000000000000019E-2</v>
      </c>
      <c r="X67" s="12"/>
    </row>
    <row r="68" spans="1:32" x14ac:dyDescent="0.25">
      <c r="A68" s="24">
        <v>1</v>
      </c>
      <c r="B68" s="25">
        <v>0.1444</v>
      </c>
      <c r="C68" s="12">
        <v>0.1232</v>
      </c>
      <c r="D68" s="12">
        <v>0.13100000000000001</v>
      </c>
      <c r="E68" s="12">
        <v>0.12909999999999999</v>
      </c>
      <c r="F68" s="12">
        <v>0.1283</v>
      </c>
      <c r="G68" s="12">
        <v>0.1242</v>
      </c>
      <c r="H68" s="12"/>
      <c r="I68" s="24">
        <v>1</v>
      </c>
      <c r="J68" s="25">
        <v>0.1295</v>
      </c>
      <c r="K68" s="25">
        <v>0.12520000000000001</v>
      </c>
      <c r="L68" s="25">
        <v>0.12959999999999999</v>
      </c>
      <c r="M68" s="25">
        <v>0.1215</v>
      </c>
      <c r="N68" s="25">
        <v>0.13950000000000001</v>
      </c>
      <c r="O68" s="25">
        <v>0.21659999999999999</v>
      </c>
      <c r="P68" s="12"/>
      <c r="Q68" s="24">
        <v>1</v>
      </c>
      <c r="R68" s="12">
        <f t="shared" si="7"/>
        <v>-1.4899999999999997E-2</v>
      </c>
      <c r="S68" s="12">
        <f t="shared" si="7"/>
        <v>2.0000000000000018E-3</v>
      </c>
      <c r="T68" s="12">
        <f t="shared" si="7"/>
        <v>-1.4000000000000123E-3</v>
      </c>
      <c r="U68" s="12">
        <f t="shared" si="7"/>
        <v>-7.5999999999999956E-3</v>
      </c>
      <c r="V68" s="12">
        <f t="shared" si="7"/>
        <v>1.1200000000000015E-2</v>
      </c>
      <c r="W68" s="12">
        <f t="shared" si="7"/>
        <v>9.2399999999999982E-2</v>
      </c>
      <c r="X68" s="12"/>
    </row>
    <row r="69" spans="1:32" x14ac:dyDescent="0.25">
      <c r="A69" s="24">
        <v>0.5</v>
      </c>
      <c r="B69" s="25">
        <v>0.1588</v>
      </c>
      <c r="C69" s="12">
        <v>0.1208</v>
      </c>
      <c r="D69" s="12">
        <v>0.1389</v>
      </c>
      <c r="E69" s="12">
        <v>0.1384</v>
      </c>
      <c r="F69" s="12">
        <v>0.1142</v>
      </c>
      <c r="G69" s="12">
        <v>0.12570000000000001</v>
      </c>
      <c r="H69" s="12"/>
      <c r="I69" s="24">
        <v>0.5</v>
      </c>
      <c r="J69" s="25">
        <v>0.13519999999999999</v>
      </c>
      <c r="K69" s="25">
        <v>0.1104</v>
      </c>
      <c r="L69" s="25">
        <v>0.13139999999999999</v>
      </c>
      <c r="M69" s="25">
        <v>0.1361</v>
      </c>
      <c r="N69" s="25">
        <v>0.1946</v>
      </c>
      <c r="O69" s="25">
        <v>0.46389999999999998</v>
      </c>
      <c r="P69" s="12"/>
      <c r="Q69" s="24">
        <v>0.5</v>
      </c>
      <c r="R69" s="12">
        <f t="shared" si="7"/>
        <v>-2.360000000000001E-2</v>
      </c>
      <c r="S69" s="12">
        <f t="shared" si="7"/>
        <v>-1.0400000000000006E-2</v>
      </c>
      <c r="T69" s="12">
        <f t="shared" si="7"/>
        <v>-7.5000000000000067E-3</v>
      </c>
      <c r="U69" s="12">
        <f t="shared" si="7"/>
        <v>-2.2999999999999965E-3</v>
      </c>
      <c r="V69" s="12">
        <f t="shared" si="7"/>
        <v>8.0399999999999999E-2</v>
      </c>
      <c r="W69" s="12">
        <f t="shared" si="7"/>
        <v>0.33819999999999995</v>
      </c>
      <c r="X69" s="12"/>
    </row>
    <row r="70" spans="1:32" x14ac:dyDescent="0.25">
      <c r="A70" s="24">
        <v>0.25</v>
      </c>
      <c r="B70" s="25">
        <v>0.1691</v>
      </c>
      <c r="C70" s="12">
        <v>0.1449</v>
      </c>
      <c r="D70" s="12">
        <v>0.14130000000000001</v>
      </c>
      <c r="E70" s="12">
        <v>0.1411</v>
      </c>
      <c r="F70" s="12">
        <v>0.14369999999999999</v>
      </c>
      <c r="G70" s="12">
        <v>0.1268</v>
      </c>
      <c r="H70" s="12"/>
      <c r="I70" s="24">
        <v>0.25</v>
      </c>
      <c r="J70" s="25">
        <v>0.14280000000000001</v>
      </c>
      <c r="K70" s="25">
        <v>0.13170000000000001</v>
      </c>
      <c r="L70" s="25">
        <v>0.13489999999999999</v>
      </c>
      <c r="M70" s="25">
        <v>0.13150000000000001</v>
      </c>
      <c r="N70" s="25">
        <v>0.28560000000000002</v>
      </c>
      <c r="O70" s="25">
        <v>0.8236</v>
      </c>
      <c r="P70" s="12"/>
      <c r="Q70" s="24">
        <v>0.25</v>
      </c>
      <c r="R70" s="12">
        <f t="shared" si="7"/>
        <v>-2.629999999999999E-2</v>
      </c>
      <c r="S70" s="12">
        <f t="shared" si="7"/>
        <v>-1.319999999999999E-2</v>
      </c>
      <c r="T70" s="12">
        <f t="shared" si="7"/>
        <v>-6.4000000000000168E-3</v>
      </c>
      <c r="U70" s="12">
        <f t="shared" si="7"/>
        <v>-9.5999999999999974E-3</v>
      </c>
      <c r="V70" s="12">
        <f t="shared" si="7"/>
        <v>0.14190000000000003</v>
      </c>
      <c r="W70" s="12">
        <f t="shared" si="7"/>
        <v>0.69679999999999997</v>
      </c>
      <c r="X70" s="12"/>
    </row>
    <row r="71" spans="1:32" x14ac:dyDescent="0.25">
      <c r="A71" s="24">
        <v>0</v>
      </c>
      <c r="B71" s="25">
        <v>0.1704</v>
      </c>
      <c r="C71" s="12">
        <v>0.14860000000000001</v>
      </c>
      <c r="D71" s="12">
        <v>0.1565</v>
      </c>
      <c r="E71" s="12">
        <v>0.1426</v>
      </c>
      <c r="F71" s="12">
        <v>0.14460000000000001</v>
      </c>
      <c r="G71" s="12">
        <v>0.1366</v>
      </c>
      <c r="H71" s="12"/>
      <c r="I71" s="24">
        <v>0</v>
      </c>
      <c r="J71" s="25">
        <v>0.14829999999999999</v>
      </c>
      <c r="K71" s="25">
        <v>0.1419</v>
      </c>
      <c r="L71" s="25">
        <v>0.14130000000000001</v>
      </c>
      <c r="M71" s="25">
        <v>0.35520000000000002</v>
      </c>
      <c r="N71" s="25">
        <v>0.5302</v>
      </c>
      <c r="O71" s="25">
        <v>0.67589999999999995</v>
      </c>
      <c r="P71" s="12"/>
      <c r="Q71" s="24">
        <v>0</v>
      </c>
      <c r="R71" s="12">
        <f t="shared" si="7"/>
        <v>-2.2100000000000009E-2</v>
      </c>
      <c r="S71" s="12">
        <f t="shared" si="7"/>
        <v>-6.7000000000000115E-3</v>
      </c>
      <c r="T71" s="12">
        <f t="shared" si="7"/>
        <v>-1.5199999999999991E-2</v>
      </c>
      <c r="U71" s="12">
        <f t="shared" si="7"/>
        <v>0.21260000000000001</v>
      </c>
      <c r="V71" s="12">
        <f t="shared" si="7"/>
        <v>0.3856</v>
      </c>
      <c r="W71" s="12">
        <f t="shared" si="7"/>
        <v>0.53929999999999989</v>
      </c>
      <c r="X71" s="12"/>
    </row>
    <row r="72" spans="1:32" x14ac:dyDescent="0.25">
      <c r="A72" s="25"/>
      <c r="B72" s="25"/>
      <c r="C72" s="25"/>
      <c r="D72" s="25"/>
      <c r="E72" s="25"/>
      <c r="F72" s="25"/>
      <c r="G72" s="25"/>
      <c r="H72" s="12"/>
      <c r="I72" s="25"/>
      <c r="J72" s="25"/>
      <c r="K72" s="25"/>
      <c r="L72" s="25"/>
      <c r="M72" s="25"/>
      <c r="N72" s="25"/>
      <c r="O72" s="25"/>
      <c r="P72" s="12"/>
      <c r="Q72" s="25"/>
      <c r="R72" s="12"/>
      <c r="S72" s="12"/>
      <c r="T72" s="12"/>
      <c r="U72" s="12"/>
      <c r="V72" s="12"/>
      <c r="W72" s="12"/>
      <c r="X72" s="12"/>
    </row>
    <row r="73" spans="1:32" x14ac:dyDescent="0.25">
      <c r="A73" s="25"/>
      <c r="B73" s="25"/>
      <c r="C73" s="25"/>
      <c r="D73" s="25"/>
      <c r="E73" s="25"/>
      <c r="F73" s="25"/>
      <c r="G73" s="25"/>
      <c r="H73" s="12"/>
      <c r="I73" s="25"/>
      <c r="J73" s="25"/>
      <c r="K73" s="25"/>
      <c r="L73" s="25"/>
      <c r="M73" s="25"/>
      <c r="N73" s="25"/>
      <c r="O73" s="25"/>
      <c r="P73" s="12"/>
      <c r="Q73" s="25"/>
      <c r="R73" s="12"/>
      <c r="S73" s="12"/>
      <c r="T73" s="12"/>
      <c r="U73" s="12"/>
      <c r="V73" s="12"/>
      <c r="W73" s="12"/>
      <c r="X73" s="12"/>
    </row>
    <row r="74" spans="1:32" x14ac:dyDescent="0.25">
      <c r="A74" s="25"/>
      <c r="B74" s="25"/>
      <c r="C74" s="25"/>
      <c r="D74" s="25"/>
      <c r="E74" s="25"/>
      <c r="F74" s="25"/>
      <c r="G74" s="25"/>
      <c r="H74" s="12"/>
      <c r="I74" s="25"/>
      <c r="J74" s="25"/>
      <c r="K74" s="25"/>
      <c r="L74" s="25"/>
      <c r="M74" s="25"/>
      <c r="N74" s="25"/>
      <c r="O74" s="25"/>
      <c r="P74" s="12"/>
      <c r="Q74" s="25"/>
      <c r="R74" s="12"/>
      <c r="S74" s="12"/>
      <c r="T74" s="12"/>
      <c r="U74" s="12"/>
      <c r="V74" s="12"/>
      <c r="W74" s="12"/>
      <c r="X74" s="12"/>
    </row>
    <row r="75" spans="1:32" x14ac:dyDescent="0.25">
      <c r="A75" s="25"/>
      <c r="B75" s="25"/>
      <c r="C75" s="25"/>
      <c r="D75" s="25"/>
      <c r="E75" s="25"/>
      <c r="F75" s="25"/>
      <c r="G75" s="25"/>
      <c r="H75" s="12"/>
      <c r="I75" s="25"/>
      <c r="J75" s="25"/>
      <c r="K75" s="25"/>
      <c r="L75" s="25"/>
      <c r="M75" s="25"/>
      <c r="N75" s="25"/>
      <c r="O75" s="25"/>
      <c r="P75" s="12"/>
      <c r="Q75" s="25"/>
      <c r="R75" s="12"/>
      <c r="S75" s="12"/>
      <c r="T75" s="12"/>
      <c r="U75" s="12"/>
      <c r="V75" s="12"/>
      <c r="W75" s="12"/>
      <c r="X75" s="12"/>
    </row>
    <row r="76" spans="1:32" ht="18" thickBot="1" x14ac:dyDescent="0.35">
      <c r="A76" s="10" t="s">
        <v>27</v>
      </c>
      <c r="H76"/>
      <c r="P76"/>
      <c r="X76"/>
    </row>
    <row r="77" spans="1:32" ht="15.75" thickTop="1" x14ac:dyDescent="0.25">
      <c r="H77"/>
      <c r="P77"/>
      <c r="X77"/>
    </row>
    <row r="78" spans="1:32" ht="15.75" thickBot="1" x14ac:dyDescent="0.3">
      <c r="A78" s="71" t="s">
        <v>19</v>
      </c>
      <c r="B78" s="71"/>
      <c r="C78" s="71"/>
      <c r="D78" s="71"/>
      <c r="E78" s="71"/>
      <c r="F78" s="71"/>
      <c r="G78" s="71"/>
      <c r="H78"/>
      <c r="J78" s="71" t="s">
        <v>18</v>
      </c>
      <c r="K78" s="71"/>
      <c r="L78" s="71"/>
      <c r="M78" s="71"/>
      <c r="N78" s="71"/>
      <c r="O78" s="71"/>
      <c r="P78" s="71"/>
      <c r="R78" s="71" t="s">
        <v>17</v>
      </c>
      <c r="S78" s="71"/>
      <c r="T78" s="71"/>
      <c r="U78" s="71"/>
      <c r="V78" s="71"/>
      <c r="W78" s="71"/>
      <c r="X78" s="71"/>
      <c r="Z78" s="71" t="s">
        <v>16</v>
      </c>
      <c r="AA78" s="71"/>
      <c r="AB78" s="71"/>
      <c r="AC78" s="71"/>
      <c r="AD78" s="71"/>
      <c r="AE78" s="71"/>
      <c r="AF78" s="71"/>
    </row>
    <row r="79" spans="1:32" x14ac:dyDescent="0.25">
      <c r="A79" s="25"/>
      <c r="B79" s="25"/>
      <c r="C79" s="25"/>
      <c r="D79" s="25"/>
      <c r="E79" s="25"/>
      <c r="F79" s="25"/>
      <c r="G79" s="25"/>
      <c r="H79" s="12"/>
      <c r="I79" s="25"/>
      <c r="J79" s="25"/>
      <c r="K79" s="25"/>
      <c r="L79" s="25"/>
      <c r="M79" s="25"/>
      <c r="N79" s="25"/>
      <c r="O79" s="25"/>
      <c r="P79" s="12"/>
      <c r="Q79" s="25"/>
      <c r="R79" s="12"/>
      <c r="S79" s="12"/>
      <c r="T79" s="12"/>
      <c r="U79" s="12"/>
      <c r="V79" s="12"/>
      <c r="W79" s="12"/>
      <c r="X79" s="12"/>
    </row>
    <row r="80" spans="1:32" x14ac:dyDescent="0.25">
      <c r="R80" s="7"/>
      <c r="S80" s="7"/>
      <c r="T80" s="7"/>
      <c r="U80" s="7"/>
      <c r="V80" s="7"/>
      <c r="W80" s="7"/>
    </row>
    <row r="81" spans="1:32" x14ac:dyDescent="0.25">
      <c r="A81" s="8"/>
      <c r="B81" s="8" t="s">
        <v>15</v>
      </c>
      <c r="C81" s="8"/>
      <c r="D81" s="8"/>
      <c r="E81" s="8"/>
      <c r="F81" s="8"/>
      <c r="G81" s="8"/>
      <c r="I81" s="8"/>
      <c r="J81" s="8" t="s">
        <v>15</v>
      </c>
      <c r="K81" s="8"/>
      <c r="L81" s="8"/>
      <c r="M81" s="8"/>
      <c r="N81" s="8"/>
      <c r="O81" s="8"/>
      <c r="Q81" s="8"/>
      <c r="R81" s="8" t="s">
        <v>15</v>
      </c>
      <c r="S81" s="8"/>
      <c r="T81" s="8"/>
      <c r="U81" s="8"/>
      <c r="V81" s="8"/>
      <c r="W81" s="8"/>
      <c r="Y81" s="8"/>
      <c r="Z81" s="8" t="s">
        <v>15</v>
      </c>
      <c r="AA81" s="8"/>
      <c r="AB81" s="8"/>
      <c r="AC81" s="8"/>
      <c r="AD81" s="8"/>
      <c r="AE81" s="8"/>
    </row>
    <row r="82" spans="1:32" x14ac:dyDescent="0.25">
      <c r="A82" s="8" t="s">
        <v>14</v>
      </c>
      <c r="B82" s="8">
        <v>1</v>
      </c>
      <c r="C82" s="8">
        <v>0.5</v>
      </c>
      <c r="D82" s="8">
        <v>0.25</v>
      </c>
      <c r="E82" s="8">
        <v>0.125</v>
      </c>
      <c r="F82" s="8">
        <v>0.06</v>
      </c>
      <c r="G82" s="8">
        <v>0</v>
      </c>
      <c r="I82" s="8" t="s">
        <v>14</v>
      </c>
      <c r="J82" s="8">
        <v>1</v>
      </c>
      <c r="K82" s="8">
        <v>0.5</v>
      </c>
      <c r="L82" s="8">
        <v>0.25</v>
      </c>
      <c r="M82" s="8">
        <v>0.125</v>
      </c>
      <c r="N82" s="8">
        <v>0.06</v>
      </c>
      <c r="O82" s="8">
        <v>0</v>
      </c>
      <c r="Q82" s="8" t="s">
        <v>14</v>
      </c>
      <c r="R82" s="8">
        <v>1</v>
      </c>
      <c r="S82" s="8">
        <v>0.5</v>
      </c>
      <c r="T82" s="8">
        <v>0.25</v>
      </c>
      <c r="U82" s="8">
        <v>0.125</v>
      </c>
      <c r="V82" s="8">
        <v>0.06</v>
      </c>
      <c r="W82" s="8">
        <v>0</v>
      </c>
      <c r="Y82" s="8" t="s">
        <v>14</v>
      </c>
      <c r="Z82" s="8">
        <v>1</v>
      </c>
      <c r="AA82" s="8">
        <v>0.5</v>
      </c>
      <c r="AB82" s="8">
        <v>0.25</v>
      </c>
      <c r="AC82" s="8">
        <v>0.125</v>
      </c>
      <c r="AD82" s="8">
        <v>0.06</v>
      </c>
      <c r="AE82" s="8">
        <v>0</v>
      </c>
    </row>
    <row r="83" spans="1:32" x14ac:dyDescent="0.25">
      <c r="A83" s="8">
        <v>2</v>
      </c>
      <c r="B83">
        <v>0.2419</v>
      </c>
      <c r="C83">
        <v>0.19919999999999999</v>
      </c>
      <c r="D83">
        <v>0.15379999999999999</v>
      </c>
      <c r="E83">
        <v>0.1741</v>
      </c>
      <c r="F83">
        <v>0.14430000000000001</v>
      </c>
      <c r="G83">
        <v>0.33479999999999999</v>
      </c>
      <c r="I83" s="8">
        <v>2</v>
      </c>
      <c r="J83">
        <v>0.14710000000000001</v>
      </c>
      <c r="K83">
        <v>0.1482</v>
      </c>
      <c r="L83">
        <v>0.13900000000000001</v>
      </c>
      <c r="M83">
        <v>0.43030000000000002</v>
      </c>
      <c r="N83">
        <v>0.15890000000000001</v>
      </c>
      <c r="O83">
        <v>0.40949999999999998</v>
      </c>
      <c r="Q83" s="8">
        <v>2</v>
      </c>
      <c r="R83" s="5">
        <f t="shared" ref="R83:W90" si="8">J83-B83</f>
        <v>-9.4799999999999995E-2</v>
      </c>
      <c r="S83" s="5">
        <f t="shared" si="8"/>
        <v>-5.099999999999999E-2</v>
      </c>
      <c r="T83" s="5">
        <f t="shared" si="8"/>
        <v>-1.479999999999998E-2</v>
      </c>
      <c r="U83">
        <f t="shared" si="8"/>
        <v>0.25619999999999998</v>
      </c>
      <c r="V83" s="5">
        <f t="shared" si="8"/>
        <v>1.4600000000000002E-2</v>
      </c>
      <c r="W83">
        <f t="shared" si="8"/>
        <v>7.4699999999999989E-2</v>
      </c>
      <c r="Y83" s="8">
        <v>16</v>
      </c>
      <c r="Z83">
        <f t="shared" ref="Z83:AE85" si="9">AVERAGE(R116,R129,R142)</f>
        <v>-0.13226666666666667</v>
      </c>
      <c r="AA83">
        <f t="shared" si="9"/>
        <v>-9.6866666666666656E-2</v>
      </c>
      <c r="AB83">
        <f t="shared" si="9"/>
        <v>-3.2599999999999997E-2</v>
      </c>
      <c r="AC83">
        <f t="shared" si="9"/>
        <v>-4.1633333333333335E-2</v>
      </c>
      <c r="AD83">
        <f t="shared" si="9"/>
        <v>-7.566666666666666E-3</v>
      </c>
      <c r="AE83">
        <f t="shared" si="9"/>
        <v>-3.5333333333333419E-3</v>
      </c>
    </row>
    <row r="84" spans="1:32" x14ac:dyDescent="0.25">
      <c r="A84" s="8">
        <v>1</v>
      </c>
      <c r="B84">
        <v>0.19800000000000001</v>
      </c>
      <c r="C84">
        <v>0.17480000000000001</v>
      </c>
      <c r="D84">
        <v>0.1794</v>
      </c>
      <c r="E84">
        <v>0.15479999999999999</v>
      </c>
      <c r="F84">
        <v>0.1492</v>
      </c>
      <c r="G84">
        <v>0.15609999999999999</v>
      </c>
      <c r="I84" s="8">
        <v>1</v>
      </c>
      <c r="J84">
        <v>0.1613</v>
      </c>
      <c r="K84">
        <v>0.1477</v>
      </c>
      <c r="L84">
        <v>0.29260000000000003</v>
      </c>
      <c r="M84">
        <v>0.18</v>
      </c>
      <c r="N84">
        <v>0.27479999999999999</v>
      </c>
      <c r="O84">
        <v>0.16650000000000001</v>
      </c>
      <c r="Q84" s="8">
        <v>1</v>
      </c>
      <c r="R84" s="5">
        <f t="shared" si="8"/>
        <v>-3.670000000000001E-2</v>
      </c>
      <c r="S84" s="5">
        <f t="shared" si="8"/>
        <v>-2.7100000000000013E-2</v>
      </c>
      <c r="T84">
        <f t="shared" si="8"/>
        <v>0.11320000000000002</v>
      </c>
      <c r="U84" s="5">
        <f t="shared" si="8"/>
        <v>2.52E-2</v>
      </c>
      <c r="V84">
        <f t="shared" si="8"/>
        <v>0.12559999999999999</v>
      </c>
      <c r="W84" s="5">
        <f t="shared" si="8"/>
        <v>1.040000000000002E-2</v>
      </c>
      <c r="Y84" s="8">
        <v>8</v>
      </c>
      <c r="Z84" s="26">
        <f t="shared" si="9"/>
        <v>-9.3366666666666667E-2</v>
      </c>
      <c r="AA84">
        <f t="shared" si="9"/>
        <v>-6.3700000000000007E-2</v>
      </c>
      <c r="AB84">
        <f t="shared" si="9"/>
        <v>4.1066666666666668E-2</v>
      </c>
      <c r="AC84">
        <f t="shared" si="9"/>
        <v>-4.6866666666666661E-2</v>
      </c>
      <c r="AD84">
        <f t="shared" si="9"/>
        <v>5.6666666666664123E-4</v>
      </c>
      <c r="AE84">
        <f t="shared" si="9"/>
        <v>9.3333333333333462E-3</v>
      </c>
    </row>
    <row r="85" spans="1:32" x14ac:dyDescent="0.25">
      <c r="A85" s="8">
        <v>0.5</v>
      </c>
      <c r="B85">
        <v>0.1953</v>
      </c>
      <c r="C85">
        <v>0.2014</v>
      </c>
      <c r="D85">
        <v>0.1726</v>
      </c>
      <c r="E85">
        <v>0.15029999999999999</v>
      </c>
      <c r="F85">
        <v>0.32400000000000001</v>
      </c>
      <c r="G85">
        <v>0.70589999999999997</v>
      </c>
      <c r="I85" s="8">
        <v>0.5</v>
      </c>
      <c r="J85">
        <v>0.14499999999999999</v>
      </c>
      <c r="K85">
        <v>0.17730000000000001</v>
      </c>
      <c r="L85">
        <v>0.31709999999999999</v>
      </c>
      <c r="M85">
        <v>0.30180000000000001</v>
      </c>
      <c r="N85">
        <v>0.49309999999999998</v>
      </c>
      <c r="O85">
        <v>0.58599999999999997</v>
      </c>
      <c r="Q85" s="8">
        <v>0.5</v>
      </c>
      <c r="R85" s="5">
        <f t="shared" si="8"/>
        <v>-5.0300000000000011E-2</v>
      </c>
      <c r="S85" s="5">
        <f t="shared" si="8"/>
        <v>-2.4099999999999983E-2</v>
      </c>
      <c r="T85">
        <f t="shared" si="8"/>
        <v>0.14449999999999999</v>
      </c>
      <c r="U85">
        <f t="shared" si="8"/>
        <v>0.15150000000000002</v>
      </c>
      <c r="V85">
        <f t="shared" si="8"/>
        <v>0.16909999999999997</v>
      </c>
      <c r="W85" s="5">
        <f t="shared" si="8"/>
        <v>-0.11990000000000001</v>
      </c>
      <c r="Y85" s="8">
        <v>4</v>
      </c>
      <c r="Z85">
        <f t="shared" si="9"/>
        <v>-0.11570000000000003</v>
      </c>
      <c r="AA85">
        <f t="shared" si="9"/>
        <v>5.2533333333333328E-2</v>
      </c>
      <c r="AB85">
        <f t="shared" si="9"/>
        <v>6.6900000000000001E-2</v>
      </c>
      <c r="AC85">
        <f t="shared" si="9"/>
        <v>9.5533333333333317E-2</v>
      </c>
      <c r="AD85">
        <f t="shared" si="9"/>
        <v>0.12490000000000001</v>
      </c>
      <c r="AE85">
        <f t="shared" si="9"/>
        <v>0.1081333333333333</v>
      </c>
    </row>
    <row r="86" spans="1:32" x14ac:dyDescent="0.25">
      <c r="A86" s="8">
        <v>0.25</v>
      </c>
      <c r="B86">
        <v>0.16880000000000001</v>
      </c>
      <c r="C86">
        <v>0.1762</v>
      </c>
      <c r="D86">
        <v>0.1804</v>
      </c>
      <c r="E86">
        <v>0.17599999999999999</v>
      </c>
      <c r="F86">
        <v>0.26</v>
      </c>
      <c r="G86">
        <v>1.3472999999999999</v>
      </c>
      <c r="I86" s="8">
        <v>0.25</v>
      </c>
      <c r="J86">
        <v>0.1721</v>
      </c>
      <c r="K86">
        <v>0.14910000000000001</v>
      </c>
      <c r="L86">
        <v>0.1651</v>
      </c>
      <c r="M86">
        <v>0.50139999999999996</v>
      </c>
      <c r="N86">
        <v>0.6351</v>
      </c>
      <c r="O86">
        <v>0.67079999999999995</v>
      </c>
      <c r="Q86" s="8">
        <v>0.25</v>
      </c>
      <c r="R86" s="5">
        <f t="shared" si="8"/>
        <v>3.2999999999999974E-3</v>
      </c>
      <c r="S86" s="5">
        <f t="shared" si="8"/>
        <v>-2.7099999999999985E-2</v>
      </c>
      <c r="T86" s="5">
        <f t="shared" si="8"/>
        <v>-1.5300000000000008E-2</v>
      </c>
      <c r="U86">
        <f t="shared" si="8"/>
        <v>0.32539999999999997</v>
      </c>
      <c r="V86">
        <f t="shared" si="8"/>
        <v>0.37509999999999999</v>
      </c>
      <c r="W86" s="5">
        <f t="shared" si="8"/>
        <v>-0.67649999999999999</v>
      </c>
      <c r="Y86" s="8">
        <v>2</v>
      </c>
      <c r="Z86">
        <f t="shared" ref="Z86:AE92" si="10">AVERAGE(R83,R94,R105,R119,R132,R145)</f>
        <v>3.4733333333333317E-2</v>
      </c>
      <c r="AA86">
        <f t="shared" si="10"/>
        <v>9.4133333333333347E-2</v>
      </c>
      <c r="AB86">
        <f t="shared" si="10"/>
        <v>0.28244999999999998</v>
      </c>
      <c r="AC86">
        <f t="shared" si="10"/>
        <v>0.20266666666666669</v>
      </c>
      <c r="AD86">
        <f t="shared" si="10"/>
        <v>0.1743666666666667</v>
      </c>
      <c r="AE86">
        <f t="shared" si="10"/>
        <v>0.28515000000000001</v>
      </c>
    </row>
    <row r="87" spans="1:32" x14ac:dyDescent="0.25">
      <c r="A87" s="8">
        <v>0.125</v>
      </c>
      <c r="B87">
        <v>0.40860000000000002</v>
      </c>
      <c r="C87">
        <v>0.21809999999999999</v>
      </c>
      <c r="D87">
        <v>0.43680000000000002</v>
      </c>
      <c r="E87">
        <v>0.69379999999999997</v>
      </c>
      <c r="F87">
        <v>1.5166999999999999</v>
      </c>
      <c r="G87">
        <v>1.3323</v>
      </c>
      <c r="I87" s="8">
        <v>0.125</v>
      </c>
      <c r="J87">
        <v>0.27200000000000002</v>
      </c>
      <c r="K87">
        <v>0.27539999999999998</v>
      </c>
      <c r="L87">
        <v>0.91800000000000004</v>
      </c>
      <c r="M87">
        <v>0.874</v>
      </c>
      <c r="N87">
        <v>1.1203000000000001</v>
      </c>
      <c r="O87">
        <v>1.4025000000000001</v>
      </c>
      <c r="Q87" s="8">
        <v>0.125</v>
      </c>
      <c r="R87" s="5">
        <f t="shared" si="8"/>
        <v>-0.1366</v>
      </c>
      <c r="S87">
        <f t="shared" si="8"/>
        <v>5.729999999999999E-2</v>
      </c>
      <c r="T87">
        <f t="shared" si="8"/>
        <v>0.48120000000000002</v>
      </c>
      <c r="U87">
        <f t="shared" si="8"/>
        <v>0.18020000000000003</v>
      </c>
      <c r="V87" s="5">
        <f t="shared" si="8"/>
        <v>-0.39639999999999986</v>
      </c>
      <c r="W87">
        <f t="shared" si="8"/>
        <v>7.020000000000004E-2</v>
      </c>
      <c r="Y87" s="8">
        <v>1</v>
      </c>
      <c r="Z87">
        <f t="shared" si="10"/>
        <v>-7.3166666666666672E-2</v>
      </c>
      <c r="AA87">
        <f t="shared" si="10"/>
        <v>0.10198333333333336</v>
      </c>
      <c r="AB87">
        <f t="shared" si="10"/>
        <v>0.30514999999999998</v>
      </c>
      <c r="AC87">
        <f t="shared" si="10"/>
        <v>0.30324999999999996</v>
      </c>
      <c r="AD87">
        <f t="shared" si="10"/>
        <v>0.31688333333333335</v>
      </c>
      <c r="AE87">
        <f t="shared" si="10"/>
        <v>0.46216666666666661</v>
      </c>
    </row>
    <row r="88" spans="1:32" x14ac:dyDescent="0.25">
      <c r="A88" s="8">
        <v>0.06</v>
      </c>
      <c r="B88">
        <v>0.76670000000000005</v>
      </c>
      <c r="C88">
        <v>1.4123000000000001</v>
      </c>
      <c r="D88">
        <v>1.5039</v>
      </c>
      <c r="E88">
        <v>1.3249</v>
      </c>
      <c r="F88">
        <v>1.1454</v>
      </c>
      <c r="G88">
        <v>1.1055999999999999</v>
      </c>
      <c r="I88" s="8">
        <v>0.06</v>
      </c>
      <c r="J88">
        <v>0.74770000000000003</v>
      </c>
      <c r="K88">
        <v>0.76649999999999996</v>
      </c>
      <c r="L88">
        <v>0.85580000000000001</v>
      </c>
      <c r="M88">
        <v>1.0362</v>
      </c>
      <c r="N88">
        <v>1.4899</v>
      </c>
      <c r="O88">
        <v>1.4492</v>
      </c>
      <c r="Q88" s="8">
        <v>0.06</v>
      </c>
      <c r="R88" s="5">
        <f t="shared" si="8"/>
        <v>-1.9000000000000017E-2</v>
      </c>
      <c r="S88" s="5">
        <f t="shared" si="8"/>
        <v>-0.64580000000000015</v>
      </c>
      <c r="T88" s="5">
        <f t="shared" si="8"/>
        <v>-0.64810000000000001</v>
      </c>
      <c r="U88" s="5">
        <f t="shared" si="8"/>
        <v>-0.28869999999999996</v>
      </c>
      <c r="V88">
        <f t="shared" si="8"/>
        <v>0.34450000000000003</v>
      </c>
      <c r="W88">
        <f t="shared" si="8"/>
        <v>0.34360000000000013</v>
      </c>
      <c r="Y88" s="8">
        <v>0.5</v>
      </c>
      <c r="Z88">
        <f t="shared" si="10"/>
        <v>-4.986666666666667E-2</v>
      </c>
      <c r="AA88">
        <f t="shared" si="10"/>
        <v>0.15295</v>
      </c>
      <c r="AB88">
        <f t="shared" si="10"/>
        <v>0.28789999999999999</v>
      </c>
      <c r="AC88">
        <f t="shared" si="10"/>
        <v>0.29671666666666668</v>
      </c>
      <c r="AD88">
        <f t="shared" si="10"/>
        <v>0.2843</v>
      </c>
      <c r="AE88">
        <f t="shared" si="10"/>
        <v>0.2252666666666667</v>
      </c>
    </row>
    <row r="89" spans="1:32" x14ac:dyDescent="0.25">
      <c r="A89" s="8">
        <v>0.03</v>
      </c>
      <c r="B89">
        <v>1.0871</v>
      </c>
      <c r="C89">
        <v>1.0963000000000001</v>
      </c>
      <c r="D89">
        <v>1.1431</v>
      </c>
      <c r="E89">
        <v>1.1456</v>
      </c>
      <c r="F89">
        <v>1.3154999999999999</v>
      </c>
      <c r="G89">
        <v>1.2593000000000001</v>
      </c>
      <c r="I89" s="8">
        <v>0.03</v>
      </c>
      <c r="J89">
        <v>1.3419000000000001</v>
      </c>
      <c r="K89">
        <v>1.4825999999999999</v>
      </c>
      <c r="L89">
        <v>1.5150999999999999</v>
      </c>
      <c r="M89">
        <v>1.5504</v>
      </c>
      <c r="N89">
        <v>1.3359000000000001</v>
      </c>
      <c r="O89">
        <v>1.2059</v>
      </c>
      <c r="Q89" s="8">
        <v>0.03</v>
      </c>
      <c r="R89">
        <f t="shared" si="8"/>
        <v>0.25480000000000014</v>
      </c>
      <c r="S89">
        <f t="shared" si="8"/>
        <v>0.38629999999999987</v>
      </c>
      <c r="T89">
        <f t="shared" si="8"/>
        <v>0.37199999999999989</v>
      </c>
      <c r="U89">
        <f t="shared" si="8"/>
        <v>0.40480000000000005</v>
      </c>
      <c r="V89" s="5">
        <f t="shared" si="8"/>
        <v>2.0400000000000196E-2</v>
      </c>
      <c r="W89" s="5">
        <f t="shared" si="8"/>
        <v>-5.3400000000000114E-2</v>
      </c>
      <c r="Y89" s="8">
        <v>0.25</v>
      </c>
      <c r="Z89">
        <f t="shared" si="10"/>
        <v>4.2333333333333251E-3</v>
      </c>
      <c r="AA89">
        <f t="shared" si="10"/>
        <v>0.29081666666666667</v>
      </c>
      <c r="AB89">
        <f t="shared" si="10"/>
        <v>0.25308333333333333</v>
      </c>
      <c r="AC89">
        <f t="shared" si="10"/>
        <v>0.27010000000000001</v>
      </c>
      <c r="AD89">
        <f t="shared" si="10"/>
        <v>0.48048333333333337</v>
      </c>
      <c r="AE89">
        <f t="shared" si="10"/>
        <v>0.26468333333333333</v>
      </c>
    </row>
    <row r="90" spans="1:32" x14ac:dyDescent="0.25">
      <c r="A90" s="8">
        <v>0</v>
      </c>
      <c r="B90">
        <v>1.1765000000000001</v>
      </c>
      <c r="C90">
        <v>1.3895999999999999</v>
      </c>
      <c r="D90">
        <v>1.3815999999999999</v>
      </c>
      <c r="E90">
        <v>1.5</v>
      </c>
      <c r="F90">
        <v>1.6526000000000001</v>
      </c>
      <c r="G90">
        <v>1.5708</v>
      </c>
      <c r="I90" s="8">
        <v>0</v>
      </c>
      <c r="J90">
        <v>1.2074</v>
      </c>
      <c r="K90">
        <v>1.3387</v>
      </c>
      <c r="L90">
        <v>1.3926000000000001</v>
      </c>
      <c r="M90">
        <v>1.4098999999999999</v>
      </c>
      <c r="N90">
        <v>1.5096000000000001</v>
      </c>
      <c r="O90">
        <v>1.2701</v>
      </c>
      <c r="Q90" s="8">
        <v>0</v>
      </c>
      <c r="R90" s="5">
        <f t="shared" si="8"/>
        <v>3.0899999999999928E-2</v>
      </c>
      <c r="S90" s="5">
        <f t="shared" si="8"/>
        <v>-5.0899999999999945E-2</v>
      </c>
      <c r="T90" s="5">
        <f t="shared" si="8"/>
        <v>1.1000000000000121E-2</v>
      </c>
      <c r="U90" s="5">
        <f t="shared" si="8"/>
        <v>-9.0100000000000069E-2</v>
      </c>
      <c r="V90" s="5">
        <f t="shared" si="8"/>
        <v>-0.14300000000000002</v>
      </c>
      <c r="W90" s="5">
        <f t="shared" si="8"/>
        <v>-0.30069999999999997</v>
      </c>
      <c r="Y90" s="8">
        <v>0.125</v>
      </c>
      <c r="Z90">
        <f t="shared" si="10"/>
        <v>3.0716666666666653E-2</v>
      </c>
      <c r="AA90">
        <f t="shared" si="10"/>
        <v>0.13609999999999997</v>
      </c>
      <c r="AB90">
        <f t="shared" si="10"/>
        <v>0.30678333333333335</v>
      </c>
      <c r="AC90">
        <f t="shared" si="10"/>
        <v>0.43546666666666667</v>
      </c>
      <c r="AD90">
        <f t="shared" si="10"/>
        <v>0.40136666666666665</v>
      </c>
      <c r="AE90">
        <f t="shared" si="10"/>
        <v>0.51173333333333337</v>
      </c>
    </row>
    <row r="91" spans="1:32" x14ac:dyDescent="0.25">
      <c r="A91" s="7"/>
      <c r="B91" s="7"/>
      <c r="C91" s="7"/>
      <c r="D91" s="7"/>
      <c r="E91" s="7"/>
      <c r="F91" s="7"/>
      <c r="G91" s="7"/>
      <c r="I91" s="7"/>
      <c r="J91" s="7"/>
      <c r="K91" s="7"/>
      <c r="L91" s="7"/>
      <c r="M91" s="7"/>
      <c r="N91" s="7"/>
      <c r="O91" s="7"/>
      <c r="Q91" s="7"/>
      <c r="R91" s="7"/>
      <c r="Y91" s="8">
        <v>0.06</v>
      </c>
      <c r="Z91">
        <f t="shared" si="10"/>
        <v>7.6266666666666635E-2</v>
      </c>
      <c r="AA91">
        <f t="shared" si="10"/>
        <v>-5.2750000000000054E-2</v>
      </c>
      <c r="AB91">
        <f t="shared" si="10"/>
        <v>0.16276666666666667</v>
      </c>
      <c r="AC91">
        <f t="shared" si="10"/>
        <v>0.36764999999999998</v>
      </c>
      <c r="AD91">
        <f t="shared" si="10"/>
        <v>0.47156666666666669</v>
      </c>
      <c r="AE91">
        <f t="shared" si="10"/>
        <v>0.43906666666666672</v>
      </c>
    </row>
    <row r="92" spans="1:32" x14ac:dyDescent="0.25">
      <c r="A92" s="8"/>
      <c r="B92" s="8" t="s">
        <v>15</v>
      </c>
      <c r="C92" s="8"/>
      <c r="D92" s="8"/>
      <c r="E92" s="8"/>
      <c r="F92" s="8"/>
      <c r="G92" s="8"/>
      <c r="I92" s="8"/>
      <c r="J92" s="8" t="s">
        <v>15</v>
      </c>
      <c r="K92" s="8"/>
      <c r="L92" s="8"/>
      <c r="M92" s="8"/>
      <c r="N92" s="8"/>
      <c r="O92" s="8"/>
      <c r="Q92" s="8"/>
      <c r="R92" s="8" t="s">
        <v>15</v>
      </c>
      <c r="S92" s="8"/>
      <c r="T92" s="8"/>
      <c r="U92" s="8"/>
      <c r="V92" s="8"/>
      <c r="W92" s="8"/>
      <c r="Y92" s="8">
        <v>0</v>
      </c>
      <c r="Z92">
        <f t="shared" si="10"/>
        <v>4.2900000000000028E-2</v>
      </c>
      <c r="AA92">
        <f t="shared" si="10"/>
        <v>8.0699999999999994E-2</v>
      </c>
      <c r="AB92">
        <f t="shared" si="10"/>
        <v>0.3052333333333333</v>
      </c>
      <c r="AC92">
        <f t="shared" si="10"/>
        <v>0.39366666666666666</v>
      </c>
      <c r="AD92">
        <f t="shared" si="10"/>
        <v>0.23880000000000004</v>
      </c>
      <c r="AE92">
        <f t="shared" si="10"/>
        <v>0.36796666666666661</v>
      </c>
    </row>
    <row r="93" spans="1:32" x14ac:dyDescent="0.25">
      <c r="A93" s="8" t="s">
        <v>14</v>
      </c>
      <c r="B93" s="8">
        <v>1</v>
      </c>
      <c r="C93" s="8">
        <v>0.5</v>
      </c>
      <c r="D93" s="8">
        <v>0.25</v>
      </c>
      <c r="E93" s="8">
        <v>0.125</v>
      </c>
      <c r="F93" s="8">
        <v>0.06</v>
      </c>
      <c r="G93" s="8">
        <v>0</v>
      </c>
      <c r="I93" s="8" t="s">
        <v>14</v>
      </c>
      <c r="J93" s="8">
        <v>1</v>
      </c>
      <c r="K93" s="8">
        <v>0.5</v>
      </c>
      <c r="L93" s="8">
        <v>0.25</v>
      </c>
      <c r="M93" s="8">
        <v>0.125</v>
      </c>
      <c r="N93" s="8">
        <v>0.06</v>
      </c>
      <c r="O93" s="8">
        <v>0</v>
      </c>
      <c r="Q93" s="8" t="s">
        <v>14</v>
      </c>
      <c r="R93" s="8">
        <v>1</v>
      </c>
      <c r="S93" s="8">
        <v>0.5</v>
      </c>
      <c r="T93" s="8">
        <v>0.25</v>
      </c>
      <c r="U93" s="8">
        <v>0.125</v>
      </c>
      <c r="V93" s="8">
        <v>0.06</v>
      </c>
      <c r="W93" s="8">
        <v>0</v>
      </c>
    </row>
    <row r="94" spans="1:32" x14ac:dyDescent="0.25">
      <c r="A94" s="8">
        <v>2</v>
      </c>
      <c r="B94">
        <v>0.49659999999999999</v>
      </c>
      <c r="C94">
        <v>1.4332</v>
      </c>
      <c r="D94">
        <v>1.3160000000000001</v>
      </c>
      <c r="E94">
        <v>1.2763</v>
      </c>
      <c r="F94">
        <v>1.3012999999999999</v>
      </c>
      <c r="G94">
        <v>0.8337</v>
      </c>
      <c r="I94" s="8">
        <v>2</v>
      </c>
      <c r="J94">
        <v>0.59940000000000004</v>
      </c>
      <c r="K94">
        <v>1.4155</v>
      </c>
      <c r="L94">
        <v>1.5128999999999999</v>
      </c>
      <c r="M94">
        <v>1.2957000000000001</v>
      </c>
      <c r="N94">
        <v>1.2614000000000001</v>
      </c>
      <c r="O94">
        <v>1.1273</v>
      </c>
      <c r="Q94" s="8">
        <v>2</v>
      </c>
      <c r="R94">
        <f t="shared" ref="R94:W101" si="11">J94-B94</f>
        <v>0.10280000000000006</v>
      </c>
      <c r="S94" s="5">
        <f t="shared" si="11"/>
        <v>-1.7700000000000049E-2</v>
      </c>
      <c r="T94">
        <f t="shared" si="11"/>
        <v>0.19689999999999985</v>
      </c>
      <c r="U94" s="5">
        <f t="shared" si="11"/>
        <v>1.9400000000000084E-2</v>
      </c>
      <c r="V94" s="5">
        <f t="shared" si="11"/>
        <v>-3.9899999999999824E-2</v>
      </c>
      <c r="W94">
        <f t="shared" si="11"/>
        <v>0.29359999999999997</v>
      </c>
      <c r="Y94" s="12"/>
      <c r="Z94" s="12"/>
      <c r="AA94" s="12"/>
      <c r="AB94" s="12"/>
      <c r="AC94" s="12"/>
      <c r="AD94" s="12"/>
      <c r="AE94" s="12"/>
      <c r="AF94" s="12"/>
    </row>
    <row r="95" spans="1:32" x14ac:dyDescent="0.25">
      <c r="A95" s="8">
        <v>1</v>
      </c>
      <c r="B95">
        <v>1.1552</v>
      </c>
      <c r="C95">
        <v>1.6435</v>
      </c>
      <c r="D95">
        <v>1.3351999999999999</v>
      </c>
      <c r="E95">
        <v>1.3602000000000001</v>
      </c>
      <c r="F95">
        <v>1.4059999999999999</v>
      </c>
      <c r="G95">
        <v>0.65980000000000005</v>
      </c>
      <c r="I95" s="8">
        <v>1</v>
      </c>
      <c r="J95">
        <v>0.51319999999999999</v>
      </c>
      <c r="K95">
        <v>1.3794999999999999</v>
      </c>
      <c r="L95">
        <v>1.5486</v>
      </c>
      <c r="M95">
        <v>1.4491000000000001</v>
      </c>
      <c r="N95">
        <v>1.421</v>
      </c>
      <c r="O95">
        <v>0.97230000000000005</v>
      </c>
      <c r="Q95" s="8">
        <v>1</v>
      </c>
      <c r="R95" s="5">
        <f t="shared" si="11"/>
        <v>-0.64200000000000002</v>
      </c>
      <c r="S95" s="5">
        <f t="shared" si="11"/>
        <v>-0.26400000000000001</v>
      </c>
      <c r="T95">
        <f t="shared" si="11"/>
        <v>0.21340000000000003</v>
      </c>
      <c r="U95">
        <f t="shared" si="11"/>
        <v>8.8899999999999979E-2</v>
      </c>
      <c r="V95" s="5">
        <f t="shared" si="11"/>
        <v>1.5000000000000124E-2</v>
      </c>
      <c r="W95">
        <f t="shared" si="11"/>
        <v>0.3125</v>
      </c>
      <c r="Y95" s="12"/>
      <c r="Z95" s="12"/>
      <c r="AA95" s="12"/>
      <c r="AB95" s="12"/>
      <c r="AC95" s="12"/>
      <c r="AD95" s="12"/>
      <c r="AE95" s="12"/>
      <c r="AF95" s="12"/>
    </row>
    <row r="96" spans="1:32" x14ac:dyDescent="0.25">
      <c r="A96" s="8">
        <v>0.5</v>
      </c>
      <c r="B96">
        <v>0.77629999999999999</v>
      </c>
      <c r="C96">
        <v>1.1585000000000001</v>
      </c>
      <c r="D96">
        <v>1.2363999999999999</v>
      </c>
      <c r="E96">
        <v>1.47</v>
      </c>
      <c r="F96">
        <v>1.0417000000000001</v>
      </c>
      <c r="G96">
        <v>1.7544</v>
      </c>
      <c r="I96" s="8">
        <v>0.5</v>
      </c>
      <c r="J96">
        <v>0.31540000000000001</v>
      </c>
      <c r="K96">
        <v>1.4285000000000001</v>
      </c>
      <c r="L96">
        <v>1.3307</v>
      </c>
      <c r="M96">
        <v>1.2545999999999999</v>
      </c>
      <c r="N96">
        <v>1.3907</v>
      </c>
      <c r="O96">
        <v>1.7572000000000001</v>
      </c>
      <c r="Q96" s="8">
        <v>0.5</v>
      </c>
      <c r="R96" s="5">
        <f t="shared" si="11"/>
        <v>-0.46089999999999998</v>
      </c>
      <c r="S96">
        <f t="shared" si="11"/>
        <v>0.27</v>
      </c>
      <c r="T96">
        <f t="shared" si="11"/>
        <v>9.430000000000005E-2</v>
      </c>
      <c r="U96" s="5">
        <f t="shared" si="11"/>
        <v>-0.21540000000000004</v>
      </c>
      <c r="V96">
        <f t="shared" si="11"/>
        <v>0.34899999999999998</v>
      </c>
      <c r="W96">
        <f t="shared" si="11"/>
        <v>2.8000000000001357E-3</v>
      </c>
      <c r="Y96" s="12"/>
      <c r="Z96" s="12"/>
      <c r="AA96" s="12"/>
      <c r="AB96" s="12"/>
      <c r="AC96" s="12"/>
      <c r="AD96" s="12"/>
      <c r="AE96" s="12"/>
      <c r="AF96" s="12"/>
    </row>
    <row r="97" spans="1:32" x14ac:dyDescent="0.25">
      <c r="A97" s="8">
        <v>0.25</v>
      </c>
      <c r="B97">
        <v>1.2129000000000001</v>
      </c>
      <c r="C97">
        <v>1.2435</v>
      </c>
      <c r="D97">
        <v>1.2386999999999999</v>
      </c>
      <c r="E97">
        <v>1.4348000000000001</v>
      </c>
      <c r="F97">
        <v>0.88529999999999998</v>
      </c>
      <c r="G97">
        <v>0.55489999999999995</v>
      </c>
      <c r="I97" s="8">
        <v>0.25</v>
      </c>
      <c r="J97">
        <v>0.66890000000000005</v>
      </c>
      <c r="K97">
        <v>1.5840000000000001</v>
      </c>
      <c r="L97">
        <v>1.2057</v>
      </c>
      <c r="M97">
        <v>1.222</v>
      </c>
      <c r="N97">
        <v>1.2889999999999999</v>
      </c>
      <c r="O97">
        <v>0.74829999999999997</v>
      </c>
      <c r="Q97" s="8">
        <v>0.25</v>
      </c>
      <c r="R97" s="5">
        <f t="shared" si="11"/>
        <v>-0.54400000000000004</v>
      </c>
      <c r="S97">
        <f t="shared" si="11"/>
        <v>0.34050000000000002</v>
      </c>
      <c r="T97" s="5">
        <f t="shared" si="11"/>
        <v>-3.2999999999999918E-2</v>
      </c>
      <c r="U97" s="5">
        <f t="shared" si="11"/>
        <v>-0.2128000000000001</v>
      </c>
      <c r="V97">
        <f t="shared" si="11"/>
        <v>0.40369999999999995</v>
      </c>
      <c r="W97">
        <f t="shared" si="11"/>
        <v>0.19340000000000002</v>
      </c>
      <c r="Y97" s="12"/>
      <c r="Z97" s="12"/>
      <c r="AA97" s="12"/>
      <c r="AB97" s="12"/>
      <c r="AC97" s="12"/>
      <c r="AD97" s="12"/>
      <c r="AE97" s="12"/>
      <c r="AF97" s="12"/>
    </row>
    <row r="98" spans="1:32" x14ac:dyDescent="0.25">
      <c r="A98" s="8">
        <v>0.125</v>
      </c>
      <c r="B98">
        <v>1.1866000000000001</v>
      </c>
      <c r="C98">
        <v>1.1444000000000001</v>
      </c>
      <c r="D98">
        <v>1.4323999999999999</v>
      </c>
      <c r="E98">
        <v>0.874</v>
      </c>
      <c r="F98">
        <v>0.57609999999999995</v>
      </c>
      <c r="G98">
        <v>0.44230000000000003</v>
      </c>
      <c r="I98" s="8">
        <v>0.125</v>
      </c>
      <c r="J98">
        <v>1.546</v>
      </c>
      <c r="K98">
        <v>1.256</v>
      </c>
      <c r="L98">
        <v>1.1861999999999999</v>
      </c>
      <c r="M98">
        <v>1.2895000000000001</v>
      </c>
      <c r="N98">
        <v>1.1648000000000001</v>
      </c>
      <c r="O98">
        <v>0.54959999999999998</v>
      </c>
      <c r="Q98" s="8">
        <v>0.125</v>
      </c>
      <c r="R98">
        <f t="shared" si="11"/>
        <v>0.35939999999999994</v>
      </c>
      <c r="S98">
        <f t="shared" si="11"/>
        <v>0.11159999999999992</v>
      </c>
      <c r="T98" s="5">
        <f t="shared" si="11"/>
        <v>-0.24619999999999997</v>
      </c>
      <c r="U98">
        <f t="shared" si="11"/>
        <v>0.41550000000000009</v>
      </c>
      <c r="V98">
        <f t="shared" si="11"/>
        <v>0.58870000000000011</v>
      </c>
      <c r="W98">
        <f t="shared" si="11"/>
        <v>0.10729999999999995</v>
      </c>
      <c r="Y98" s="12"/>
      <c r="Z98" s="12"/>
      <c r="AA98" s="12"/>
      <c r="AB98" s="12"/>
      <c r="AC98" s="12"/>
      <c r="AD98" s="12"/>
      <c r="AE98" s="12"/>
      <c r="AF98" s="12"/>
    </row>
    <row r="99" spans="1:32" x14ac:dyDescent="0.25">
      <c r="A99" s="8">
        <v>0.06</v>
      </c>
      <c r="B99">
        <v>1.1744000000000001</v>
      </c>
      <c r="C99">
        <v>1.3218000000000001</v>
      </c>
      <c r="D99">
        <v>1.1074999999999999</v>
      </c>
      <c r="E99">
        <v>0.49159999999999998</v>
      </c>
      <c r="F99">
        <v>0.42280000000000001</v>
      </c>
      <c r="G99">
        <v>0.42030000000000001</v>
      </c>
      <c r="I99" s="8">
        <v>0.06</v>
      </c>
      <c r="J99">
        <v>1.2586999999999999</v>
      </c>
      <c r="K99">
        <v>1.0692999999999999</v>
      </c>
      <c r="L99">
        <v>1.3102</v>
      </c>
      <c r="M99">
        <v>1.3608</v>
      </c>
      <c r="N99">
        <v>1.0229999999999999</v>
      </c>
      <c r="O99">
        <v>0.44040000000000001</v>
      </c>
      <c r="Q99" s="8">
        <v>0.06</v>
      </c>
      <c r="R99">
        <f t="shared" si="11"/>
        <v>8.429999999999982E-2</v>
      </c>
      <c r="S99" s="5">
        <f t="shared" si="11"/>
        <v>-0.25250000000000017</v>
      </c>
      <c r="T99">
        <f t="shared" si="11"/>
        <v>0.2027000000000001</v>
      </c>
      <c r="U99">
        <f t="shared" si="11"/>
        <v>0.86919999999999997</v>
      </c>
      <c r="V99">
        <f t="shared" si="11"/>
        <v>0.60019999999999984</v>
      </c>
      <c r="W99" s="5">
        <f t="shared" si="11"/>
        <v>2.0100000000000007E-2</v>
      </c>
      <c r="Y99" s="12"/>
      <c r="Z99" s="12"/>
      <c r="AA99" s="12"/>
      <c r="AB99" s="12"/>
      <c r="AC99" s="12"/>
      <c r="AD99" s="12"/>
      <c r="AE99" s="12"/>
      <c r="AF99" s="12"/>
    </row>
    <row r="100" spans="1:32" x14ac:dyDescent="0.25">
      <c r="A100" s="8">
        <v>0.03</v>
      </c>
      <c r="B100">
        <v>1.4532</v>
      </c>
      <c r="C100">
        <v>1.5463</v>
      </c>
      <c r="D100">
        <v>1.1947000000000001</v>
      </c>
      <c r="E100">
        <v>0.56379999999999997</v>
      </c>
      <c r="F100">
        <v>0.4637</v>
      </c>
      <c r="G100">
        <v>0.51700000000000002</v>
      </c>
      <c r="I100" s="8">
        <v>0.03</v>
      </c>
      <c r="J100">
        <v>1.1597999999999999</v>
      </c>
      <c r="K100">
        <v>1.2074</v>
      </c>
      <c r="L100">
        <v>1.2495000000000001</v>
      </c>
      <c r="M100">
        <v>1.0703</v>
      </c>
      <c r="N100">
        <v>0.76349999999999996</v>
      </c>
      <c r="O100">
        <v>0.51129999999999998</v>
      </c>
      <c r="Q100" s="8">
        <v>0.03</v>
      </c>
      <c r="R100" s="5">
        <f t="shared" si="11"/>
        <v>-0.29340000000000011</v>
      </c>
      <c r="S100" s="5">
        <f t="shared" si="11"/>
        <v>-0.33889999999999998</v>
      </c>
      <c r="T100">
        <f t="shared" si="11"/>
        <v>5.479999999999996E-2</v>
      </c>
      <c r="U100">
        <f t="shared" si="11"/>
        <v>0.50650000000000006</v>
      </c>
      <c r="V100">
        <f t="shared" si="11"/>
        <v>0.29979999999999996</v>
      </c>
      <c r="W100" s="5">
        <f t="shared" si="11"/>
        <v>-5.7000000000000384E-3</v>
      </c>
      <c r="Y100" s="12"/>
      <c r="Z100" s="12"/>
      <c r="AA100" s="12"/>
      <c r="AB100" s="12"/>
      <c r="AC100" s="12"/>
      <c r="AD100" s="12"/>
      <c r="AE100" s="12"/>
      <c r="AF100" s="12"/>
    </row>
    <row r="101" spans="1:32" x14ac:dyDescent="0.25">
      <c r="A101" s="8">
        <v>0</v>
      </c>
      <c r="B101">
        <v>1.5146999999999999</v>
      </c>
      <c r="C101">
        <v>1.7005999999999999</v>
      </c>
      <c r="D101">
        <v>1.2983</v>
      </c>
      <c r="E101">
        <v>1.0165999999999999</v>
      </c>
      <c r="F101">
        <v>0.79469999999999996</v>
      </c>
      <c r="G101">
        <v>0.4496</v>
      </c>
      <c r="I101" s="8">
        <v>0</v>
      </c>
      <c r="J101">
        <v>1.3320000000000001</v>
      </c>
      <c r="K101">
        <v>1.4653</v>
      </c>
      <c r="L101">
        <v>1.1855</v>
      </c>
      <c r="M101">
        <v>0.87509999999999999</v>
      </c>
      <c r="N101">
        <v>0.62119999999999997</v>
      </c>
      <c r="O101">
        <v>0.4153</v>
      </c>
      <c r="Q101" s="8">
        <v>0</v>
      </c>
      <c r="R101" s="5">
        <f t="shared" si="11"/>
        <v>-0.18269999999999986</v>
      </c>
      <c r="S101" s="5">
        <f t="shared" si="11"/>
        <v>-0.23529999999999984</v>
      </c>
      <c r="T101" s="5">
        <f t="shared" si="11"/>
        <v>-0.11280000000000001</v>
      </c>
      <c r="U101" s="5">
        <f t="shared" si="11"/>
        <v>-0.14149999999999996</v>
      </c>
      <c r="V101" s="5">
        <f t="shared" si="11"/>
        <v>-0.17349999999999999</v>
      </c>
      <c r="W101" s="5">
        <f t="shared" si="11"/>
        <v>-3.4299999999999997E-2</v>
      </c>
      <c r="Y101" s="12"/>
      <c r="Z101" s="12"/>
      <c r="AA101" s="12"/>
      <c r="AB101" s="12"/>
      <c r="AC101" s="12"/>
      <c r="AD101" s="12"/>
      <c r="AE101" s="12"/>
      <c r="AF101" s="12"/>
    </row>
    <row r="102" spans="1:32" x14ac:dyDescent="0.25">
      <c r="A102" s="7"/>
      <c r="B102" s="7"/>
      <c r="C102" s="7"/>
      <c r="D102" s="7"/>
      <c r="E102" s="7"/>
      <c r="F102" s="7"/>
      <c r="G102" s="7"/>
      <c r="I102" s="7"/>
      <c r="J102" s="7"/>
      <c r="K102" s="7"/>
      <c r="L102" s="7"/>
      <c r="M102" s="7"/>
      <c r="N102" s="7"/>
      <c r="O102" s="7"/>
      <c r="Q102" s="7"/>
      <c r="Y102" s="12"/>
      <c r="Z102" s="12"/>
      <c r="AA102" s="12"/>
      <c r="AB102" s="12"/>
      <c r="AC102" s="12"/>
      <c r="AD102" s="12"/>
      <c r="AE102" s="12"/>
      <c r="AF102" s="12"/>
    </row>
    <row r="103" spans="1:32" x14ac:dyDescent="0.25">
      <c r="A103" s="8"/>
      <c r="B103" s="8" t="s">
        <v>15</v>
      </c>
      <c r="C103" s="8"/>
      <c r="D103" s="8"/>
      <c r="E103" s="8"/>
      <c r="F103" s="8"/>
      <c r="G103" s="8"/>
      <c r="I103" s="8"/>
      <c r="J103" s="8" t="s">
        <v>15</v>
      </c>
      <c r="K103" s="8"/>
      <c r="L103" s="8"/>
      <c r="M103" s="8"/>
      <c r="N103" s="8"/>
      <c r="O103" s="8"/>
      <c r="Q103" s="8"/>
      <c r="R103" s="8" t="s">
        <v>15</v>
      </c>
      <c r="S103" s="8"/>
      <c r="T103" s="8"/>
      <c r="U103" s="8"/>
      <c r="V103" s="8"/>
      <c r="W103" s="8"/>
      <c r="Y103" s="12"/>
      <c r="Z103" s="12"/>
      <c r="AA103" s="12"/>
      <c r="AB103" s="12"/>
      <c r="AC103" s="12"/>
      <c r="AD103" s="12"/>
      <c r="AE103" s="12"/>
      <c r="AF103" s="12"/>
    </row>
    <row r="104" spans="1:32" x14ac:dyDescent="0.25">
      <c r="A104" s="8" t="s">
        <v>14</v>
      </c>
      <c r="B104" s="8">
        <v>1</v>
      </c>
      <c r="C104" s="8">
        <v>0.5</v>
      </c>
      <c r="D104" s="8">
        <v>0.25</v>
      </c>
      <c r="E104" s="8">
        <v>0.125</v>
      </c>
      <c r="F104" s="8">
        <v>0.06</v>
      </c>
      <c r="G104" s="8">
        <v>0</v>
      </c>
      <c r="I104" s="8" t="s">
        <v>14</v>
      </c>
      <c r="J104" s="8">
        <v>1</v>
      </c>
      <c r="K104" s="8">
        <v>0.5</v>
      </c>
      <c r="L104" s="8">
        <v>0.25</v>
      </c>
      <c r="M104" s="8">
        <v>0.125</v>
      </c>
      <c r="N104" s="8">
        <v>0.06</v>
      </c>
      <c r="O104" s="8">
        <v>0</v>
      </c>
      <c r="Q104" s="8" t="s">
        <v>14</v>
      </c>
      <c r="R104" s="8">
        <v>1</v>
      </c>
      <c r="S104" s="8">
        <v>0.5</v>
      </c>
      <c r="T104" s="8">
        <v>0.25</v>
      </c>
      <c r="U104" s="8">
        <v>0.125</v>
      </c>
      <c r="V104" s="8">
        <v>0.06</v>
      </c>
      <c r="W104" s="8">
        <v>0</v>
      </c>
      <c r="Y104" s="12"/>
      <c r="Z104" s="12"/>
      <c r="AA104" s="12"/>
      <c r="AB104" s="12"/>
      <c r="AC104" s="12"/>
      <c r="AD104" s="12"/>
      <c r="AE104" s="12"/>
      <c r="AF104" s="12"/>
    </row>
    <row r="105" spans="1:32" x14ac:dyDescent="0.25">
      <c r="A105" s="8">
        <v>2</v>
      </c>
      <c r="B105">
        <v>0.40060000000000001</v>
      </c>
      <c r="C105">
        <v>0.31669999999999998</v>
      </c>
      <c r="D105">
        <v>0.25900000000000001</v>
      </c>
      <c r="E105">
        <v>0.24199999999999999</v>
      </c>
      <c r="F105">
        <v>0.1704</v>
      </c>
      <c r="G105">
        <v>0.1487</v>
      </c>
      <c r="I105" s="8">
        <v>2</v>
      </c>
      <c r="J105">
        <v>0.3765</v>
      </c>
      <c r="K105">
        <v>0.2447</v>
      </c>
      <c r="L105">
        <v>0.2117</v>
      </c>
      <c r="M105">
        <v>0.2072</v>
      </c>
      <c r="N105">
        <v>0.1623</v>
      </c>
      <c r="O105">
        <v>0.53620000000000001</v>
      </c>
      <c r="Q105" s="8">
        <v>2</v>
      </c>
      <c r="R105" s="5">
        <f t="shared" ref="R105:W112" si="12">J105-B105</f>
        <v>-2.410000000000001E-2</v>
      </c>
      <c r="S105" s="5">
        <f t="shared" si="12"/>
        <v>-7.1999999999999981E-2</v>
      </c>
      <c r="T105" s="5">
        <f t="shared" si="12"/>
        <v>-4.7300000000000009E-2</v>
      </c>
      <c r="U105" s="5">
        <f t="shared" si="12"/>
        <v>-3.4799999999999998E-2</v>
      </c>
      <c r="V105" s="5">
        <f t="shared" si="12"/>
        <v>-8.0999999999999961E-3</v>
      </c>
      <c r="W105">
        <f t="shared" si="12"/>
        <v>0.38750000000000001</v>
      </c>
      <c r="Y105" s="12"/>
      <c r="Z105" s="12"/>
      <c r="AA105" s="12"/>
      <c r="AB105" s="12"/>
      <c r="AC105" s="12"/>
      <c r="AD105" s="12"/>
      <c r="AE105" s="12"/>
      <c r="AF105" s="12"/>
    </row>
    <row r="106" spans="1:32" x14ac:dyDescent="0.25">
      <c r="A106" s="8">
        <v>1</v>
      </c>
      <c r="B106">
        <v>0.54049999999999998</v>
      </c>
      <c r="C106">
        <v>0.4425</v>
      </c>
      <c r="D106">
        <v>0.2913</v>
      </c>
      <c r="E106">
        <v>0.29010000000000002</v>
      </c>
      <c r="F106">
        <v>0.17699999999999999</v>
      </c>
      <c r="G106">
        <v>0.1648</v>
      </c>
      <c r="I106" s="8">
        <v>1</v>
      </c>
      <c r="J106">
        <v>0.58589999999999998</v>
      </c>
      <c r="K106">
        <v>0.70440000000000003</v>
      </c>
      <c r="L106">
        <v>0.56330000000000002</v>
      </c>
      <c r="M106">
        <v>0.65810000000000002</v>
      </c>
      <c r="N106">
        <v>0.71319999999999995</v>
      </c>
      <c r="O106">
        <v>0.9133</v>
      </c>
      <c r="Q106" s="8">
        <v>1</v>
      </c>
      <c r="R106" s="5">
        <f t="shared" si="12"/>
        <v>4.5399999999999996E-2</v>
      </c>
      <c r="S106">
        <f t="shared" si="12"/>
        <v>0.26190000000000002</v>
      </c>
      <c r="T106">
        <f t="shared" si="12"/>
        <v>0.27200000000000002</v>
      </c>
      <c r="U106">
        <f t="shared" si="12"/>
        <v>0.36799999999999999</v>
      </c>
      <c r="V106">
        <f t="shared" si="12"/>
        <v>0.53620000000000001</v>
      </c>
      <c r="W106">
        <f t="shared" si="12"/>
        <v>0.74849999999999994</v>
      </c>
      <c r="Y106" s="12"/>
      <c r="Z106" s="12"/>
      <c r="AA106" s="12"/>
      <c r="AB106" s="12"/>
      <c r="AC106" s="12"/>
      <c r="AD106" s="12"/>
      <c r="AE106" s="12"/>
      <c r="AF106" s="12"/>
    </row>
    <row r="107" spans="1:32" x14ac:dyDescent="0.25">
      <c r="A107" s="8">
        <v>0.5</v>
      </c>
      <c r="B107">
        <v>0.34</v>
      </c>
      <c r="C107">
        <v>0.25180000000000002</v>
      </c>
      <c r="D107">
        <v>0.2072</v>
      </c>
      <c r="E107">
        <v>0.19420000000000001</v>
      </c>
      <c r="F107">
        <v>0.193</v>
      </c>
      <c r="G107">
        <v>0.1714</v>
      </c>
      <c r="I107" s="8">
        <v>0.5</v>
      </c>
      <c r="J107">
        <v>0.44900000000000001</v>
      </c>
      <c r="K107">
        <v>0.34460000000000002</v>
      </c>
      <c r="L107">
        <v>0.46679999999999999</v>
      </c>
      <c r="M107">
        <v>0.7097</v>
      </c>
      <c r="N107">
        <v>0.21</v>
      </c>
      <c r="O107">
        <v>0.1666</v>
      </c>
      <c r="Q107" s="8">
        <v>0.5</v>
      </c>
      <c r="R107">
        <f t="shared" si="12"/>
        <v>0.10899999999999999</v>
      </c>
      <c r="S107">
        <f t="shared" si="12"/>
        <v>9.2799999999999994E-2</v>
      </c>
      <c r="T107">
        <f t="shared" si="12"/>
        <v>0.2596</v>
      </c>
      <c r="U107">
        <f t="shared" si="12"/>
        <v>0.51549999999999996</v>
      </c>
      <c r="V107">
        <f t="shared" si="12"/>
        <v>1.6999999999999987E-2</v>
      </c>
      <c r="W107">
        <f t="shared" si="12"/>
        <v>-4.7999999999999987E-3</v>
      </c>
      <c r="Y107" s="12"/>
      <c r="Z107" s="12"/>
      <c r="AA107" s="12"/>
      <c r="AB107" s="12"/>
      <c r="AC107" s="12"/>
      <c r="AD107" s="12"/>
      <c r="AE107" s="12"/>
      <c r="AF107" s="12"/>
    </row>
    <row r="108" spans="1:32" x14ac:dyDescent="0.25">
      <c r="A108" s="8">
        <v>0.25</v>
      </c>
      <c r="B108">
        <v>0.45319999999999999</v>
      </c>
      <c r="C108">
        <v>0.46429999999999999</v>
      </c>
      <c r="D108">
        <v>0.2787</v>
      </c>
      <c r="E108">
        <v>0.24690000000000001</v>
      </c>
      <c r="F108">
        <v>0.2326</v>
      </c>
      <c r="G108">
        <v>0.18579999999999999</v>
      </c>
      <c r="I108" s="8">
        <v>0.25</v>
      </c>
      <c r="J108">
        <v>0.53849999999999998</v>
      </c>
      <c r="K108">
        <v>0.73229999999999995</v>
      </c>
      <c r="L108">
        <v>0.33439999999999998</v>
      </c>
      <c r="M108">
        <v>0.8034</v>
      </c>
      <c r="N108">
        <v>0.62409999999999999</v>
      </c>
      <c r="O108">
        <v>0.57240000000000002</v>
      </c>
      <c r="Q108" s="8">
        <v>0.25</v>
      </c>
      <c r="R108">
        <f t="shared" si="12"/>
        <v>8.5299999999999987E-2</v>
      </c>
      <c r="S108">
        <f t="shared" si="12"/>
        <v>0.26799999999999996</v>
      </c>
      <c r="T108">
        <f t="shared" si="12"/>
        <v>5.5699999999999972E-2</v>
      </c>
      <c r="U108">
        <f t="shared" si="12"/>
        <v>0.55649999999999999</v>
      </c>
      <c r="V108">
        <f t="shared" si="12"/>
        <v>0.39149999999999996</v>
      </c>
      <c r="W108">
        <f t="shared" si="12"/>
        <v>0.38660000000000005</v>
      </c>
      <c r="Y108" s="12"/>
      <c r="Z108" s="12"/>
      <c r="AA108" s="12"/>
      <c r="AB108" s="12"/>
      <c r="AC108" s="12"/>
      <c r="AD108" s="12"/>
      <c r="AE108" s="12"/>
      <c r="AF108" s="12"/>
    </row>
    <row r="109" spans="1:32" x14ac:dyDescent="0.25">
      <c r="A109" s="8">
        <v>0.125</v>
      </c>
      <c r="B109">
        <v>0.45500000000000002</v>
      </c>
      <c r="C109">
        <v>0.27410000000000001</v>
      </c>
      <c r="D109">
        <v>0.19620000000000001</v>
      </c>
      <c r="E109">
        <v>0.214</v>
      </c>
      <c r="F109">
        <v>0.1804</v>
      </c>
      <c r="G109">
        <v>0.17599999999999999</v>
      </c>
      <c r="I109" s="8">
        <v>0.125</v>
      </c>
      <c r="J109">
        <v>0.43159999999999998</v>
      </c>
      <c r="K109">
        <v>0.52610000000000001</v>
      </c>
      <c r="L109">
        <v>0.57699999999999996</v>
      </c>
      <c r="M109">
        <v>0.96430000000000005</v>
      </c>
      <c r="N109">
        <v>0.96130000000000004</v>
      </c>
      <c r="O109">
        <v>0.41060000000000002</v>
      </c>
      <c r="Q109" s="8">
        <v>0.125</v>
      </c>
      <c r="R109" s="5">
        <f t="shared" si="12"/>
        <v>-2.3400000000000032E-2</v>
      </c>
      <c r="S109">
        <f t="shared" si="12"/>
        <v>0.252</v>
      </c>
      <c r="T109">
        <f t="shared" si="12"/>
        <v>0.38079999999999992</v>
      </c>
      <c r="U109">
        <f t="shared" si="12"/>
        <v>0.75030000000000008</v>
      </c>
      <c r="V109">
        <f t="shared" si="12"/>
        <v>0.78090000000000004</v>
      </c>
      <c r="W109">
        <f t="shared" si="12"/>
        <v>0.23460000000000003</v>
      </c>
      <c r="Y109" s="12"/>
      <c r="Z109" s="12"/>
      <c r="AA109" s="12"/>
      <c r="AB109" s="12"/>
      <c r="AC109" s="12"/>
      <c r="AD109" s="12"/>
      <c r="AE109" s="12"/>
      <c r="AF109" s="12"/>
    </row>
    <row r="110" spans="1:32" x14ac:dyDescent="0.25">
      <c r="A110" s="8">
        <v>0.06</v>
      </c>
      <c r="B110">
        <v>0.39700000000000002</v>
      </c>
      <c r="C110">
        <v>0.59370000000000001</v>
      </c>
      <c r="D110">
        <v>0.42670000000000002</v>
      </c>
      <c r="E110">
        <v>0.36820000000000003</v>
      </c>
      <c r="F110">
        <v>0.26860000000000001</v>
      </c>
      <c r="G110">
        <v>0.22670000000000001</v>
      </c>
      <c r="I110" s="8">
        <v>0.06</v>
      </c>
      <c r="J110">
        <v>0.64429999999999998</v>
      </c>
      <c r="K110">
        <v>0.82310000000000005</v>
      </c>
      <c r="L110">
        <v>0.70489999999999997</v>
      </c>
      <c r="M110">
        <v>0.69</v>
      </c>
      <c r="N110">
        <v>0.62129999999999996</v>
      </c>
      <c r="O110">
        <v>0.5444</v>
      </c>
      <c r="Q110" s="8">
        <v>0.06</v>
      </c>
      <c r="R110">
        <f t="shared" si="12"/>
        <v>0.24729999999999996</v>
      </c>
      <c r="S110">
        <f t="shared" si="12"/>
        <v>0.22940000000000005</v>
      </c>
      <c r="T110">
        <f t="shared" si="12"/>
        <v>0.27819999999999995</v>
      </c>
      <c r="U110">
        <f t="shared" si="12"/>
        <v>0.32179999999999992</v>
      </c>
      <c r="V110">
        <f t="shared" si="12"/>
        <v>0.35269999999999996</v>
      </c>
      <c r="W110">
        <f t="shared" si="12"/>
        <v>0.31769999999999998</v>
      </c>
      <c r="Y110" s="12"/>
      <c r="Z110" s="12"/>
      <c r="AA110" s="12"/>
      <c r="AB110" s="12"/>
      <c r="AC110" s="12"/>
      <c r="AD110" s="12"/>
      <c r="AE110" s="12"/>
      <c r="AF110" s="12"/>
    </row>
    <row r="111" spans="1:32" x14ac:dyDescent="0.25">
      <c r="A111" s="8">
        <v>0.03</v>
      </c>
      <c r="B111">
        <v>0.6079</v>
      </c>
      <c r="C111">
        <v>0.78010000000000002</v>
      </c>
      <c r="D111">
        <v>0.54200000000000004</v>
      </c>
      <c r="E111">
        <v>0.35899999999999999</v>
      </c>
      <c r="F111">
        <v>0.55010000000000003</v>
      </c>
      <c r="G111">
        <v>0.37619999999999998</v>
      </c>
      <c r="I111" s="8">
        <v>0.03</v>
      </c>
      <c r="J111">
        <v>1.0862000000000001</v>
      </c>
      <c r="K111">
        <v>0.81720000000000004</v>
      </c>
      <c r="L111">
        <v>0.91849999999999998</v>
      </c>
      <c r="M111">
        <v>0.93769999999999998</v>
      </c>
      <c r="N111">
        <v>0.64370000000000005</v>
      </c>
      <c r="O111">
        <v>0.54959999999999998</v>
      </c>
      <c r="Q111" s="8">
        <v>0.03</v>
      </c>
      <c r="R111">
        <f t="shared" si="12"/>
        <v>0.47830000000000006</v>
      </c>
      <c r="S111" s="5">
        <f t="shared" si="12"/>
        <v>3.7100000000000022E-2</v>
      </c>
      <c r="T111">
        <f t="shared" si="12"/>
        <v>0.37649999999999995</v>
      </c>
      <c r="U111">
        <f t="shared" si="12"/>
        <v>0.57869999999999999</v>
      </c>
      <c r="V111">
        <f t="shared" si="12"/>
        <v>9.3600000000000017E-2</v>
      </c>
      <c r="W111">
        <f t="shared" si="12"/>
        <v>0.1734</v>
      </c>
      <c r="Y111" s="12"/>
      <c r="Z111" s="12"/>
      <c r="AA111" s="12"/>
      <c r="AB111" s="12"/>
      <c r="AC111" s="12"/>
      <c r="AD111" s="12"/>
      <c r="AE111" s="12"/>
      <c r="AF111" s="12"/>
    </row>
    <row r="112" spans="1:32" x14ac:dyDescent="0.25">
      <c r="A112" s="8">
        <v>0</v>
      </c>
      <c r="B112">
        <v>1.0901000000000001</v>
      </c>
      <c r="C112">
        <v>1.1957</v>
      </c>
      <c r="D112">
        <v>1.0523</v>
      </c>
      <c r="E112">
        <v>0.96040000000000003</v>
      </c>
      <c r="F112">
        <v>0.62270000000000003</v>
      </c>
      <c r="G112">
        <v>0.65049999999999997</v>
      </c>
      <c r="I112" s="8">
        <v>0</v>
      </c>
      <c r="J112">
        <v>1.2367999999999999</v>
      </c>
      <c r="K112">
        <v>1.0618000000000001</v>
      </c>
      <c r="L112">
        <v>0.9002</v>
      </c>
      <c r="M112">
        <v>0.9758</v>
      </c>
      <c r="N112">
        <v>0.86009999999999998</v>
      </c>
      <c r="O112">
        <v>1.1774</v>
      </c>
      <c r="Q112" s="8">
        <v>0</v>
      </c>
      <c r="R112">
        <f t="shared" si="12"/>
        <v>0.14669999999999983</v>
      </c>
      <c r="S112" s="5">
        <f t="shared" si="12"/>
        <v>-0.13389999999999991</v>
      </c>
      <c r="T112" s="5">
        <f t="shared" si="12"/>
        <v>-0.15210000000000001</v>
      </c>
      <c r="U112" s="5">
        <f t="shared" si="12"/>
        <v>1.5399999999999969E-2</v>
      </c>
      <c r="V112">
        <f t="shared" si="12"/>
        <v>0.23739999999999994</v>
      </c>
      <c r="W112">
        <f t="shared" si="12"/>
        <v>0.52690000000000003</v>
      </c>
      <c r="Y112" s="12"/>
      <c r="Z112" s="12"/>
      <c r="AA112" s="12"/>
      <c r="AB112" s="12"/>
      <c r="AC112" s="12"/>
      <c r="AD112" s="12"/>
      <c r="AE112" s="12"/>
      <c r="AF112" s="12"/>
    </row>
    <row r="113" spans="1:32" x14ac:dyDescent="0.25">
      <c r="A113" s="7"/>
      <c r="B113" s="7"/>
      <c r="C113" s="7"/>
      <c r="D113" s="7"/>
      <c r="E113" s="7"/>
      <c r="F113" s="7"/>
      <c r="G113" s="7"/>
      <c r="I113" s="7"/>
      <c r="J113" s="7"/>
      <c r="K113" s="7"/>
      <c r="L113" s="7"/>
      <c r="M113" s="7"/>
      <c r="N113" s="7"/>
      <c r="O113" s="7"/>
      <c r="Q113" s="7"/>
      <c r="R113" s="7"/>
      <c r="Y113" s="12"/>
      <c r="Z113" s="12"/>
      <c r="AA113" s="12"/>
      <c r="AB113" s="12"/>
      <c r="AC113" s="12"/>
      <c r="AD113" s="12"/>
      <c r="AE113" s="12"/>
      <c r="AF113" s="12"/>
    </row>
    <row r="114" spans="1:32" x14ac:dyDescent="0.25">
      <c r="A114" s="8"/>
      <c r="B114" s="8" t="s">
        <v>15</v>
      </c>
      <c r="C114" s="8"/>
      <c r="D114" s="8"/>
      <c r="E114" s="8"/>
      <c r="F114" s="8"/>
      <c r="G114" s="8"/>
      <c r="I114" s="8"/>
      <c r="J114" s="8" t="s">
        <v>15</v>
      </c>
      <c r="K114" s="8"/>
      <c r="L114" s="8"/>
      <c r="M114" s="8"/>
      <c r="N114" s="8"/>
      <c r="O114" s="8"/>
      <c r="Q114" s="8"/>
      <c r="R114" s="8" t="s">
        <v>15</v>
      </c>
      <c r="S114" s="8"/>
      <c r="T114" s="8"/>
      <c r="U114" s="8"/>
      <c r="V114" s="8"/>
      <c r="W114" s="8"/>
      <c r="Y114" s="12"/>
      <c r="Z114" s="12"/>
      <c r="AA114" s="12"/>
      <c r="AB114" s="12"/>
      <c r="AC114" s="12"/>
      <c r="AD114" s="12"/>
      <c r="AE114" s="12"/>
      <c r="AF114" s="12"/>
    </row>
    <row r="115" spans="1:32" x14ac:dyDescent="0.25">
      <c r="A115" s="8" t="s">
        <v>14</v>
      </c>
      <c r="B115" s="8">
        <v>1</v>
      </c>
      <c r="C115" s="8">
        <v>0.5</v>
      </c>
      <c r="D115" s="8">
        <v>0.25</v>
      </c>
      <c r="E115" s="8">
        <v>0.125</v>
      </c>
      <c r="F115" s="8">
        <v>0.06</v>
      </c>
      <c r="G115" s="8">
        <v>0</v>
      </c>
      <c r="I115" s="8" t="s">
        <v>14</v>
      </c>
      <c r="J115" s="8">
        <v>1</v>
      </c>
      <c r="K115" s="8">
        <v>0.5</v>
      </c>
      <c r="L115" s="8">
        <v>0.25</v>
      </c>
      <c r="M115" s="8">
        <v>0.125</v>
      </c>
      <c r="N115" s="8">
        <v>0.06</v>
      </c>
      <c r="O115" s="8">
        <v>0</v>
      </c>
      <c r="Q115" s="8" t="s">
        <v>14</v>
      </c>
      <c r="R115" s="8">
        <v>1</v>
      </c>
      <c r="S115" s="8">
        <v>0.5</v>
      </c>
      <c r="T115" s="8">
        <v>0.25</v>
      </c>
      <c r="U115" s="8">
        <v>0.125</v>
      </c>
      <c r="V115" s="8">
        <v>0.06</v>
      </c>
      <c r="W115" s="8">
        <v>0</v>
      </c>
      <c r="Y115" s="12"/>
      <c r="Z115" s="12"/>
      <c r="AA115" s="12"/>
      <c r="AB115" s="12"/>
      <c r="AC115" s="12"/>
      <c r="AD115" s="12"/>
      <c r="AE115" s="12"/>
      <c r="AF115" s="12"/>
    </row>
    <row r="116" spans="1:32" x14ac:dyDescent="0.25">
      <c r="A116" s="8">
        <v>16</v>
      </c>
      <c r="B116">
        <v>0.26029999999999998</v>
      </c>
      <c r="C116">
        <v>0.26379999999999998</v>
      </c>
      <c r="D116">
        <v>0.18440000000000001</v>
      </c>
      <c r="E116">
        <v>0.18140000000000001</v>
      </c>
      <c r="F116">
        <v>0.17069999999999999</v>
      </c>
      <c r="G116">
        <v>0.16980000000000001</v>
      </c>
      <c r="I116" s="8">
        <v>16</v>
      </c>
      <c r="J116">
        <v>0.15409999999999999</v>
      </c>
      <c r="K116">
        <v>0.19589999999999999</v>
      </c>
      <c r="L116">
        <v>0.13650000000000001</v>
      </c>
      <c r="M116">
        <v>0.14990000000000001</v>
      </c>
      <c r="N116">
        <v>0.1578</v>
      </c>
      <c r="O116">
        <v>0.15609999999999999</v>
      </c>
      <c r="Q116" s="8">
        <v>16</v>
      </c>
      <c r="R116">
        <f t="shared" ref="R116:R125" si="13">J116-B116</f>
        <v>-0.10619999999999999</v>
      </c>
      <c r="S116">
        <f t="shared" ref="S116:S125" si="14">K116-C116</f>
        <v>-6.7899999999999988E-2</v>
      </c>
      <c r="T116">
        <f t="shared" ref="T116:T125" si="15">L116-D116</f>
        <v>-4.7899999999999998E-2</v>
      </c>
      <c r="U116">
        <f t="shared" ref="U116:U125" si="16">M116-E116</f>
        <v>-3.15E-2</v>
      </c>
      <c r="V116">
        <f t="shared" ref="V116:V125" si="17">N116-F116</f>
        <v>-1.2899999999999995E-2</v>
      </c>
      <c r="W116">
        <f t="shared" ref="W116:W125" si="18">O116-G116</f>
        <v>-1.3700000000000018E-2</v>
      </c>
      <c r="Y116" s="12"/>
      <c r="Z116" s="12"/>
      <c r="AA116" s="12"/>
      <c r="AB116" s="12"/>
      <c r="AC116" s="12"/>
      <c r="AD116" s="12"/>
      <c r="AE116" s="12"/>
      <c r="AF116" s="12"/>
    </row>
    <row r="117" spans="1:32" x14ac:dyDescent="0.25">
      <c r="A117" s="8">
        <v>8</v>
      </c>
      <c r="B117">
        <v>0.25140000000000001</v>
      </c>
      <c r="C117">
        <v>0.23230000000000001</v>
      </c>
      <c r="D117">
        <v>0.2049</v>
      </c>
      <c r="E117">
        <v>0.2833</v>
      </c>
      <c r="F117">
        <v>0.16120000000000001</v>
      </c>
      <c r="G117">
        <v>0.12959999999999999</v>
      </c>
      <c r="I117" s="8">
        <v>8</v>
      </c>
      <c r="J117">
        <v>0.16500000000000001</v>
      </c>
      <c r="K117">
        <v>0.17419999999999999</v>
      </c>
      <c r="L117">
        <v>0.16500000000000001</v>
      </c>
      <c r="M117">
        <v>0.19270000000000001</v>
      </c>
      <c r="N117">
        <v>0.1681</v>
      </c>
      <c r="O117">
        <v>0.18160000000000001</v>
      </c>
      <c r="Q117" s="8">
        <v>8</v>
      </c>
      <c r="R117">
        <f t="shared" si="13"/>
        <v>-8.6400000000000005E-2</v>
      </c>
      <c r="S117">
        <f t="shared" si="14"/>
        <v>-5.8100000000000013E-2</v>
      </c>
      <c r="T117">
        <f t="shared" si="15"/>
        <v>-3.9899999999999991E-2</v>
      </c>
      <c r="U117">
        <f t="shared" si="16"/>
        <v>-9.0599999999999986E-2</v>
      </c>
      <c r="V117">
        <f t="shared" si="17"/>
        <v>6.8999999999999895E-3</v>
      </c>
      <c r="W117">
        <f t="shared" si="18"/>
        <v>5.2000000000000018E-2</v>
      </c>
      <c r="Y117" s="12"/>
      <c r="Z117" s="12"/>
      <c r="AA117" s="12"/>
      <c r="AB117" s="12"/>
      <c r="AC117" s="12"/>
      <c r="AD117" s="12"/>
      <c r="AE117" s="12"/>
      <c r="AF117" s="12"/>
    </row>
    <row r="118" spans="1:32" x14ac:dyDescent="0.25">
      <c r="A118" s="8">
        <v>4</v>
      </c>
      <c r="B118">
        <v>0.41110000000000002</v>
      </c>
      <c r="C118">
        <v>0.22939999999999999</v>
      </c>
      <c r="D118">
        <v>0.16020000000000001</v>
      </c>
      <c r="E118">
        <v>0.2467</v>
      </c>
      <c r="F118">
        <v>0.18870000000000001</v>
      </c>
      <c r="G118">
        <v>0.1636</v>
      </c>
      <c r="I118" s="8">
        <v>4</v>
      </c>
      <c r="J118">
        <v>0.30299999999999999</v>
      </c>
      <c r="K118">
        <v>0.14000000000000001</v>
      </c>
      <c r="L118">
        <v>0.1449</v>
      </c>
      <c r="M118">
        <v>0.2</v>
      </c>
      <c r="N118">
        <v>0.1462</v>
      </c>
      <c r="O118">
        <v>0.186</v>
      </c>
      <c r="Q118" s="8">
        <v>4</v>
      </c>
      <c r="R118" s="5">
        <f t="shared" si="13"/>
        <v>-0.10810000000000003</v>
      </c>
      <c r="S118" s="5">
        <f t="shared" si="14"/>
        <v>-8.9399999999999979E-2</v>
      </c>
      <c r="T118" s="5">
        <f t="shared" si="15"/>
        <v>-1.5300000000000008E-2</v>
      </c>
      <c r="U118" s="5">
        <f t="shared" si="16"/>
        <v>-4.6699999999999992E-2</v>
      </c>
      <c r="V118" s="5">
        <f t="shared" si="17"/>
        <v>-4.250000000000001E-2</v>
      </c>
      <c r="W118" s="5">
        <f t="shared" si="18"/>
        <v>2.2400000000000003E-2</v>
      </c>
      <c r="Y118" s="12"/>
      <c r="Z118" s="12"/>
      <c r="AA118" s="12"/>
      <c r="AB118" s="12"/>
      <c r="AC118" s="12"/>
      <c r="AD118" s="12"/>
      <c r="AE118" s="12"/>
      <c r="AF118" s="12"/>
    </row>
    <row r="119" spans="1:32" x14ac:dyDescent="0.25">
      <c r="A119" s="8">
        <v>2</v>
      </c>
      <c r="B119">
        <v>0.59750000000000003</v>
      </c>
      <c r="C119">
        <v>0.32140000000000002</v>
      </c>
      <c r="D119">
        <v>0.19450000000000001</v>
      </c>
      <c r="E119">
        <v>0.26540000000000002</v>
      </c>
      <c r="F119">
        <v>0.19450000000000001</v>
      </c>
      <c r="G119">
        <v>0.15859999999999999</v>
      </c>
      <c r="I119" s="8">
        <v>2</v>
      </c>
      <c r="J119">
        <v>0.94030000000000002</v>
      </c>
      <c r="K119">
        <v>0.62460000000000004</v>
      </c>
      <c r="L119">
        <v>0.9385</v>
      </c>
      <c r="M119">
        <v>0.53220000000000001</v>
      </c>
      <c r="N119">
        <v>0.3382</v>
      </c>
      <c r="O119">
        <v>0.1593</v>
      </c>
      <c r="Q119" s="8">
        <v>2</v>
      </c>
      <c r="R119" s="7">
        <f t="shared" si="13"/>
        <v>0.34279999999999999</v>
      </c>
      <c r="S119" s="7">
        <f t="shared" si="14"/>
        <v>0.30320000000000003</v>
      </c>
      <c r="T119" s="7">
        <f t="shared" si="15"/>
        <v>0.74399999999999999</v>
      </c>
      <c r="U119" s="7">
        <f t="shared" si="16"/>
        <v>0.26679999999999998</v>
      </c>
      <c r="V119" s="7">
        <f t="shared" si="17"/>
        <v>0.14369999999999999</v>
      </c>
      <c r="W119" s="5">
        <f t="shared" si="18"/>
        <v>7.0000000000000617E-4</v>
      </c>
      <c r="Y119" s="12"/>
      <c r="Z119" s="12"/>
      <c r="AA119" s="12"/>
      <c r="AB119" s="12"/>
      <c r="AC119" s="12"/>
      <c r="AD119" s="12"/>
      <c r="AE119" s="12"/>
      <c r="AF119" s="12"/>
    </row>
    <row r="120" spans="1:32" x14ac:dyDescent="0.25">
      <c r="A120" s="8">
        <v>1</v>
      </c>
      <c r="B120">
        <v>0.93769999999999998</v>
      </c>
      <c r="C120">
        <v>0.17399999999999999</v>
      </c>
      <c r="D120">
        <v>0.2414</v>
      </c>
      <c r="E120">
        <v>0.1573</v>
      </c>
      <c r="F120">
        <v>0.16950000000000001</v>
      </c>
      <c r="G120">
        <v>0.1236</v>
      </c>
      <c r="I120" s="8">
        <v>1</v>
      </c>
      <c r="J120">
        <v>0.61780000000000002</v>
      </c>
      <c r="K120">
        <v>0.36609999999999998</v>
      </c>
      <c r="L120">
        <v>0.63859999999999995</v>
      </c>
      <c r="M120">
        <v>0.42480000000000001</v>
      </c>
      <c r="N120">
        <v>0.66010000000000002</v>
      </c>
      <c r="O120">
        <v>0.62139999999999995</v>
      </c>
      <c r="Q120" s="8">
        <v>1</v>
      </c>
      <c r="R120" s="5">
        <f t="shared" si="13"/>
        <v>-0.31989999999999996</v>
      </c>
      <c r="S120" s="7">
        <f t="shared" si="14"/>
        <v>0.19209999999999999</v>
      </c>
      <c r="T120" s="7">
        <f t="shared" si="15"/>
        <v>0.39719999999999994</v>
      </c>
      <c r="U120" s="7">
        <f t="shared" si="16"/>
        <v>0.26750000000000002</v>
      </c>
      <c r="V120" s="7">
        <f t="shared" si="17"/>
        <v>0.49060000000000004</v>
      </c>
      <c r="W120" s="7">
        <f t="shared" si="18"/>
        <v>0.49779999999999996</v>
      </c>
      <c r="Y120" s="12"/>
      <c r="Z120" s="12"/>
      <c r="AA120" s="12"/>
      <c r="AB120" s="12"/>
      <c r="AC120" s="12"/>
      <c r="AD120" s="12"/>
      <c r="AE120" s="12"/>
      <c r="AF120" s="12"/>
    </row>
    <row r="121" spans="1:32" x14ac:dyDescent="0.25">
      <c r="A121" s="8">
        <v>0.5</v>
      </c>
      <c r="B121">
        <v>1.0729</v>
      </c>
      <c r="C121">
        <v>0.63719999999999999</v>
      </c>
      <c r="D121">
        <v>0.32729999999999998</v>
      </c>
      <c r="E121">
        <v>0.2361</v>
      </c>
      <c r="F121">
        <v>0.16789999999999999</v>
      </c>
      <c r="G121">
        <v>0.14860000000000001</v>
      </c>
      <c r="I121" s="8">
        <v>0.5</v>
      </c>
      <c r="J121">
        <v>0.82389999999999997</v>
      </c>
      <c r="K121">
        <v>0.6754</v>
      </c>
      <c r="L121">
        <v>0.78449999999999998</v>
      </c>
      <c r="M121">
        <v>0.5665</v>
      </c>
      <c r="N121">
        <v>0.621</v>
      </c>
      <c r="O121">
        <v>0.65680000000000005</v>
      </c>
      <c r="Q121" s="8">
        <v>0.5</v>
      </c>
      <c r="R121" s="5">
        <f t="shared" si="13"/>
        <v>-0.249</v>
      </c>
      <c r="S121" s="5">
        <f t="shared" si="14"/>
        <v>3.8200000000000012E-2</v>
      </c>
      <c r="T121" s="7">
        <f t="shared" si="15"/>
        <v>0.4572</v>
      </c>
      <c r="U121" s="7">
        <f t="shared" si="16"/>
        <v>0.33040000000000003</v>
      </c>
      <c r="V121" s="7">
        <f t="shared" si="17"/>
        <v>0.4531</v>
      </c>
      <c r="W121" s="7">
        <f t="shared" si="18"/>
        <v>0.50819999999999999</v>
      </c>
      <c r="Y121" s="12"/>
      <c r="Z121" s="12"/>
      <c r="AA121" s="12"/>
      <c r="AB121" s="12"/>
      <c r="AC121" s="12"/>
      <c r="AD121" s="12"/>
      <c r="AE121" s="12"/>
      <c r="AF121" s="12"/>
    </row>
    <row r="122" spans="1:32" x14ac:dyDescent="0.25">
      <c r="A122" s="8">
        <v>0.25</v>
      </c>
      <c r="B122">
        <v>0.57299999999999995</v>
      </c>
      <c r="C122">
        <v>0.39510000000000001</v>
      </c>
      <c r="D122">
        <v>0.17050000000000001</v>
      </c>
      <c r="E122">
        <v>0.20860000000000001</v>
      </c>
      <c r="F122">
        <v>0.17280000000000001</v>
      </c>
      <c r="G122">
        <v>0.1517</v>
      </c>
      <c r="I122" s="8">
        <v>0.25</v>
      </c>
      <c r="J122">
        <v>0.54149999999999998</v>
      </c>
      <c r="K122">
        <v>0.80800000000000005</v>
      </c>
      <c r="L122">
        <v>0.65569999999999995</v>
      </c>
      <c r="M122">
        <v>0.57250000000000001</v>
      </c>
      <c r="N122">
        <v>0.83730000000000004</v>
      </c>
      <c r="O122">
        <v>0.52080000000000004</v>
      </c>
      <c r="Q122" s="8">
        <v>0.25</v>
      </c>
      <c r="R122" s="5">
        <f t="shared" si="13"/>
        <v>-3.1499999999999972E-2</v>
      </c>
      <c r="S122" s="7">
        <f t="shared" si="14"/>
        <v>0.41290000000000004</v>
      </c>
      <c r="T122" s="7">
        <f t="shared" si="15"/>
        <v>0.48519999999999996</v>
      </c>
      <c r="U122" s="7">
        <f t="shared" si="16"/>
        <v>0.3639</v>
      </c>
      <c r="V122" s="7">
        <f t="shared" si="17"/>
        <v>0.66450000000000009</v>
      </c>
      <c r="W122" s="7">
        <f t="shared" si="18"/>
        <v>0.36910000000000004</v>
      </c>
      <c r="Y122" s="12"/>
      <c r="Z122" s="12"/>
      <c r="AA122" s="12"/>
      <c r="AB122" s="12"/>
      <c r="AC122" s="12"/>
      <c r="AD122" s="12"/>
      <c r="AE122" s="12"/>
      <c r="AF122" s="12"/>
    </row>
    <row r="123" spans="1:32" x14ac:dyDescent="0.25">
      <c r="A123" s="8">
        <v>0.125</v>
      </c>
      <c r="B123">
        <v>0.93940000000000001</v>
      </c>
      <c r="C123">
        <v>0.36859999999999998</v>
      </c>
      <c r="D123">
        <v>0.3659</v>
      </c>
      <c r="E123">
        <v>0.32240000000000002</v>
      </c>
      <c r="F123">
        <v>0.21659999999999999</v>
      </c>
      <c r="G123">
        <v>0.156</v>
      </c>
      <c r="I123" s="8">
        <v>0.125</v>
      </c>
      <c r="J123">
        <v>0.77259999999999995</v>
      </c>
      <c r="K123">
        <v>0.46060000000000001</v>
      </c>
      <c r="L123">
        <v>0.69820000000000004</v>
      </c>
      <c r="M123">
        <v>0.78639999999999999</v>
      </c>
      <c r="N123">
        <v>0.64980000000000004</v>
      </c>
      <c r="O123">
        <v>0.68440000000000001</v>
      </c>
      <c r="Q123" s="8">
        <v>0.125</v>
      </c>
      <c r="R123" s="5">
        <f t="shared" si="13"/>
        <v>-0.16680000000000006</v>
      </c>
      <c r="S123" s="7">
        <f t="shared" si="14"/>
        <v>9.2000000000000026E-2</v>
      </c>
      <c r="T123" s="7">
        <f t="shared" si="15"/>
        <v>0.33230000000000004</v>
      </c>
      <c r="U123" s="7">
        <f t="shared" si="16"/>
        <v>0.46399999999999997</v>
      </c>
      <c r="V123" s="7">
        <f t="shared" si="17"/>
        <v>0.43320000000000003</v>
      </c>
      <c r="W123" s="7">
        <f t="shared" si="18"/>
        <v>0.52839999999999998</v>
      </c>
      <c r="Y123" s="12"/>
      <c r="Z123" s="12"/>
      <c r="AA123" s="12"/>
      <c r="AB123" s="12"/>
      <c r="AC123" s="12"/>
      <c r="AD123" s="12"/>
      <c r="AE123" s="12"/>
      <c r="AF123" s="12"/>
    </row>
    <row r="124" spans="1:32" x14ac:dyDescent="0.25">
      <c r="A124" s="8">
        <v>0.06</v>
      </c>
      <c r="B124">
        <v>0.76170000000000004</v>
      </c>
      <c r="C124">
        <v>0.77639999999999998</v>
      </c>
      <c r="D124">
        <v>0.60329999999999995</v>
      </c>
      <c r="E124">
        <v>0.29170000000000001</v>
      </c>
      <c r="F124">
        <v>0.27479999999999999</v>
      </c>
      <c r="G124">
        <v>0.22220000000000001</v>
      </c>
      <c r="I124" s="8">
        <v>0.06</v>
      </c>
      <c r="J124">
        <v>1.0212000000000001</v>
      </c>
      <c r="K124">
        <v>0.86719999999999997</v>
      </c>
      <c r="L124">
        <v>1.0892999999999999</v>
      </c>
      <c r="M124">
        <v>0.74350000000000005</v>
      </c>
      <c r="N124">
        <v>0.74390000000000001</v>
      </c>
      <c r="O124">
        <v>0.8448</v>
      </c>
      <c r="Q124" s="8">
        <v>0.06</v>
      </c>
      <c r="R124" s="5">
        <f t="shared" si="13"/>
        <v>0.25950000000000006</v>
      </c>
      <c r="S124" s="7">
        <f t="shared" si="14"/>
        <v>9.0799999999999992E-2</v>
      </c>
      <c r="T124" s="7">
        <f t="shared" si="15"/>
        <v>0.48599999999999999</v>
      </c>
      <c r="U124" s="7">
        <f t="shared" si="16"/>
        <v>0.45180000000000003</v>
      </c>
      <c r="V124" s="7">
        <f t="shared" si="17"/>
        <v>0.46910000000000002</v>
      </c>
      <c r="W124" s="7">
        <f t="shared" si="18"/>
        <v>0.62260000000000004</v>
      </c>
      <c r="Y124" s="12"/>
      <c r="Z124" s="12"/>
      <c r="AA124" s="12"/>
      <c r="AB124" s="12"/>
      <c r="AC124" s="12"/>
      <c r="AD124" s="12"/>
      <c r="AE124" s="12"/>
      <c r="AF124" s="12"/>
    </row>
    <row r="125" spans="1:32" x14ac:dyDescent="0.25">
      <c r="A125" s="8">
        <v>0</v>
      </c>
      <c r="B125" s="7">
        <v>1.1884999999999999</v>
      </c>
      <c r="C125" s="7">
        <v>1.0398000000000001</v>
      </c>
      <c r="D125" s="7">
        <v>0.65359999999999996</v>
      </c>
      <c r="E125" s="7">
        <v>0.6099</v>
      </c>
      <c r="F125" s="7">
        <v>0.36509999999999998</v>
      </c>
      <c r="G125" s="7">
        <v>0.29149999999999998</v>
      </c>
      <c r="I125" s="8">
        <v>0</v>
      </c>
      <c r="J125" s="7">
        <v>1.1046</v>
      </c>
      <c r="K125" s="7">
        <v>0.99250000000000005</v>
      </c>
      <c r="L125" s="7">
        <v>1.0206</v>
      </c>
      <c r="M125" s="7">
        <v>0.76790000000000003</v>
      </c>
      <c r="N125" s="7">
        <v>0.72970000000000002</v>
      </c>
      <c r="O125" s="7">
        <v>0.84219999999999995</v>
      </c>
      <c r="Q125" s="8">
        <v>0</v>
      </c>
      <c r="R125" s="5">
        <f t="shared" si="13"/>
        <v>-8.3899999999999864E-2</v>
      </c>
      <c r="S125" s="5">
        <f t="shared" si="14"/>
        <v>-4.7300000000000009E-2</v>
      </c>
      <c r="T125" s="7">
        <f t="shared" si="15"/>
        <v>0.36699999999999999</v>
      </c>
      <c r="U125" s="7">
        <f t="shared" si="16"/>
        <v>0.15800000000000003</v>
      </c>
      <c r="V125" s="7">
        <f t="shared" si="17"/>
        <v>0.36460000000000004</v>
      </c>
      <c r="W125" s="7">
        <f t="shared" si="18"/>
        <v>0.55069999999999997</v>
      </c>
      <c r="Y125" s="12"/>
      <c r="Z125" s="12"/>
      <c r="AA125" s="12"/>
      <c r="AB125" s="12"/>
      <c r="AC125" s="12"/>
      <c r="AD125" s="12"/>
      <c r="AE125" s="12"/>
      <c r="AF125" s="12"/>
    </row>
    <row r="126" spans="1:32" x14ac:dyDescent="0.25">
      <c r="A126" s="7"/>
      <c r="B126" s="7"/>
      <c r="C126" s="7"/>
      <c r="D126" s="7"/>
      <c r="E126" s="7"/>
      <c r="F126" s="7"/>
      <c r="G126" s="7"/>
      <c r="I126" s="7"/>
      <c r="J126" s="7"/>
      <c r="K126" s="7"/>
      <c r="L126" s="7"/>
      <c r="M126" s="7"/>
      <c r="N126" s="7"/>
      <c r="O126" s="7"/>
      <c r="Q126" s="7"/>
      <c r="R126" s="7"/>
      <c r="S126" s="7"/>
      <c r="T126" s="7"/>
      <c r="U126" s="7"/>
      <c r="V126" s="7"/>
      <c r="W126" s="7"/>
      <c r="Y126" s="12"/>
      <c r="Z126" s="12"/>
      <c r="AA126" s="12"/>
      <c r="AB126" s="12"/>
      <c r="AC126" s="12"/>
      <c r="AD126" s="12"/>
      <c r="AE126" s="12"/>
      <c r="AF126" s="12"/>
    </row>
    <row r="127" spans="1:32" x14ac:dyDescent="0.25">
      <c r="A127" s="8"/>
      <c r="B127" s="8" t="s">
        <v>15</v>
      </c>
      <c r="C127" s="8"/>
      <c r="D127" s="8"/>
      <c r="E127" s="8"/>
      <c r="F127" s="8"/>
      <c r="G127" s="8"/>
      <c r="I127" s="8"/>
      <c r="J127" s="8" t="s">
        <v>15</v>
      </c>
      <c r="K127" s="8"/>
      <c r="L127" s="8"/>
      <c r="M127" s="8"/>
      <c r="N127" s="8"/>
      <c r="O127" s="8"/>
      <c r="Q127" s="8"/>
      <c r="R127" s="8" t="s">
        <v>15</v>
      </c>
      <c r="S127" s="8"/>
      <c r="T127" s="8"/>
      <c r="U127" s="8"/>
      <c r="V127" s="8"/>
      <c r="W127" s="8"/>
      <c r="Y127" s="12"/>
      <c r="Z127" s="12"/>
      <c r="AA127" s="12"/>
      <c r="AB127" s="12"/>
      <c r="AC127" s="12"/>
      <c r="AD127" s="12"/>
      <c r="AE127" s="12"/>
      <c r="AF127" s="12"/>
    </row>
    <row r="128" spans="1:32" x14ac:dyDescent="0.25">
      <c r="A128" s="8" t="s">
        <v>14</v>
      </c>
      <c r="B128" s="8">
        <v>1</v>
      </c>
      <c r="C128" s="8">
        <v>0.5</v>
      </c>
      <c r="D128" s="8">
        <v>0.25</v>
      </c>
      <c r="E128" s="8">
        <v>0.125</v>
      </c>
      <c r="F128" s="8">
        <v>0.06</v>
      </c>
      <c r="G128" s="8">
        <v>0</v>
      </c>
      <c r="I128" s="8" t="s">
        <v>14</v>
      </c>
      <c r="J128" s="8">
        <v>1</v>
      </c>
      <c r="K128" s="8">
        <v>0.5</v>
      </c>
      <c r="L128" s="8">
        <v>0.25</v>
      </c>
      <c r="M128" s="8">
        <v>0.125</v>
      </c>
      <c r="N128" s="8">
        <v>0.06</v>
      </c>
      <c r="O128" s="8">
        <v>0</v>
      </c>
      <c r="Q128" s="8" t="s">
        <v>14</v>
      </c>
      <c r="R128" s="8">
        <v>1</v>
      </c>
      <c r="S128" s="8">
        <v>0.5</v>
      </c>
      <c r="T128" s="8">
        <v>0.25</v>
      </c>
      <c r="U128" s="8">
        <v>0.125</v>
      </c>
      <c r="V128" s="8">
        <v>0.06</v>
      </c>
      <c r="W128" s="8">
        <v>0</v>
      </c>
      <c r="Y128" s="12"/>
      <c r="Z128" s="12"/>
      <c r="AA128" s="12"/>
      <c r="AB128" s="12"/>
      <c r="AC128" s="12"/>
      <c r="AD128" s="12"/>
      <c r="AE128" s="12"/>
      <c r="AF128" s="12"/>
    </row>
    <row r="129" spans="1:32" x14ac:dyDescent="0.25">
      <c r="A129" s="8">
        <v>16</v>
      </c>
      <c r="B129">
        <v>0.34129999999999999</v>
      </c>
      <c r="C129">
        <v>0.57399999999999995</v>
      </c>
      <c r="D129">
        <v>0.1804</v>
      </c>
      <c r="E129">
        <v>0.21329999999999999</v>
      </c>
      <c r="F129">
        <v>0.13170000000000001</v>
      </c>
      <c r="G129">
        <v>0.14369999999999999</v>
      </c>
      <c r="I129" s="8">
        <v>16</v>
      </c>
      <c r="J129">
        <v>0.15820000000000001</v>
      </c>
      <c r="K129">
        <v>0.37119999999999997</v>
      </c>
      <c r="L129">
        <v>0.1555</v>
      </c>
      <c r="M129">
        <v>0.15909999999999999</v>
      </c>
      <c r="N129">
        <v>0.1232</v>
      </c>
      <c r="O129">
        <v>0.14119999999999999</v>
      </c>
      <c r="Q129" s="8">
        <v>16</v>
      </c>
      <c r="R129">
        <f t="shared" ref="R129:R138" si="19">J129-B129</f>
        <v>-0.18309999999999998</v>
      </c>
      <c r="S129">
        <f t="shared" ref="S129:S138" si="20">K129-C129</f>
        <v>-0.20279999999999998</v>
      </c>
      <c r="T129">
        <f t="shared" ref="T129:T138" si="21">L129-D129</f>
        <v>-2.4900000000000005E-2</v>
      </c>
      <c r="U129">
        <f t="shared" ref="U129:U138" si="22">M129-E129</f>
        <v>-5.4199999999999998E-2</v>
      </c>
      <c r="V129">
        <f t="shared" ref="V129:V138" si="23">N129-F129</f>
        <v>-8.5000000000000075E-3</v>
      </c>
      <c r="W129">
        <f t="shared" ref="W129:W138" si="24">O129-G129</f>
        <v>-2.5000000000000022E-3</v>
      </c>
      <c r="Y129" s="12"/>
      <c r="Z129" s="12"/>
      <c r="AA129" s="12"/>
      <c r="AB129" s="12"/>
      <c r="AC129" s="12"/>
      <c r="AD129" s="12"/>
      <c r="AE129" s="12"/>
      <c r="AF129" s="12"/>
    </row>
    <row r="130" spans="1:32" x14ac:dyDescent="0.25">
      <c r="A130" s="8">
        <v>8</v>
      </c>
      <c r="B130">
        <v>0.25290000000000001</v>
      </c>
      <c r="C130">
        <v>0.20960000000000001</v>
      </c>
      <c r="D130">
        <v>0.22220000000000001</v>
      </c>
      <c r="E130">
        <v>0.15939999999999999</v>
      </c>
      <c r="F130">
        <v>0.13650000000000001</v>
      </c>
      <c r="G130">
        <v>0.23169999999999999</v>
      </c>
      <c r="I130" s="8">
        <v>8</v>
      </c>
      <c r="J130">
        <v>0.17630000000000001</v>
      </c>
      <c r="K130">
        <v>0.15049999999999999</v>
      </c>
      <c r="L130">
        <v>0.45169999999999999</v>
      </c>
      <c r="M130">
        <v>0.1394</v>
      </c>
      <c r="N130">
        <v>0.14099999999999999</v>
      </c>
      <c r="O130">
        <v>0.1847</v>
      </c>
      <c r="Q130" s="8">
        <v>8</v>
      </c>
      <c r="R130">
        <f t="shared" si="19"/>
        <v>-7.6600000000000001E-2</v>
      </c>
      <c r="S130">
        <f t="shared" si="20"/>
        <v>-5.9100000000000014E-2</v>
      </c>
      <c r="T130">
        <f t="shared" si="21"/>
        <v>0.22949999999999998</v>
      </c>
      <c r="U130">
        <f t="shared" si="22"/>
        <v>-1.999999999999999E-2</v>
      </c>
      <c r="V130">
        <f t="shared" si="23"/>
        <v>4.4999999999999762E-3</v>
      </c>
      <c r="W130">
        <f t="shared" si="24"/>
        <v>-4.6999999999999986E-2</v>
      </c>
      <c r="Y130" s="12"/>
      <c r="Z130" s="12"/>
      <c r="AA130" s="12"/>
      <c r="AB130" s="12"/>
      <c r="AC130" s="12"/>
      <c r="AD130" s="12"/>
      <c r="AE130" s="12"/>
      <c r="AF130" s="12"/>
    </row>
    <row r="131" spans="1:32" x14ac:dyDescent="0.25">
      <c r="A131" s="8">
        <v>4</v>
      </c>
      <c r="B131">
        <v>0.35160000000000002</v>
      </c>
      <c r="C131">
        <v>0.26550000000000001</v>
      </c>
      <c r="D131">
        <v>0.2311</v>
      </c>
      <c r="E131">
        <v>0.28470000000000001</v>
      </c>
      <c r="F131">
        <v>0.16830000000000001</v>
      </c>
      <c r="G131">
        <v>0.14080000000000001</v>
      </c>
      <c r="I131" s="8">
        <v>4</v>
      </c>
      <c r="J131">
        <v>0.15989999999999999</v>
      </c>
      <c r="K131">
        <v>0.1605</v>
      </c>
      <c r="L131">
        <v>0.21060000000000001</v>
      </c>
      <c r="M131">
        <v>0.2344</v>
      </c>
      <c r="N131">
        <v>0.13020000000000001</v>
      </c>
      <c r="O131">
        <v>0.1268</v>
      </c>
      <c r="Q131" s="8">
        <v>4</v>
      </c>
      <c r="R131" s="5">
        <f t="shared" si="19"/>
        <v>-0.19170000000000004</v>
      </c>
      <c r="S131" s="5">
        <f t="shared" si="20"/>
        <v>-0.10500000000000001</v>
      </c>
      <c r="T131" s="5">
        <f t="shared" si="21"/>
        <v>-2.049999999999999E-2</v>
      </c>
      <c r="U131" s="5">
        <f t="shared" si="22"/>
        <v>-5.0300000000000011E-2</v>
      </c>
      <c r="V131" s="5">
        <f t="shared" si="23"/>
        <v>-3.8099999999999995E-2</v>
      </c>
      <c r="W131" s="5">
        <f t="shared" si="24"/>
        <v>-1.4000000000000012E-2</v>
      </c>
      <c r="Y131" s="12"/>
      <c r="Z131" s="12"/>
      <c r="AA131" s="12"/>
      <c r="AB131" s="12"/>
      <c r="AC131" s="12"/>
      <c r="AD131" s="12"/>
      <c r="AE131" s="12"/>
      <c r="AF131" s="12"/>
    </row>
    <row r="132" spans="1:32" x14ac:dyDescent="0.25">
      <c r="A132" s="8">
        <v>2</v>
      </c>
      <c r="B132">
        <v>0.40720000000000001</v>
      </c>
      <c r="C132">
        <v>0.28349999999999997</v>
      </c>
      <c r="D132">
        <v>0.14069999999999999</v>
      </c>
      <c r="E132">
        <v>0.19739999999999999</v>
      </c>
      <c r="F132">
        <v>0.18640000000000001</v>
      </c>
      <c r="G132">
        <v>0.16880000000000001</v>
      </c>
      <c r="I132" s="8">
        <v>2</v>
      </c>
      <c r="J132">
        <v>0.19009999999999999</v>
      </c>
      <c r="K132">
        <v>0.40239999999999998</v>
      </c>
      <c r="L132">
        <v>0.51160000000000005</v>
      </c>
      <c r="M132">
        <v>0.39810000000000001</v>
      </c>
      <c r="N132">
        <v>0.30609999999999998</v>
      </c>
      <c r="O132">
        <v>0.39829999999999999</v>
      </c>
      <c r="Q132" s="8">
        <v>2</v>
      </c>
      <c r="R132" s="5">
        <f t="shared" si="19"/>
        <v>-0.21710000000000002</v>
      </c>
      <c r="S132" s="7">
        <f t="shared" si="20"/>
        <v>0.11890000000000001</v>
      </c>
      <c r="T132" s="7">
        <f t="shared" si="21"/>
        <v>0.37090000000000006</v>
      </c>
      <c r="U132" s="7">
        <f t="shared" si="22"/>
        <v>0.20070000000000002</v>
      </c>
      <c r="V132" s="7">
        <f t="shared" si="23"/>
        <v>0.11969999999999997</v>
      </c>
      <c r="W132" s="7">
        <f t="shared" si="24"/>
        <v>0.22949999999999998</v>
      </c>
      <c r="Y132" s="12"/>
      <c r="Z132" s="12"/>
      <c r="AA132" s="12"/>
      <c r="AB132" s="12"/>
      <c r="AC132" s="12"/>
      <c r="AD132" s="12"/>
      <c r="AE132" s="12"/>
      <c r="AF132" s="12"/>
    </row>
    <row r="133" spans="1:32" x14ac:dyDescent="0.25">
      <c r="A133" s="8">
        <v>1</v>
      </c>
      <c r="B133">
        <v>0.1804</v>
      </c>
      <c r="C133">
        <v>0.14419999999999999</v>
      </c>
      <c r="D133">
        <v>0.1298</v>
      </c>
      <c r="E133">
        <v>0.153</v>
      </c>
      <c r="F133">
        <v>0.12280000000000001</v>
      </c>
      <c r="G133">
        <v>0.12709999999999999</v>
      </c>
      <c r="I133" s="8">
        <v>1</v>
      </c>
      <c r="J133">
        <v>0.1464</v>
      </c>
      <c r="K133">
        <v>0.44540000000000002</v>
      </c>
      <c r="L133">
        <v>0.60829999999999995</v>
      </c>
      <c r="M133">
        <v>0.61380000000000001</v>
      </c>
      <c r="N133">
        <v>0.57840000000000003</v>
      </c>
      <c r="O133">
        <v>0.81820000000000004</v>
      </c>
      <c r="Q133" s="8">
        <v>1</v>
      </c>
      <c r="R133" s="5">
        <f t="shared" si="19"/>
        <v>-3.4000000000000002E-2</v>
      </c>
      <c r="S133" s="7">
        <f t="shared" si="20"/>
        <v>0.30120000000000002</v>
      </c>
      <c r="T133" s="7">
        <f t="shared" si="21"/>
        <v>0.47849999999999993</v>
      </c>
      <c r="U133" s="7">
        <f t="shared" si="22"/>
        <v>0.46079999999999999</v>
      </c>
      <c r="V133" s="7">
        <f t="shared" si="23"/>
        <v>0.4556</v>
      </c>
      <c r="W133" s="7">
        <f t="shared" si="24"/>
        <v>0.69110000000000005</v>
      </c>
    </row>
    <row r="134" spans="1:32" x14ac:dyDescent="0.25">
      <c r="A134" s="8">
        <v>0.5</v>
      </c>
      <c r="B134">
        <v>0.18920000000000001</v>
      </c>
      <c r="C134">
        <v>0.15989999999999999</v>
      </c>
      <c r="D134">
        <v>0.1459</v>
      </c>
      <c r="E134">
        <v>0.13789999999999999</v>
      </c>
      <c r="F134">
        <v>0.12909999999999999</v>
      </c>
      <c r="G134">
        <v>0.14899999999999999</v>
      </c>
      <c r="I134" s="8">
        <v>0.5</v>
      </c>
      <c r="J134">
        <v>0.20830000000000001</v>
      </c>
      <c r="K134">
        <v>0.37630000000000002</v>
      </c>
      <c r="L134">
        <v>0.52280000000000004</v>
      </c>
      <c r="M134">
        <v>0.71399999999999997</v>
      </c>
      <c r="N134">
        <v>0.62470000000000003</v>
      </c>
      <c r="O134">
        <v>0.5111</v>
      </c>
      <c r="Q134" s="8">
        <v>0.5</v>
      </c>
      <c r="R134" s="5">
        <f t="shared" si="19"/>
        <v>1.9100000000000006E-2</v>
      </c>
      <c r="S134" s="7">
        <f t="shared" si="20"/>
        <v>0.21640000000000004</v>
      </c>
      <c r="T134" s="7">
        <f t="shared" si="21"/>
        <v>0.37690000000000001</v>
      </c>
      <c r="U134" s="7">
        <f t="shared" si="22"/>
        <v>0.57609999999999995</v>
      </c>
      <c r="V134" s="7">
        <f t="shared" si="23"/>
        <v>0.49560000000000004</v>
      </c>
      <c r="W134" s="7">
        <f t="shared" si="24"/>
        <v>0.36209999999999998</v>
      </c>
    </row>
    <row r="135" spans="1:32" x14ac:dyDescent="0.25">
      <c r="A135" s="8">
        <v>0.25</v>
      </c>
      <c r="B135">
        <v>0.17419999999999999</v>
      </c>
      <c r="C135">
        <v>0.1555</v>
      </c>
      <c r="D135">
        <v>0.12920000000000001</v>
      </c>
      <c r="E135">
        <v>0.14069999999999999</v>
      </c>
      <c r="F135">
        <v>0.1227</v>
      </c>
      <c r="G135">
        <v>0.1119</v>
      </c>
      <c r="I135" s="8">
        <v>0.25</v>
      </c>
      <c r="J135">
        <v>0.41149999999999998</v>
      </c>
      <c r="K135">
        <v>0.64339999999999997</v>
      </c>
      <c r="L135">
        <v>0.60419999999999996</v>
      </c>
      <c r="M135">
        <v>0.48759999999999998</v>
      </c>
      <c r="N135">
        <v>0.63829999999999998</v>
      </c>
      <c r="O135">
        <v>0.77569999999999995</v>
      </c>
      <c r="Q135" s="8">
        <v>0.25</v>
      </c>
      <c r="R135" s="7">
        <f t="shared" si="19"/>
        <v>0.23729999999999998</v>
      </c>
      <c r="S135" s="7">
        <f t="shared" si="20"/>
        <v>0.4879</v>
      </c>
      <c r="T135" s="7">
        <f t="shared" si="21"/>
        <v>0.47499999999999998</v>
      </c>
      <c r="U135" s="7">
        <f t="shared" si="22"/>
        <v>0.34689999999999999</v>
      </c>
      <c r="V135" s="7">
        <f t="shared" si="23"/>
        <v>0.51559999999999995</v>
      </c>
      <c r="W135" s="7">
        <f t="shared" si="24"/>
        <v>0.66379999999999995</v>
      </c>
    </row>
    <row r="136" spans="1:32" x14ac:dyDescent="0.25">
      <c r="A136" s="8">
        <v>0.125</v>
      </c>
      <c r="B136">
        <v>0.18959999999999999</v>
      </c>
      <c r="C136">
        <v>0.14810000000000001</v>
      </c>
      <c r="D136">
        <v>0.13950000000000001</v>
      </c>
      <c r="E136">
        <v>0.1555</v>
      </c>
      <c r="F136">
        <v>0.1208</v>
      </c>
      <c r="G136">
        <v>0.11799999999999999</v>
      </c>
      <c r="I136" s="8">
        <v>0.125</v>
      </c>
      <c r="J136">
        <v>0.40400000000000003</v>
      </c>
      <c r="K136">
        <v>0.42320000000000002</v>
      </c>
      <c r="L136">
        <v>0.60040000000000004</v>
      </c>
      <c r="M136">
        <v>0.5605</v>
      </c>
      <c r="N136">
        <v>0.55159999999999998</v>
      </c>
      <c r="O136">
        <v>1.2505999999999999</v>
      </c>
      <c r="Q136" s="8">
        <v>0.125</v>
      </c>
      <c r="R136" s="7">
        <f t="shared" si="19"/>
        <v>0.21440000000000003</v>
      </c>
      <c r="S136" s="7">
        <f t="shared" si="20"/>
        <v>0.27510000000000001</v>
      </c>
      <c r="T136" s="7">
        <f t="shared" si="21"/>
        <v>0.46090000000000003</v>
      </c>
      <c r="U136" s="7">
        <f t="shared" si="22"/>
        <v>0.40500000000000003</v>
      </c>
      <c r="V136" s="7">
        <f t="shared" si="23"/>
        <v>0.43079999999999996</v>
      </c>
      <c r="W136" s="7">
        <f t="shared" si="24"/>
        <v>1.1326000000000001</v>
      </c>
    </row>
    <row r="137" spans="1:32" x14ac:dyDescent="0.25">
      <c r="A137" s="8">
        <v>0.06</v>
      </c>
      <c r="B137">
        <v>0.1956</v>
      </c>
      <c r="C137">
        <v>0.1963</v>
      </c>
      <c r="D137">
        <v>0.1416</v>
      </c>
      <c r="E137">
        <v>0.156</v>
      </c>
      <c r="F137">
        <v>0.15989999999999999</v>
      </c>
      <c r="G137">
        <v>0.1227</v>
      </c>
      <c r="I137" s="8">
        <v>0.06</v>
      </c>
      <c r="J137">
        <v>0.28189999999999998</v>
      </c>
      <c r="K137">
        <v>0.50609999999999999</v>
      </c>
      <c r="L137">
        <v>0.52829999999999999</v>
      </c>
      <c r="M137">
        <v>0.66779999999999995</v>
      </c>
      <c r="N137">
        <v>0.66279999999999994</v>
      </c>
      <c r="O137">
        <v>0.87529999999999997</v>
      </c>
      <c r="Q137" s="8">
        <v>0.06</v>
      </c>
      <c r="R137" s="7">
        <f t="shared" si="19"/>
        <v>8.6299999999999988E-2</v>
      </c>
      <c r="S137" s="7">
        <f t="shared" si="20"/>
        <v>0.30979999999999996</v>
      </c>
      <c r="T137" s="7">
        <f t="shared" si="21"/>
        <v>0.38669999999999999</v>
      </c>
      <c r="U137" s="7">
        <f t="shared" si="22"/>
        <v>0.51179999999999992</v>
      </c>
      <c r="V137" s="7">
        <f t="shared" si="23"/>
        <v>0.5028999999999999</v>
      </c>
      <c r="W137" s="7">
        <f t="shared" si="24"/>
        <v>0.75259999999999994</v>
      </c>
    </row>
    <row r="138" spans="1:32" x14ac:dyDescent="0.25">
      <c r="A138" s="8">
        <v>0</v>
      </c>
      <c r="B138">
        <v>0.44769999999999999</v>
      </c>
      <c r="C138">
        <v>0.28739999999999999</v>
      </c>
      <c r="D138">
        <v>0.1764</v>
      </c>
      <c r="E138">
        <v>0.18740000000000001</v>
      </c>
      <c r="F138">
        <v>0.18210000000000001</v>
      </c>
      <c r="G138">
        <v>0.16309999999999999</v>
      </c>
      <c r="I138" s="8">
        <v>0</v>
      </c>
      <c r="J138">
        <v>0.52839999999999998</v>
      </c>
      <c r="K138">
        <v>0.55610000000000004</v>
      </c>
      <c r="L138">
        <v>0.63570000000000004</v>
      </c>
      <c r="M138">
        <v>0.72550000000000003</v>
      </c>
      <c r="N138">
        <v>0.82789999999999997</v>
      </c>
      <c r="O138">
        <v>0.99909999999999999</v>
      </c>
      <c r="Q138" s="8">
        <v>0</v>
      </c>
      <c r="R138" s="7">
        <f t="shared" si="19"/>
        <v>8.0699999999999994E-2</v>
      </c>
      <c r="S138" s="7">
        <f t="shared" si="20"/>
        <v>0.26870000000000005</v>
      </c>
      <c r="T138" s="7">
        <f t="shared" si="21"/>
        <v>0.45930000000000004</v>
      </c>
      <c r="U138" s="7">
        <f t="shared" si="22"/>
        <v>0.53810000000000002</v>
      </c>
      <c r="V138" s="7">
        <f t="shared" si="23"/>
        <v>0.64579999999999993</v>
      </c>
      <c r="W138" s="7">
        <f t="shared" si="24"/>
        <v>0.83599999999999997</v>
      </c>
    </row>
    <row r="139" spans="1:32" x14ac:dyDescent="0.25">
      <c r="A139" s="7"/>
      <c r="B139" s="7"/>
      <c r="C139" s="7"/>
      <c r="D139" s="7"/>
      <c r="E139" s="7"/>
      <c r="F139" s="7"/>
      <c r="G139" s="7"/>
      <c r="I139" s="7"/>
      <c r="J139" s="7"/>
      <c r="K139" s="7"/>
      <c r="L139" s="7"/>
      <c r="M139" s="7"/>
      <c r="N139" s="7"/>
      <c r="O139" s="7"/>
      <c r="Q139" s="7"/>
      <c r="R139" s="7"/>
      <c r="S139" s="7"/>
      <c r="T139" s="7"/>
      <c r="U139" s="7"/>
      <c r="V139" s="7"/>
      <c r="W139" s="7"/>
      <c r="Y139" s="7"/>
      <c r="Z139" s="7"/>
      <c r="AA139" s="7"/>
      <c r="AB139" s="7"/>
      <c r="AC139" s="7"/>
      <c r="AD139" s="7"/>
      <c r="AE139" s="7"/>
      <c r="AF139" s="7"/>
    </row>
    <row r="140" spans="1:32" x14ac:dyDescent="0.25">
      <c r="A140" s="8"/>
      <c r="B140" s="8" t="s">
        <v>15</v>
      </c>
      <c r="C140" s="8"/>
      <c r="D140" s="8"/>
      <c r="E140" s="8"/>
      <c r="F140" s="8"/>
      <c r="G140" s="8"/>
      <c r="I140" s="8"/>
      <c r="J140" s="8" t="s">
        <v>15</v>
      </c>
      <c r="K140" s="8"/>
      <c r="L140" s="8"/>
      <c r="M140" s="8"/>
      <c r="N140" s="8"/>
      <c r="O140" s="8"/>
      <c r="Q140" s="8"/>
      <c r="R140" s="8" t="s">
        <v>15</v>
      </c>
      <c r="S140" s="8"/>
      <c r="T140" s="8"/>
      <c r="U140" s="8"/>
      <c r="V140" s="8"/>
      <c r="W140" s="8"/>
    </row>
    <row r="141" spans="1:32" x14ac:dyDescent="0.25">
      <c r="A141" s="8" t="s">
        <v>14</v>
      </c>
      <c r="B141" s="8">
        <v>1</v>
      </c>
      <c r="C141" s="8">
        <v>0.5</v>
      </c>
      <c r="D141" s="8">
        <v>0.25</v>
      </c>
      <c r="E141" s="8">
        <v>0.125</v>
      </c>
      <c r="F141" s="8">
        <v>0.06</v>
      </c>
      <c r="G141" s="8">
        <v>0</v>
      </c>
      <c r="I141" s="8" t="s">
        <v>14</v>
      </c>
      <c r="J141" s="8">
        <v>1</v>
      </c>
      <c r="K141" s="8">
        <v>0.5</v>
      </c>
      <c r="L141" s="8">
        <v>0.25</v>
      </c>
      <c r="M141" s="8">
        <v>0.125</v>
      </c>
      <c r="N141" s="8">
        <v>0.06</v>
      </c>
      <c r="O141" s="8">
        <v>0</v>
      </c>
      <c r="Q141" s="8" t="s">
        <v>14</v>
      </c>
      <c r="R141" s="8">
        <v>1</v>
      </c>
      <c r="S141" s="8">
        <v>0.5</v>
      </c>
      <c r="T141" s="8">
        <v>0.25</v>
      </c>
      <c r="U141" s="8">
        <v>0.125</v>
      </c>
      <c r="V141" s="8">
        <v>0.06</v>
      </c>
      <c r="W141" s="8">
        <v>0</v>
      </c>
    </row>
    <row r="142" spans="1:32" x14ac:dyDescent="0.25">
      <c r="A142" s="8">
        <v>16</v>
      </c>
      <c r="B142">
        <v>0.26719999999999999</v>
      </c>
      <c r="C142">
        <v>0.1925</v>
      </c>
      <c r="D142">
        <v>0.19589999999999999</v>
      </c>
      <c r="E142">
        <v>0.1986</v>
      </c>
      <c r="F142">
        <v>0.1348</v>
      </c>
      <c r="G142">
        <v>0.15570000000000001</v>
      </c>
      <c r="I142" s="8">
        <v>16</v>
      </c>
      <c r="J142">
        <v>0.15970000000000001</v>
      </c>
      <c r="K142">
        <v>0.1726</v>
      </c>
      <c r="L142">
        <v>0.1709</v>
      </c>
      <c r="M142">
        <v>0.15939999999999999</v>
      </c>
      <c r="N142">
        <v>0.13350000000000001</v>
      </c>
      <c r="O142">
        <v>0.1613</v>
      </c>
      <c r="Q142" s="8">
        <v>16</v>
      </c>
      <c r="R142">
        <f t="shared" ref="R142:R151" si="25">J142-B142</f>
        <v>-0.10749999999999998</v>
      </c>
      <c r="S142">
        <f t="shared" ref="S142:S151" si="26">K142-C142</f>
        <v>-1.9900000000000001E-2</v>
      </c>
      <c r="T142">
        <f t="shared" ref="T142:T151" si="27">L142-D142</f>
        <v>-2.4999999999999994E-2</v>
      </c>
      <c r="U142">
        <f t="shared" ref="U142:U151" si="28">M142-E142</f>
        <v>-3.9200000000000013E-2</v>
      </c>
      <c r="V142">
        <f t="shared" ref="V142:V151" si="29">N142-F142</f>
        <v>-1.2999999999999956E-3</v>
      </c>
      <c r="W142">
        <f t="shared" ref="W142:W151" si="30">O142-G142</f>
        <v>5.5999999999999939E-3</v>
      </c>
    </row>
    <row r="143" spans="1:32" x14ac:dyDescent="0.25">
      <c r="A143" s="8">
        <v>8</v>
      </c>
      <c r="B143">
        <v>0.27829999999999999</v>
      </c>
      <c r="C143">
        <v>0.21759999999999999</v>
      </c>
      <c r="D143">
        <v>0.2135</v>
      </c>
      <c r="E143">
        <v>0.18809999999999999</v>
      </c>
      <c r="F143">
        <v>0.26840000000000003</v>
      </c>
      <c r="G143">
        <v>0.12330000000000001</v>
      </c>
      <c r="I143" s="8">
        <v>8</v>
      </c>
      <c r="J143">
        <v>0.16120000000000001</v>
      </c>
      <c r="K143">
        <v>0.14369999999999999</v>
      </c>
      <c r="L143">
        <v>0.14710000000000001</v>
      </c>
      <c r="M143">
        <v>0.15809999999999999</v>
      </c>
      <c r="N143">
        <v>0.25869999999999999</v>
      </c>
      <c r="O143">
        <v>0.14630000000000001</v>
      </c>
      <c r="Q143" s="8">
        <v>8</v>
      </c>
      <c r="R143">
        <f t="shared" si="25"/>
        <v>-0.11709999999999998</v>
      </c>
      <c r="S143">
        <f t="shared" si="26"/>
        <v>-7.3899999999999993E-2</v>
      </c>
      <c r="T143">
        <f t="shared" si="27"/>
        <v>-6.6399999999999987E-2</v>
      </c>
      <c r="U143">
        <f t="shared" si="28"/>
        <v>-0.03</v>
      </c>
      <c r="V143">
        <f t="shared" si="29"/>
        <v>-9.7000000000000419E-3</v>
      </c>
      <c r="W143">
        <f t="shared" si="30"/>
        <v>2.3000000000000007E-2</v>
      </c>
    </row>
    <row r="144" spans="1:32" x14ac:dyDescent="0.25">
      <c r="A144" s="8">
        <v>4</v>
      </c>
      <c r="B144">
        <v>0.65200000000000002</v>
      </c>
      <c r="C144">
        <v>0.2286</v>
      </c>
      <c r="D144">
        <v>0.2369</v>
      </c>
      <c r="E144">
        <v>0.2727</v>
      </c>
      <c r="F144">
        <v>0.3327</v>
      </c>
      <c r="G144">
        <v>0.30640000000000001</v>
      </c>
      <c r="I144" s="8">
        <v>4</v>
      </c>
      <c r="J144">
        <v>0.60470000000000002</v>
      </c>
      <c r="K144">
        <v>0.5806</v>
      </c>
      <c r="L144">
        <v>0.47339999999999999</v>
      </c>
      <c r="M144">
        <v>0.65629999999999999</v>
      </c>
      <c r="N144">
        <v>0.78800000000000003</v>
      </c>
      <c r="O144">
        <v>0.62239999999999995</v>
      </c>
      <c r="Q144" s="8">
        <v>4</v>
      </c>
      <c r="R144" s="5">
        <f t="shared" si="25"/>
        <v>-4.7300000000000009E-2</v>
      </c>
      <c r="S144" s="7">
        <f t="shared" si="26"/>
        <v>0.35199999999999998</v>
      </c>
      <c r="T144" s="7">
        <f t="shared" si="27"/>
        <v>0.23649999999999999</v>
      </c>
      <c r="U144" s="7">
        <f t="shared" si="28"/>
        <v>0.3836</v>
      </c>
      <c r="V144" s="7">
        <f t="shared" si="29"/>
        <v>0.45530000000000004</v>
      </c>
      <c r="W144" s="7">
        <f t="shared" si="30"/>
        <v>0.31599999999999995</v>
      </c>
    </row>
    <row r="145" spans="1:32" x14ac:dyDescent="0.25">
      <c r="A145" s="8">
        <v>2</v>
      </c>
      <c r="B145">
        <v>0.9022</v>
      </c>
      <c r="C145">
        <v>0.53769999999999996</v>
      </c>
      <c r="D145">
        <v>0.16339999999999999</v>
      </c>
      <c r="E145">
        <v>0.22289999999999999</v>
      </c>
      <c r="F145">
        <v>0.32869999999999999</v>
      </c>
      <c r="G145">
        <v>0.36159999999999998</v>
      </c>
      <c r="I145" s="8">
        <v>2</v>
      </c>
      <c r="J145">
        <v>1.0009999999999999</v>
      </c>
      <c r="K145">
        <v>0.82110000000000005</v>
      </c>
      <c r="L145">
        <v>0.60840000000000005</v>
      </c>
      <c r="M145">
        <v>0.73060000000000003</v>
      </c>
      <c r="N145">
        <v>1.1449</v>
      </c>
      <c r="O145">
        <v>1.0865</v>
      </c>
      <c r="Q145" s="8">
        <v>2</v>
      </c>
      <c r="R145" s="7">
        <f t="shared" si="25"/>
        <v>9.8799999999999888E-2</v>
      </c>
      <c r="S145" s="7">
        <f t="shared" si="26"/>
        <v>0.2834000000000001</v>
      </c>
      <c r="T145" s="7">
        <f t="shared" si="27"/>
        <v>0.44500000000000006</v>
      </c>
      <c r="U145" s="7">
        <f t="shared" si="28"/>
        <v>0.50770000000000004</v>
      </c>
      <c r="V145" s="7">
        <f t="shared" si="29"/>
        <v>0.81620000000000004</v>
      </c>
      <c r="W145" s="7">
        <f t="shared" si="30"/>
        <v>0.7249000000000001</v>
      </c>
    </row>
    <row r="146" spans="1:32" x14ac:dyDescent="0.25">
      <c r="A146" s="8">
        <v>1</v>
      </c>
      <c r="B146">
        <v>0.31169999999999998</v>
      </c>
      <c r="C146">
        <v>0.37319999999999998</v>
      </c>
      <c r="D146">
        <v>0.1454</v>
      </c>
      <c r="E146">
        <v>0.20150000000000001</v>
      </c>
      <c r="F146">
        <v>0.30120000000000002</v>
      </c>
      <c r="G146">
        <v>0.26979999999999998</v>
      </c>
      <c r="I146" s="8">
        <v>1</v>
      </c>
      <c r="J146">
        <v>0.8599</v>
      </c>
      <c r="K146">
        <v>0.52100000000000002</v>
      </c>
      <c r="L146">
        <v>0.502</v>
      </c>
      <c r="M146">
        <v>0.81059999999999999</v>
      </c>
      <c r="N146">
        <v>0.57950000000000002</v>
      </c>
      <c r="O146">
        <v>0.78249999999999997</v>
      </c>
      <c r="Q146" s="8">
        <v>1</v>
      </c>
      <c r="R146" s="7">
        <f t="shared" si="25"/>
        <v>0.54820000000000002</v>
      </c>
      <c r="S146" s="7">
        <f t="shared" si="26"/>
        <v>0.14780000000000004</v>
      </c>
      <c r="T146" s="7">
        <f t="shared" si="27"/>
        <v>0.35660000000000003</v>
      </c>
      <c r="U146" s="7">
        <f t="shared" si="28"/>
        <v>0.60909999999999997</v>
      </c>
      <c r="V146" s="7">
        <f t="shared" si="29"/>
        <v>0.27829999999999999</v>
      </c>
      <c r="W146" s="7">
        <f t="shared" si="30"/>
        <v>0.51269999999999993</v>
      </c>
    </row>
    <row r="147" spans="1:32" x14ac:dyDescent="0.25">
      <c r="A147" s="8">
        <v>0.5</v>
      </c>
      <c r="B147">
        <v>0.49180000000000001</v>
      </c>
      <c r="C147">
        <v>0.32279999999999998</v>
      </c>
      <c r="D147">
        <v>0.14599999999999999</v>
      </c>
      <c r="E147">
        <v>0.26519999999999999</v>
      </c>
      <c r="F147">
        <v>0.34289999999999998</v>
      </c>
      <c r="G147">
        <v>0.33189999999999997</v>
      </c>
      <c r="I147" s="8">
        <v>0.5</v>
      </c>
      <c r="J147">
        <v>0.82469999999999999</v>
      </c>
      <c r="K147">
        <v>0.6472</v>
      </c>
      <c r="L147">
        <v>0.54090000000000005</v>
      </c>
      <c r="M147">
        <v>0.68740000000000001</v>
      </c>
      <c r="N147">
        <v>0.56489999999999996</v>
      </c>
      <c r="O147">
        <v>0.93510000000000004</v>
      </c>
      <c r="Q147" s="8">
        <v>0.5</v>
      </c>
      <c r="R147" s="7">
        <f t="shared" si="25"/>
        <v>0.33289999999999997</v>
      </c>
      <c r="S147" s="7">
        <f t="shared" si="26"/>
        <v>0.32440000000000002</v>
      </c>
      <c r="T147" s="7">
        <f t="shared" si="27"/>
        <v>0.39490000000000003</v>
      </c>
      <c r="U147" s="7">
        <f t="shared" si="28"/>
        <v>0.42220000000000002</v>
      </c>
      <c r="V147" s="7">
        <f t="shared" si="29"/>
        <v>0.22199999999999998</v>
      </c>
      <c r="W147" s="7">
        <f t="shared" si="30"/>
        <v>0.60320000000000007</v>
      </c>
    </row>
    <row r="148" spans="1:32" x14ac:dyDescent="0.25">
      <c r="A148" s="8">
        <v>0.25</v>
      </c>
      <c r="B148">
        <v>0.28810000000000002</v>
      </c>
      <c r="C148">
        <v>0.35</v>
      </c>
      <c r="D148">
        <v>0.1729</v>
      </c>
      <c r="E148">
        <v>0.20069999999999999</v>
      </c>
      <c r="F148">
        <v>0.36870000000000003</v>
      </c>
      <c r="G148">
        <v>0.3569</v>
      </c>
      <c r="I148" s="8">
        <v>0.25</v>
      </c>
      <c r="J148">
        <v>0.56310000000000004</v>
      </c>
      <c r="K148">
        <v>0.61270000000000002</v>
      </c>
      <c r="L148">
        <v>0.7238</v>
      </c>
      <c r="M148">
        <v>0.44140000000000001</v>
      </c>
      <c r="N148">
        <v>0.9012</v>
      </c>
      <c r="O148">
        <v>1.0085999999999999</v>
      </c>
      <c r="Q148" s="8">
        <v>0.25</v>
      </c>
      <c r="R148" s="7">
        <f t="shared" si="25"/>
        <v>0.27500000000000002</v>
      </c>
      <c r="S148" s="7">
        <f t="shared" si="26"/>
        <v>0.26270000000000004</v>
      </c>
      <c r="T148" s="7">
        <f t="shared" si="27"/>
        <v>0.55089999999999995</v>
      </c>
      <c r="U148" s="7">
        <f t="shared" si="28"/>
        <v>0.24070000000000003</v>
      </c>
      <c r="V148" s="7">
        <f t="shared" si="29"/>
        <v>0.53249999999999997</v>
      </c>
      <c r="W148" s="7">
        <f t="shared" si="30"/>
        <v>0.65169999999999995</v>
      </c>
    </row>
    <row r="149" spans="1:32" x14ac:dyDescent="0.25">
      <c r="A149" s="8">
        <v>0.125</v>
      </c>
      <c r="B149">
        <v>0.7278</v>
      </c>
      <c r="C149">
        <v>0.53500000000000003</v>
      </c>
      <c r="D149">
        <v>0.37440000000000001</v>
      </c>
      <c r="E149">
        <v>0.2356</v>
      </c>
      <c r="F149">
        <v>0.42770000000000002</v>
      </c>
      <c r="G149">
        <v>0.38850000000000001</v>
      </c>
      <c r="I149" s="8">
        <v>0.125</v>
      </c>
      <c r="J149">
        <v>0.66510000000000002</v>
      </c>
      <c r="K149">
        <v>0.56359999999999999</v>
      </c>
      <c r="L149">
        <v>0.80610000000000004</v>
      </c>
      <c r="M149">
        <v>0.63339999999999996</v>
      </c>
      <c r="N149">
        <v>0.99870000000000003</v>
      </c>
      <c r="O149">
        <v>1.3857999999999999</v>
      </c>
      <c r="Q149" s="8">
        <v>0.125</v>
      </c>
      <c r="R149" s="5">
        <f t="shared" si="25"/>
        <v>-6.2699999999999978E-2</v>
      </c>
      <c r="S149" s="5">
        <f t="shared" si="26"/>
        <v>2.8599999999999959E-2</v>
      </c>
      <c r="T149" s="7">
        <f t="shared" si="27"/>
        <v>0.43170000000000003</v>
      </c>
      <c r="U149" s="7">
        <f t="shared" si="28"/>
        <v>0.39779999999999993</v>
      </c>
      <c r="V149" s="7">
        <f t="shared" si="29"/>
        <v>0.57099999999999995</v>
      </c>
      <c r="W149" s="7">
        <f t="shared" si="30"/>
        <v>0.99729999999999985</v>
      </c>
    </row>
    <row r="150" spans="1:32" x14ac:dyDescent="0.25">
      <c r="A150" s="8">
        <v>0.06</v>
      </c>
      <c r="B150">
        <v>1.1988000000000001</v>
      </c>
      <c r="C150">
        <v>0.96950000000000003</v>
      </c>
      <c r="D150">
        <v>0.52139999999999997</v>
      </c>
      <c r="E150">
        <v>0.42670000000000002</v>
      </c>
      <c r="F150">
        <v>0.50519999999999998</v>
      </c>
      <c r="G150">
        <v>0.47220000000000001</v>
      </c>
      <c r="I150" s="8">
        <v>0.06</v>
      </c>
      <c r="J150">
        <v>0.998</v>
      </c>
      <c r="K150">
        <v>0.92130000000000001</v>
      </c>
      <c r="L150">
        <v>0.79249999999999998</v>
      </c>
      <c r="M150">
        <v>0.76670000000000005</v>
      </c>
      <c r="N150">
        <v>1.0651999999999999</v>
      </c>
      <c r="O150">
        <v>1.05</v>
      </c>
      <c r="Q150" s="8">
        <v>0.06</v>
      </c>
      <c r="R150" s="5">
        <f t="shared" si="25"/>
        <v>-0.20080000000000009</v>
      </c>
      <c r="S150" s="5">
        <f t="shared" si="26"/>
        <v>-4.8200000000000021E-2</v>
      </c>
      <c r="T150" s="7">
        <f t="shared" si="27"/>
        <v>0.27110000000000001</v>
      </c>
      <c r="U150" s="7">
        <f t="shared" si="28"/>
        <v>0.34</v>
      </c>
      <c r="V150" s="7">
        <f t="shared" si="29"/>
        <v>0.55999999999999994</v>
      </c>
      <c r="W150" s="7">
        <f t="shared" si="30"/>
        <v>0.57780000000000009</v>
      </c>
    </row>
    <row r="151" spans="1:32" x14ac:dyDescent="0.25">
      <c r="A151" s="8">
        <v>0</v>
      </c>
      <c r="B151">
        <v>1.2907999999999999</v>
      </c>
      <c r="C151">
        <v>0.82779999999999998</v>
      </c>
      <c r="D151">
        <v>0.76070000000000004</v>
      </c>
      <c r="E151">
        <v>0.72809999999999997</v>
      </c>
      <c r="F151">
        <v>0.65659999999999996</v>
      </c>
      <c r="G151">
        <v>0.47160000000000002</v>
      </c>
      <c r="I151" s="8">
        <v>0</v>
      </c>
      <c r="J151">
        <v>1.1116999999999999</v>
      </c>
      <c r="K151">
        <v>1.0061</v>
      </c>
      <c r="L151">
        <v>0.96250000000000002</v>
      </c>
      <c r="M151">
        <v>0.90400000000000003</v>
      </c>
      <c r="N151">
        <v>0.66520000000000001</v>
      </c>
      <c r="O151">
        <v>1.1783999999999999</v>
      </c>
      <c r="Q151" s="8">
        <v>0</v>
      </c>
      <c r="R151" s="5">
        <f t="shared" si="25"/>
        <v>-0.17910000000000004</v>
      </c>
      <c r="S151" s="7">
        <f t="shared" si="26"/>
        <v>0.17830000000000001</v>
      </c>
      <c r="T151" s="7">
        <f t="shared" si="27"/>
        <v>0.20179999999999998</v>
      </c>
      <c r="U151" s="7">
        <f t="shared" si="28"/>
        <v>0.17590000000000006</v>
      </c>
      <c r="V151" s="7">
        <f t="shared" si="29"/>
        <v>8.600000000000052E-3</v>
      </c>
      <c r="W151" s="7">
        <f t="shared" si="30"/>
        <v>0.70679999999999987</v>
      </c>
    </row>
    <row r="152" spans="1:32" x14ac:dyDescent="0.25">
      <c r="R152" s="7"/>
      <c r="S152" s="7"/>
      <c r="T152" s="7"/>
      <c r="U152" s="7"/>
      <c r="V152" s="7"/>
      <c r="W152" s="7"/>
    </row>
    <row r="153" spans="1:32" x14ac:dyDescent="0.25">
      <c r="R153" s="7"/>
      <c r="S153" s="7"/>
      <c r="T153" s="7"/>
      <c r="U153" s="7"/>
      <c r="V153" s="7"/>
      <c r="W153" s="7"/>
    </row>
    <row r="154" spans="1:32" x14ac:dyDescent="0.25">
      <c r="R154" s="7"/>
      <c r="S154" s="7"/>
      <c r="T154" s="7"/>
      <c r="U154" s="7"/>
      <c r="V154" s="7"/>
      <c r="W154" s="7"/>
    </row>
    <row r="155" spans="1:32" ht="18" thickBot="1" x14ac:dyDescent="0.35">
      <c r="A155" s="10" t="s">
        <v>26</v>
      </c>
      <c r="H155"/>
      <c r="P155"/>
      <c r="X155"/>
    </row>
    <row r="156" spans="1:32" ht="15.75" thickTop="1" x14ac:dyDescent="0.25">
      <c r="H156"/>
      <c r="P156"/>
      <c r="X156"/>
    </row>
    <row r="157" spans="1:32" ht="15.75" thickBot="1" x14ac:dyDescent="0.3">
      <c r="A157" s="71" t="s">
        <v>19</v>
      </c>
      <c r="B157" s="71"/>
      <c r="C157" s="71"/>
      <c r="D157" s="71"/>
      <c r="E157" s="71"/>
      <c r="F157" s="71"/>
      <c r="G157" s="71"/>
      <c r="H157"/>
      <c r="J157" s="71" t="s">
        <v>18</v>
      </c>
      <c r="K157" s="71"/>
      <c r="L157" s="71"/>
      <c r="M157" s="71"/>
      <c r="N157" s="71"/>
      <c r="O157" s="71"/>
      <c r="P157" s="71"/>
      <c r="R157" s="71" t="s">
        <v>17</v>
      </c>
      <c r="S157" s="71"/>
      <c r="T157" s="71"/>
      <c r="U157" s="71"/>
      <c r="V157" s="71"/>
      <c r="W157" s="71"/>
      <c r="X157" s="71"/>
      <c r="Z157" s="71" t="s">
        <v>16</v>
      </c>
      <c r="AA157" s="71"/>
      <c r="AB157" s="71"/>
      <c r="AC157" s="71"/>
      <c r="AD157" s="71"/>
      <c r="AE157" s="71"/>
      <c r="AF157" s="71"/>
    </row>
    <row r="158" spans="1:32" x14ac:dyDescent="0.25">
      <c r="A158" s="25"/>
      <c r="B158" s="25"/>
      <c r="C158" s="25"/>
      <c r="D158" s="25"/>
      <c r="E158" s="25"/>
      <c r="F158" s="25"/>
      <c r="G158" s="25"/>
      <c r="H158" s="12"/>
      <c r="I158" s="25"/>
      <c r="J158" s="25"/>
      <c r="K158" s="25"/>
      <c r="L158" s="25"/>
      <c r="M158" s="25"/>
      <c r="N158" s="25"/>
      <c r="O158" s="25"/>
      <c r="P158" s="12"/>
      <c r="Q158" s="25"/>
      <c r="R158" s="25"/>
      <c r="S158" s="25"/>
      <c r="T158" s="25"/>
      <c r="U158" s="25"/>
      <c r="V158" s="25"/>
      <c r="W158" s="25"/>
      <c r="X158" s="12"/>
      <c r="Y158" s="25"/>
      <c r="Z158" s="25"/>
    </row>
    <row r="159" spans="1:32" x14ac:dyDescent="0.25">
      <c r="A159" s="24"/>
      <c r="B159" s="8" t="s">
        <v>15</v>
      </c>
      <c r="C159" s="24"/>
      <c r="D159" s="24"/>
      <c r="E159" s="24"/>
      <c r="F159" s="24"/>
      <c r="G159" s="24"/>
      <c r="H159" s="12"/>
      <c r="I159" s="24"/>
      <c r="J159" s="8" t="s">
        <v>15</v>
      </c>
      <c r="K159" s="24"/>
      <c r="L159" s="24"/>
      <c r="M159" s="24"/>
      <c r="N159" s="24"/>
      <c r="O159" s="24"/>
      <c r="P159" s="12"/>
      <c r="Q159" s="24"/>
      <c r="R159" s="8" t="s">
        <v>15</v>
      </c>
      <c r="S159" s="24"/>
      <c r="T159" s="24"/>
      <c r="U159" s="24"/>
      <c r="V159" s="24"/>
      <c r="W159" s="24"/>
      <c r="X159" s="12"/>
      <c r="Y159" s="24"/>
      <c r="Z159" s="8" t="s">
        <v>15</v>
      </c>
      <c r="AA159" s="24"/>
      <c r="AB159" s="24"/>
      <c r="AC159" s="24"/>
      <c r="AD159" s="24"/>
      <c r="AE159" s="24"/>
    </row>
    <row r="160" spans="1:32" x14ac:dyDescent="0.25">
      <c r="A160" s="8" t="s">
        <v>21</v>
      </c>
      <c r="B160" s="24">
        <v>1</v>
      </c>
      <c r="C160" s="24">
        <v>0.5</v>
      </c>
      <c r="D160" s="24">
        <v>0.25</v>
      </c>
      <c r="E160" s="24">
        <v>0.125</v>
      </c>
      <c r="F160" s="24">
        <v>0.06</v>
      </c>
      <c r="G160" s="24">
        <v>0</v>
      </c>
      <c r="H160" s="12"/>
      <c r="I160" s="8" t="s">
        <v>21</v>
      </c>
      <c r="J160" s="24">
        <v>1</v>
      </c>
      <c r="K160" s="24">
        <v>0.5</v>
      </c>
      <c r="L160" s="24">
        <v>0.25</v>
      </c>
      <c r="M160" s="24">
        <v>0.125</v>
      </c>
      <c r="N160" s="24">
        <v>0.06</v>
      </c>
      <c r="O160" s="24">
        <v>0</v>
      </c>
      <c r="P160" s="12"/>
      <c r="Q160" s="8" t="s">
        <v>21</v>
      </c>
      <c r="R160" s="24">
        <v>1</v>
      </c>
      <c r="S160" s="24">
        <v>0.5</v>
      </c>
      <c r="T160" s="24">
        <v>0.25</v>
      </c>
      <c r="U160" s="24">
        <v>0.125</v>
      </c>
      <c r="V160" s="24">
        <v>0.06</v>
      </c>
      <c r="W160" s="24">
        <v>0</v>
      </c>
      <c r="X160" s="12"/>
      <c r="Y160" s="8" t="s">
        <v>21</v>
      </c>
      <c r="Z160" s="24">
        <v>1</v>
      </c>
      <c r="AA160" s="24">
        <v>0.5</v>
      </c>
      <c r="AB160" s="24">
        <v>0.25</v>
      </c>
      <c r="AC160" s="24">
        <v>0.125</v>
      </c>
      <c r="AD160" s="24">
        <v>0.06</v>
      </c>
      <c r="AE160" s="24">
        <v>0</v>
      </c>
    </row>
    <row r="161" spans="1:32" x14ac:dyDescent="0.25">
      <c r="A161" s="24">
        <v>16</v>
      </c>
      <c r="B161" s="25">
        <v>0.30590000000000001</v>
      </c>
      <c r="C161" s="25">
        <v>0.25679999999999997</v>
      </c>
      <c r="D161" s="25">
        <v>0.1802</v>
      </c>
      <c r="E161" s="25">
        <v>0.22059999999999999</v>
      </c>
      <c r="F161" s="25">
        <v>0.151</v>
      </c>
      <c r="G161" s="25">
        <v>0.1197</v>
      </c>
      <c r="H161" s="12"/>
      <c r="I161" s="24">
        <v>16</v>
      </c>
      <c r="J161" s="25">
        <v>0.1802</v>
      </c>
      <c r="K161" s="25">
        <v>0.1343</v>
      </c>
      <c r="L161" s="25">
        <v>0.12740000000000001</v>
      </c>
      <c r="M161" s="25">
        <v>0.1537</v>
      </c>
      <c r="N161" s="25">
        <v>0.1368</v>
      </c>
      <c r="O161" s="25">
        <v>0.1139</v>
      </c>
      <c r="P161" s="12"/>
      <c r="Q161" s="24">
        <v>16</v>
      </c>
      <c r="R161" s="25">
        <f t="shared" ref="R161:W168" si="31">J161-B161</f>
        <v>-0.12570000000000001</v>
      </c>
      <c r="S161" s="25">
        <f t="shared" si="31"/>
        <v>-0.12249999999999997</v>
      </c>
      <c r="T161" s="25">
        <f t="shared" si="31"/>
        <v>-5.2799999999999986E-2</v>
      </c>
      <c r="U161" s="25">
        <f t="shared" si="31"/>
        <v>-6.6899999999999987E-2</v>
      </c>
      <c r="V161" s="25">
        <f t="shared" si="31"/>
        <v>-1.419999999999999E-2</v>
      </c>
      <c r="W161" s="25">
        <f t="shared" si="31"/>
        <v>-5.7999999999999996E-3</v>
      </c>
      <c r="X161" s="12"/>
      <c r="Y161" s="24">
        <v>16</v>
      </c>
      <c r="Z161" s="25">
        <f t="shared" ref="Z161:AE168" si="32">AVERAGE(R161,R172,R183,R194,R205,R216)</f>
        <v>-4.385E-2</v>
      </c>
      <c r="AA161" s="25">
        <f t="shared" si="32"/>
        <v>3.8016666666666678E-2</v>
      </c>
      <c r="AB161" s="25">
        <f t="shared" si="32"/>
        <v>3.638333333333333E-2</v>
      </c>
      <c r="AC161" s="25">
        <f t="shared" si="32"/>
        <v>5.7683333333333336E-2</v>
      </c>
      <c r="AD161" s="25">
        <f t="shared" si="32"/>
        <v>4.8683333333333335E-2</v>
      </c>
      <c r="AE161" s="25">
        <f t="shared" si="32"/>
        <v>9.1466666666666682E-2</v>
      </c>
    </row>
    <row r="162" spans="1:32" x14ac:dyDescent="0.25">
      <c r="A162" s="24">
        <v>8</v>
      </c>
      <c r="B162" s="25">
        <v>0.1948</v>
      </c>
      <c r="C162" s="25">
        <v>0.19239999999999999</v>
      </c>
      <c r="D162" s="25">
        <v>0.16020000000000001</v>
      </c>
      <c r="E162" s="25">
        <v>0.1583</v>
      </c>
      <c r="F162" s="25">
        <v>0.1426</v>
      </c>
      <c r="G162" s="25">
        <v>0.1595</v>
      </c>
      <c r="H162" s="12"/>
      <c r="I162" s="24">
        <v>8</v>
      </c>
      <c r="J162" s="25">
        <v>0.1757</v>
      </c>
      <c r="K162" s="25">
        <v>0.15409999999999999</v>
      </c>
      <c r="L162" s="25">
        <v>0.14879999999999999</v>
      </c>
      <c r="M162" s="25">
        <v>0.15110000000000001</v>
      </c>
      <c r="N162" s="25">
        <v>0.1484</v>
      </c>
      <c r="O162" s="25">
        <v>0.1588</v>
      </c>
      <c r="P162" s="12"/>
      <c r="Q162" s="24">
        <v>8</v>
      </c>
      <c r="R162" s="25">
        <f t="shared" si="31"/>
        <v>-1.9100000000000006E-2</v>
      </c>
      <c r="S162" s="25">
        <f t="shared" si="31"/>
        <v>-3.8300000000000001E-2</v>
      </c>
      <c r="T162" s="25">
        <f t="shared" si="31"/>
        <v>-1.1400000000000021E-2</v>
      </c>
      <c r="U162" s="25">
        <f t="shared" si="31"/>
        <v>-7.1999999999999842E-3</v>
      </c>
      <c r="V162" s="25">
        <f t="shared" si="31"/>
        <v>5.7999999999999996E-3</v>
      </c>
      <c r="W162" s="25">
        <f t="shared" si="31"/>
        <v>-7.0000000000000617E-4</v>
      </c>
      <c r="X162" s="12"/>
      <c r="Y162" s="24">
        <v>8</v>
      </c>
      <c r="Z162" s="25">
        <f t="shared" si="32"/>
        <v>-3.4500000000000038E-3</v>
      </c>
      <c r="AA162" s="25">
        <f t="shared" si="32"/>
        <v>-1.7833333333333267E-3</v>
      </c>
      <c r="AB162" s="25">
        <f t="shared" si="32"/>
        <v>1.0583333333333328E-2</v>
      </c>
      <c r="AC162" s="25">
        <f t="shared" si="32"/>
        <v>4.3000000000000026E-3</v>
      </c>
      <c r="AD162" s="25">
        <f t="shared" si="32"/>
        <v>4.3666666666666619E-3</v>
      </c>
      <c r="AE162" s="25">
        <f t="shared" si="32"/>
        <v>4.7833333333333332E-2</v>
      </c>
    </row>
    <row r="163" spans="1:32" x14ac:dyDescent="0.25">
      <c r="A163" s="24">
        <v>4</v>
      </c>
      <c r="B163" s="25">
        <v>0.18329999999999999</v>
      </c>
      <c r="C163" s="25">
        <v>0.1434</v>
      </c>
      <c r="D163" s="25">
        <v>0.15570000000000001</v>
      </c>
      <c r="E163" s="25">
        <v>0.1691</v>
      </c>
      <c r="F163" s="25">
        <v>9.6199999999999994E-2</v>
      </c>
      <c r="G163" s="25">
        <v>0.1348</v>
      </c>
      <c r="H163" s="12"/>
      <c r="I163" s="24">
        <v>4</v>
      </c>
      <c r="J163" s="25">
        <v>0.16569999999999999</v>
      </c>
      <c r="K163" s="25">
        <v>0.1255</v>
      </c>
      <c r="L163" s="25">
        <v>0.14549999999999999</v>
      </c>
      <c r="M163" s="25">
        <v>0.1724</v>
      </c>
      <c r="N163" s="25">
        <v>9.2700000000000005E-2</v>
      </c>
      <c r="O163" s="25">
        <v>0.16039999999999999</v>
      </c>
      <c r="P163" s="12"/>
      <c r="Q163" s="24">
        <v>4</v>
      </c>
      <c r="R163" s="25">
        <f t="shared" si="31"/>
        <v>-1.7600000000000005E-2</v>
      </c>
      <c r="S163" s="25">
        <f t="shared" si="31"/>
        <v>-1.7899999999999999E-2</v>
      </c>
      <c r="T163" s="25">
        <f t="shared" si="31"/>
        <v>-1.0200000000000015E-2</v>
      </c>
      <c r="U163" s="25">
        <f t="shared" si="31"/>
        <v>3.2999999999999974E-3</v>
      </c>
      <c r="V163" s="25">
        <f t="shared" si="31"/>
        <v>-3.4999999999999892E-3</v>
      </c>
      <c r="W163" s="25">
        <f t="shared" si="31"/>
        <v>2.5599999999999984E-2</v>
      </c>
      <c r="X163" s="12"/>
      <c r="Y163" s="24">
        <v>4</v>
      </c>
      <c r="Z163" s="25">
        <f t="shared" si="32"/>
        <v>3.0683333333333326E-2</v>
      </c>
      <c r="AA163" s="25">
        <f t="shared" si="32"/>
        <v>7.903333333333333E-2</v>
      </c>
      <c r="AB163" s="25">
        <f t="shared" si="32"/>
        <v>7.9866666666666655E-2</v>
      </c>
      <c r="AC163" s="25">
        <f t="shared" si="32"/>
        <v>0.17808333333333334</v>
      </c>
      <c r="AD163" s="25">
        <f t="shared" si="32"/>
        <v>0.18633333333333332</v>
      </c>
      <c r="AE163" s="25">
        <f t="shared" si="32"/>
        <v>0.24660000000000001</v>
      </c>
    </row>
    <row r="164" spans="1:32" x14ac:dyDescent="0.25">
      <c r="A164" s="24">
        <v>2</v>
      </c>
      <c r="B164" s="25">
        <v>0.16919999999999999</v>
      </c>
      <c r="C164" s="25">
        <v>0.1628</v>
      </c>
      <c r="D164" s="25">
        <v>0.14799999999999999</v>
      </c>
      <c r="E164" s="25">
        <v>0.1512</v>
      </c>
      <c r="F164" s="25">
        <v>0.13239999999999999</v>
      </c>
      <c r="G164" s="25">
        <v>0.11940000000000001</v>
      </c>
      <c r="H164" s="12"/>
      <c r="I164" s="24">
        <v>2</v>
      </c>
      <c r="J164" s="25">
        <v>0.18590000000000001</v>
      </c>
      <c r="K164" s="25">
        <v>0.14879999999999999</v>
      </c>
      <c r="L164" s="25">
        <v>0.15040000000000001</v>
      </c>
      <c r="M164" s="25">
        <v>0.1676</v>
      </c>
      <c r="N164" s="25">
        <v>0.1991</v>
      </c>
      <c r="O164" s="25">
        <v>0.29120000000000001</v>
      </c>
      <c r="P164" s="12"/>
      <c r="Q164" s="24">
        <v>2</v>
      </c>
      <c r="R164" s="25">
        <f t="shared" si="31"/>
        <v>1.670000000000002E-2</v>
      </c>
      <c r="S164" s="25">
        <f t="shared" si="31"/>
        <v>-1.4000000000000012E-2</v>
      </c>
      <c r="T164" s="25">
        <f t="shared" si="31"/>
        <v>2.4000000000000132E-3</v>
      </c>
      <c r="U164" s="25">
        <f t="shared" si="31"/>
        <v>1.6399999999999998E-2</v>
      </c>
      <c r="V164" s="25">
        <f t="shared" si="31"/>
        <v>6.6700000000000009E-2</v>
      </c>
      <c r="W164" s="25">
        <f t="shared" si="31"/>
        <v>0.17180000000000001</v>
      </c>
      <c r="X164" s="12"/>
      <c r="Y164" s="24">
        <v>2</v>
      </c>
      <c r="Z164" s="25">
        <f t="shared" si="32"/>
        <v>2.4066666666666663E-2</v>
      </c>
      <c r="AA164" s="25">
        <f t="shared" si="32"/>
        <v>7.9516666666666666E-2</v>
      </c>
      <c r="AB164" s="25">
        <f t="shared" si="32"/>
        <v>5.9683333333333338E-2</v>
      </c>
      <c r="AC164" s="26">
        <f t="shared" si="32"/>
        <v>4.9716666666666666E-2</v>
      </c>
      <c r="AD164" s="25">
        <f t="shared" si="32"/>
        <v>0.18099999999999997</v>
      </c>
      <c r="AE164" s="25">
        <f t="shared" si="32"/>
        <v>0.31191666666666668</v>
      </c>
    </row>
    <row r="165" spans="1:32" x14ac:dyDescent="0.25">
      <c r="A165" s="24">
        <v>1</v>
      </c>
      <c r="B165" s="25">
        <v>0.17019999999999999</v>
      </c>
      <c r="C165" s="25">
        <v>0.16250000000000001</v>
      </c>
      <c r="D165" s="25">
        <v>0.15090000000000001</v>
      </c>
      <c r="E165" s="25">
        <v>0.14510000000000001</v>
      </c>
      <c r="F165" s="25">
        <v>0.13800000000000001</v>
      </c>
      <c r="G165" s="25">
        <v>0.12180000000000001</v>
      </c>
      <c r="H165" s="12"/>
      <c r="I165" s="24">
        <v>1</v>
      </c>
      <c r="J165" s="25">
        <v>0.1651</v>
      </c>
      <c r="K165" s="25">
        <v>0.14099999999999999</v>
      </c>
      <c r="L165" s="25">
        <v>0.1515</v>
      </c>
      <c r="M165" s="25">
        <v>0.15329999999999999</v>
      </c>
      <c r="N165" s="25">
        <v>0.26600000000000001</v>
      </c>
      <c r="O165" s="25">
        <v>0.36330000000000001</v>
      </c>
      <c r="P165" s="12"/>
      <c r="Q165" s="24">
        <v>1</v>
      </c>
      <c r="R165" s="25">
        <f t="shared" si="31"/>
        <v>-5.0999999999999934E-3</v>
      </c>
      <c r="S165" s="25">
        <f t="shared" si="31"/>
        <v>-2.1500000000000019E-2</v>
      </c>
      <c r="T165" s="25">
        <f t="shared" si="31"/>
        <v>5.9999999999998943E-4</v>
      </c>
      <c r="U165" s="25">
        <f t="shared" si="31"/>
        <v>8.1999999999999851E-3</v>
      </c>
      <c r="V165" s="25">
        <f t="shared" si="31"/>
        <v>0.128</v>
      </c>
      <c r="W165" s="25">
        <f t="shared" si="31"/>
        <v>0.24149999999999999</v>
      </c>
      <c r="X165" s="12"/>
      <c r="Y165" s="24">
        <v>1</v>
      </c>
      <c r="Z165" s="25">
        <f t="shared" si="32"/>
        <v>1.7316666666666671E-2</v>
      </c>
      <c r="AA165" s="25">
        <f t="shared" si="32"/>
        <v>5.2966666666666662E-2</v>
      </c>
      <c r="AB165" s="25">
        <f t="shared" si="32"/>
        <v>9.3333333333333324E-2</v>
      </c>
      <c r="AC165" s="25">
        <f t="shared" si="32"/>
        <v>0.20235</v>
      </c>
      <c r="AD165" s="25">
        <f t="shared" si="32"/>
        <v>0.25431666666666669</v>
      </c>
      <c r="AE165" s="25">
        <f t="shared" si="32"/>
        <v>0.36530000000000001</v>
      </c>
    </row>
    <row r="166" spans="1:32" x14ac:dyDescent="0.25">
      <c r="A166" s="24">
        <v>0.5</v>
      </c>
      <c r="B166" s="25">
        <v>0.17810000000000001</v>
      </c>
      <c r="C166" s="25">
        <v>0.14099999999999999</v>
      </c>
      <c r="D166" s="25">
        <v>0.14979999999999999</v>
      </c>
      <c r="E166" s="25">
        <v>0.14990000000000001</v>
      </c>
      <c r="F166" s="25">
        <v>0.1358</v>
      </c>
      <c r="G166" s="25">
        <v>0.12709999999999999</v>
      </c>
      <c r="H166" s="12"/>
      <c r="I166" s="24">
        <v>0.5</v>
      </c>
      <c r="J166" s="25">
        <v>0.18190000000000001</v>
      </c>
      <c r="K166" s="25">
        <v>0.12790000000000001</v>
      </c>
      <c r="L166" s="25">
        <v>0.13769999999999999</v>
      </c>
      <c r="M166" s="25">
        <v>0.25669999999999998</v>
      </c>
      <c r="N166" s="25">
        <v>0.37159999999999999</v>
      </c>
      <c r="O166" s="25">
        <v>0.4269</v>
      </c>
      <c r="P166" s="12"/>
      <c r="Q166" s="24">
        <v>0.5</v>
      </c>
      <c r="R166" s="25">
        <f t="shared" si="31"/>
        <v>3.7999999999999978E-3</v>
      </c>
      <c r="S166" s="25">
        <f t="shared" si="31"/>
        <v>-1.3099999999999973E-2</v>
      </c>
      <c r="T166" s="25">
        <f t="shared" si="31"/>
        <v>-1.21E-2</v>
      </c>
      <c r="U166" s="25">
        <f t="shared" si="31"/>
        <v>0.10679999999999998</v>
      </c>
      <c r="V166" s="25">
        <f t="shared" si="31"/>
        <v>0.23579999999999998</v>
      </c>
      <c r="W166" s="25">
        <f t="shared" si="31"/>
        <v>0.29980000000000001</v>
      </c>
      <c r="X166" s="12"/>
      <c r="Y166" s="24">
        <v>0.5</v>
      </c>
      <c r="Z166" s="25">
        <f t="shared" si="32"/>
        <v>2.1466666666666665E-2</v>
      </c>
      <c r="AA166" s="25">
        <f t="shared" si="32"/>
        <v>9.8983333333333354E-2</v>
      </c>
      <c r="AB166" s="25">
        <f t="shared" si="32"/>
        <v>7.4566666666666656E-2</v>
      </c>
      <c r="AC166" s="25">
        <f t="shared" si="32"/>
        <v>0.2165</v>
      </c>
      <c r="AD166" s="25">
        <f t="shared" si="32"/>
        <v>0.22116666666666671</v>
      </c>
      <c r="AE166" s="25">
        <f t="shared" si="32"/>
        <v>0.39705000000000007</v>
      </c>
    </row>
    <row r="167" spans="1:32" x14ac:dyDescent="0.25">
      <c r="A167" s="24">
        <v>0.25</v>
      </c>
      <c r="B167" s="25">
        <v>0.1867</v>
      </c>
      <c r="C167" s="25">
        <v>0.16769999999999999</v>
      </c>
      <c r="D167" s="25">
        <v>0.15640000000000001</v>
      </c>
      <c r="E167" s="25">
        <v>0.1474</v>
      </c>
      <c r="F167" s="25">
        <v>0.1469</v>
      </c>
      <c r="G167" s="25">
        <v>0.13109999999999999</v>
      </c>
      <c r="H167" s="12"/>
      <c r="I167" s="24">
        <v>0.25</v>
      </c>
      <c r="J167" s="25">
        <v>0.1837</v>
      </c>
      <c r="K167" s="25">
        <v>0.1454</v>
      </c>
      <c r="L167" s="25">
        <v>0.14580000000000001</v>
      </c>
      <c r="M167" s="25">
        <v>0.21579999999999999</v>
      </c>
      <c r="N167" s="25">
        <v>0.25800000000000001</v>
      </c>
      <c r="O167" s="25">
        <v>0.46739999999999998</v>
      </c>
      <c r="P167" s="12"/>
      <c r="Q167" s="24">
        <v>0.25</v>
      </c>
      <c r="R167" s="25">
        <f t="shared" si="31"/>
        <v>-3.0000000000000027E-3</v>
      </c>
      <c r="S167" s="25">
        <f t="shared" si="31"/>
        <v>-2.2299999999999986E-2</v>
      </c>
      <c r="T167" s="25">
        <f t="shared" si="31"/>
        <v>-1.0599999999999998E-2</v>
      </c>
      <c r="U167" s="25">
        <f t="shared" si="31"/>
        <v>6.8399999999999989E-2</v>
      </c>
      <c r="V167" s="25">
        <f t="shared" si="31"/>
        <v>0.1111</v>
      </c>
      <c r="W167" s="25">
        <f t="shared" si="31"/>
        <v>0.33629999999999999</v>
      </c>
      <c r="X167" s="12"/>
      <c r="Y167" s="24">
        <v>0.25</v>
      </c>
      <c r="Z167" s="25">
        <f t="shared" si="32"/>
        <v>3.4000000000000002E-3</v>
      </c>
      <c r="AA167" s="25">
        <f t="shared" si="32"/>
        <v>6.6100000000000006E-2</v>
      </c>
      <c r="AB167" s="25">
        <f t="shared" si="32"/>
        <v>9.1800000000000007E-2</v>
      </c>
      <c r="AC167" s="25">
        <f t="shared" si="32"/>
        <v>7.6016666666666663E-2</v>
      </c>
      <c r="AD167" s="25">
        <f t="shared" si="32"/>
        <v>0.10998333333333336</v>
      </c>
      <c r="AE167" s="25">
        <f t="shared" si="32"/>
        <v>0.50369999999999993</v>
      </c>
    </row>
    <row r="168" spans="1:32" x14ac:dyDescent="0.25">
      <c r="A168" s="24">
        <v>0</v>
      </c>
      <c r="B168" s="25">
        <v>0.19969999999999999</v>
      </c>
      <c r="C168" s="25">
        <v>0.17879999999999999</v>
      </c>
      <c r="D168" s="25">
        <v>0.1845</v>
      </c>
      <c r="E168" s="25">
        <v>0.16370000000000001</v>
      </c>
      <c r="F168" s="25">
        <v>0.1671</v>
      </c>
      <c r="G168" s="25">
        <v>0.14169999999999999</v>
      </c>
      <c r="H168" s="12"/>
      <c r="I168" s="24">
        <v>0</v>
      </c>
      <c r="J168" s="25">
        <v>0.24060000000000001</v>
      </c>
      <c r="K168" s="25">
        <v>0.22220000000000001</v>
      </c>
      <c r="L168" s="25">
        <v>0.37530000000000002</v>
      </c>
      <c r="M168" s="25">
        <v>0.30009999999999998</v>
      </c>
      <c r="N168" s="25">
        <v>0.5444</v>
      </c>
      <c r="O168" s="25">
        <v>0.60609999999999997</v>
      </c>
      <c r="P168" s="12"/>
      <c r="Q168" s="24">
        <v>0</v>
      </c>
      <c r="R168" s="25">
        <f t="shared" si="31"/>
        <v>4.090000000000002E-2</v>
      </c>
      <c r="S168" s="25">
        <f t="shared" si="31"/>
        <v>4.3400000000000022E-2</v>
      </c>
      <c r="T168" s="25">
        <f t="shared" si="31"/>
        <v>0.19080000000000003</v>
      </c>
      <c r="U168" s="25">
        <f t="shared" si="31"/>
        <v>0.13639999999999997</v>
      </c>
      <c r="V168" s="25">
        <f t="shared" si="31"/>
        <v>0.37729999999999997</v>
      </c>
      <c r="W168" s="25">
        <f t="shared" si="31"/>
        <v>0.46439999999999998</v>
      </c>
      <c r="X168" s="12"/>
      <c r="Y168" s="24">
        <v>0</v>
      </c>
      <c r="Z168" s="25">
        <f t="shared" si="32"/>
        <v>-3.8833333333333311E-3</v>
      </c>
      <c r="AA168" s="25">
        <f t="shared" si="32"/>
        <v>6.5166666666666706E-3</v>
      </c>
      <c r="AB168" s="25">
        <f t="shared" si="32"/>
        <v>0.10383333333333333</v>
      </c>
      <c r="AC168" s="25">
        <f t="shared" si="32"/>
        <v>0.10504999999999999</v>
      </c>
      <c r="AD168" s="25">
        <f t="shared" si="32"/>
        <v>0.26028333333333337</v>
      </c>
      <c r="AE168" s="25">
        <f t="shared" si="32"/>
        <v>0.48061666666666669</v>
      </c>
    </row>
    <row r="169" spans="1:32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7"/>
      <c r="AB169" s="7"/>
      <c r="AC169" s="7"/>
      <c r="AD169" s="7"/>
      <c r="AE169" s="7"/>
      <c r="AF169" s="7"/>
    </row>
    <row r="170" spans="1:32" x14ac:dyDescent="0.25">
      <c r="A170" s="24"/>
      <c r="B170" s="8" t="s">
        <v>15</v>
      </c>
      <c r="C170" s="24"/>
      <c r="D170" s="24"/>
      <c r="E170" s="24"/>
      <c r="F170" s="24"/>
      <c r="G170" s="24"/>
      <c r="H170" s="12"/>
      <c r="I170" s="24"/>
      <c r="J170" s="8" t="s">
        <v>15</v>
      </c>
      <c r="K170" s="24"/>
      <c r="L170" s="24"/>
      <c r="M170" s="24"/>
      <c r="N170" s="24"/>
      <c r="O170" s="24"/>
      <c r="P170" s="12"/>
      <c r="Q170" s="24"/>
      <c r="R170" s="8" t="s">
        <v>15</v>
      </c>
      <c r="S170" s="24"/>
      <c r="T170" s="24"/>
      <c r="U170" s="24"/>
      <c r="V170" s="24"/>
      <c r="W170" s="24"/>
      <c r="X170" s="12"/>
      <c r="Y170" s="12"/>
      <c r="Z170" s="12"/>
      <c r="AA170" s="12"/>
      <c r="AB170" s="12"/>
      <c r="AC170" s="12"/>
      <c r="AD170" s="12"/>
      <c r="AE170" s="12"/>
      <c r="AF170" s="12"/>
    </row>
    <row r="171" spans="1:32" x14ac:dyDescent="0.25">
      <c r="A171" s="8" t="s">
        <v>21</v>
      </c>
      <c r="B171" s="24">
        <v>1</v>
      </c>
      <c r="C171" s="24">
        <v>0.5</v>
      </c>
      <c r="D171" s="24">
        <v>0.25</v>
      </c>
      <c r="E171" s="24">
        <v>0.125</v>
      </c>
      <c r="F171" s="24">
        <v>0.06</v>
      </c>
      <c r="G171" s="24">
        <v>0</v>
      </c>
      <c r="H171" s="12"/>
      <c r="I171" s="8" t="s">
        <v>21</v>
      </c>
      <c r="J171" s="24">
        <v>1</v>
      </c>
      <c r="K171" s="24">
        <v>0.5</v>
      </c>
      <c r="L171" s="24">
        <v>0.25</v>
      </c>
      <c r="M171" s="24">
        <v>0.125</v>
      </c>
      <c r="N171" s="24">
        <v>0.06</v>
      </c>
      <c r="O171" s="24">
        <v>0</v>
      </c>
      <c r="P171" s="12"/>
      <c r="Q171" s="8" t="s">
        <v>21</v>
      </c>
      <c r="R171" s="24">
        <v>1</v>
      </c>
      <c r="S171" s="24">
        <v>0.5</v>
      </c>
      <c r="T171" s="24">
        <v>0.25</v>
      </c>
      <c r="U171" s="24">
        <v>0.125</v>
      </c>
      <c r="V171" s="24">
        <v>0.06</v>
      </c>
      <c r="W171" s="24">
        <v>0</v>
      </c>
      <c r="X171" s="12"/>
      <c r="Y171" s="12"/>
      <c r="Z171" s="12"/>
      <c r="AA171" s="12"/>
      <c r="AB171" s="12"/>
      <c r="AC171" s="12"/>
      <c r="AD171" s="12"/>
      <c r="AE171" s="12"/>
      <c r="AF171" s="12"/>
    </row>
    <row r="172" spans="1:32" x14ac:dyDescent="0.25">
      <c r="A172" s="24">
        <v>16</v>
      </c>
      <c r="B172" s="25">
        <v>0.25390000000000001</v>
      </c>
      <c r="C172" s="25">
        <v>0.21629999999999999</v>
      </c>
      <c r="D172" s="25">
        <v>0.17960000000000001</v>
      </c>
      <c r="E172" s="25">
        <v>0.1411</v>
      </c>
      <c r="F172" s="25">
        <v>0.1308</v>
      </c>
      <c r="G172" s="25">
        <v>0.1356</v>
      </c>
      <c r="H172" s="12"/>
      <c r="I172" s="24">
        <v>16</v>
      </c>
      <c r="J172" s="25">
        <v>0.16769999999999999</v>
      </c>
      <c r="K172" s="25">
        <v>0.1371</v>
      </c>
      <c r="L172" s="25">
        <v>0.15709999999999999</v>
      </c>
      <c r="M172" s="25">
        <v>0.11840000000000001</v>
      </c>
      <c r="N172" s="25">
        <v>0.1174</v>
      </c>
      <c r="O172" s="25">
        <v>0.1273</v>
      </c>
      <c r="P172" s="12"/>
      <c r="Q172" s="24">
        <v>16</v>
      </c>
      <c r="R172" s="25">
        <f t="shared" ref="R172:W179" si="33">J172-B172</f>
        <v>-8.6200000000000027E-2</v>
      </c>
      <c r="S172" s="25">
        <f t="shared" si="33"/>
        <v>-7.9199999999999993E-2</v>
      </c>
      <c r="T172" s="25">
        <f t="shared" si="33"/>
        <v>-2.250000000000002E-2</v>
      </c>
      <c r="U172" s="25">
        <f t="shared" si="33"/>
        <v>-2.2699999999999998E-2</v>
      </c>
      <c r="V172" s="25">
        <f t="shared" si="33"/>
        <v>-1.3399999999999995E-2</v>
      </c>
      <c r="W172" s="25">
        <f t="shared" si="33"/>
        <v>-8.3000000000000018E-3</v>
      </c>
      <c r="X172" s="12"/>
      <c r="Y172" s="12"/>
      <c r="Z172" s="12"/>
      <c r="AA172" s="12"/>
      <c r="AB172" s="12"/>
      <c r="AC172" s="12"/>
      <c r="AD172" s="12"/>
      <c r="AE172" s="12"/>
      <c r="AF172" s="12"/>
    </row>
    <row r="173" spans="1:32" x14ac:dyDescent="0.25">
      <c r="A173" s="24">
        <v>8</v>
      </c>
      <c r="B173" s="25">
        <v>0.22070000000000001</v>
      </c>
      <c r="C173" s="25">
        <v>0.1694</v>
      </c>
      <c r="D173" s="25">
        <v>0.16639999999999999</v>
      </c>
      <c r="E173" s="25">
        <v>0.152</v>
      </c>
      <c r="F173" s="25">
        <v>0.14660000000000001</v>
      </c>
      <c r="G173" s="25">
        <v>0.12820000000000001</v>
      </c>
      <c r="H173" s="12"/>
      <c r="I173" s="24">
        <v>8</v>
      </c>
      <c r="J173" s="25">
        <v>0.1895</v>
      </c>
      <c r="K173" s="25">
        <v>0.1467</v>
      </c>
      <c r="L173" s="25">
        <v>0.15379999999999999</v>
      </c>
      <c r="M173" s="25">
        <v>0.1477</v>
      </c>
      <c r="N173" s="25">
        <v>0.1447</v>
      </c>
      <c r="O173" s="25">
        <v>0.1242</v>
      </c>
      <c r="P173" s="12"/>
      <c r="Q173" s="24">
        <v>8</v>
      </c>
      <c r="R173" s="25">
        <f t="shared" si="33"/>
        <v>-3.1200000000000006E-2</v>
      </c>
      <c r="S173" s="25">
        <f t="shared" si="33"/>
        <v>-2.2699999999999998E-2</v>
      </c>
      <c r="T173" s="25">
        <f t="shared" si="33"/>
        <v>-1.26E-2</v>
      </c>
      <c r="U173" s="25">
        <f t="shared" si="33"/>
        <v>-4.2999999999999983E-3</v>
      </c>
      <c r="V173" s="25">
        <f t="shared" si="33"/>
        <v>-1.9000000000000128E-3</v>
      </c>
      <c r="W173" s="25">
        <f t="shared" si="33"/>
        <v>-4.0000000000000036E-3</v>
      </c>
      <c r="X173" s="12"/>
      <c r="Y173" s="12"/>
      <c r="Z173" s="12"/>
      <c r="AA173" s="12"/>
      <c r="AB173" s="12"/>
      <c r="AC173" s="12"/>
      <c r="AD173" s="12"/>
      <c r="AE173" s="12"/>
      <c r="AF173" s="12"/>
    </row>
    <row r="174" spans="1:32" x14ac:dyDescent="0.25">
      <c r="A174" s="24">
        <v>4</v>
      </c>
      <c r="B174" s="25">
        <v>0.1812</v>
      </c>
      <c r="C174" s="25">
        <v>0.14380000000000001</v>
      </c>
      <c r="D174" s="25">
        <v>0.15229999999999999</v>
      </c>
      <c r="E174" s="25">
        <v>0.1439</v>
      </c>
      <c r="F174" s="25">
        <v>0.12280000000000001</v>
      </c>
      <c r="G174" s="25">
        <v>0.12089999999999999</v>
      </c>
      <c r="H174" s="12"/>
      <c r="I174" s="24">
        <v>4</v>
      </c>
      <c r="J174" s="25">
        <v>0.1585</v>
      </c>
      <c r="K174" s="25">
        <v>0.13150000000000001</v>
      </c>
      <c r="L174" s="25">
        <v>0.14050000000000001</v>
      </c>
      <c r="M174" s="25">
        <v>0.12690000000000001</v>
      </c>
      <c r="N174" s="25">
        <v>0.1225</v>
      </c>
      <c r="O174" s="25">
        <v>0.40210000000000001</v>
      </c>
      <c r="P174" s="12"/>
      <c r="Q174" s="24">
        <v>4</v>
      </c>
      <c r="R174" s="25">
        <f t="shared" si="33"/>
        <v>-2.2699999999999998E-2</v>
      </c>
      <c r="S174" s="25">
        <f t="shared" si="33"/>
        <v>-1.2300000000000005E-2</v>
      </c>
      <c r="T174" s="25">
        <f t="shared" si="33"/>
        <v>-1.1799999999999977E-2</v>
      </c>
      <c r="U174" s="25">
        <f t="shared" si="33"/>
        <v>-1.6999999999999987E-2</v>
      </c>
      <c r="V174" s="25">
        <f t="shared" si="33"/>
        <v>-3.0000000000000859E-4</v>
      </c>
      <c r="W174" s="25">
        <f t="shared" si="33"/>
        <v>0.28120000000000001</v>
      </c>
      <c r="X174" s="12"/>
      <c r="Y174" s="12"/>
      <c r="Z174" s="12"/>
      <c r="AA174" s="12"/>
      <c r="AB174" s="12"/>
      <c r="AC174" s="12"/>
      <c r="AD174" s="12"/>
      <c r="AE174" s="12"/>
      <c r="AF174" s="12"/>
    </row>
    <row r="175" spans="1:32" x14ac:dyDescent="0.25">
      <c r="A175" s="24">
        <v>2</v>
      </c>
      <c r="B175" s="25">
        <v>0.16980000000000001</v>
      </c>
      <c r="C175" s="25">
        <v>0.1525</v>
      </c>
      <c r="D175" s="25">
        <v>0.15040000000000001</v>
      </c>
      <c r="E175" s="25">
        <v>0.1424</v>
      </c>
      <c r="F175" s="25">
        <v>0.13250000000000001</v>
      </c>
      <c r="G175" s="25">
        <v>0.11990000000000001</v>
      </c>
      <c r="H175" s="12"/>
      <c r="I175" s="24">
        <v>2</v>
      </c>
      <c r="J175" s="25">
        <v>0.1515</v>
      </c>
      <c r="K175" s="25">
        <v>0.1368</v>
      </c>
      <c r="L175" s="25">
        <v>0.13869999999999999</v>
      </c>
      <c r="M175" s="25">
        <v>0.21540000000000001</v>
      </c>
      <c r="N175" s="25">
        <v>0.2898</v>
      </c>
      <c r="O175" s="25">
        <v>0.60209999999999997</v>
      </c>
      <c r="P175" s="12"/>
      <c r="Q175" s="24">
        <v>2</v>
      </c>
      <c r="R175" s="25">
        <f t="shared" si="33"/>
        <v>-1.8300000000000011E-2</v>
      </c>
      <c r="S175" s="25">
        <f t="shared" si="33"/>
        <v>-1.5699999999999992E-2</v>
      </c>
      <c r="T175" s="25">
        <f t="shared" si="33"/>
        <v>-1.1700000000000016E-2</v>
      </c>
      <c r="U175" s="25">
        <f t="shared" si="33"/>
        <v>7.3000000000000009E-2</v>
      </c>
      <c r="V175" s="25">
        <f t="shared" si="33"/>
        <v>0.1573</v>
      </c>
      <c r="W175" s="25">
        <f t="shared" si="33"/>
        <v>0.48219999999999996</v>
      </c>
      <c r="X175" s="12"/>
      <c r="Y175" s="12"/>
      <c r="Z175" s="12"/>
      <c r="AA175" s="12"/>
      <c r="AB175" s="12"/>
      <c r="AC175" s="12"/>
      <c r="AD175" s="12"/>
      <c r="AE175" s="12"/>
      <c r="AF175" s="12"/>
    </row>
    <row r="176" spans="1:32" x14ac:dyDescent="0.25">
      <c r="A176" s="24">
        <v>1</v>
      </c>
      <c r="B176" s="25">
        <v>0.1651</v>
      </c>
      <c r="C176" s="25">
        <v>0.13239999999999999</v>
      </c>
      <c r="D176" s="25">
        <v>0.13950000000000001</v>
      </c>
      <c r="E176" s="25">
        <v>0.1434</v>
      </c>
      <c r="F176" s="25">
        <v>0.1318</v>
      </c>
      <c r="G176" s="25">
        <v>0.11899999999999999</v>
      </c>
      <c r="H176" s="12"/>
      <c r="I176" s="24">
        <v>1</v>
      </c>
      <c r="J176" s="25">
        <v>0.15820000000000001</v>
      </c>
      <c r="K176" s="25">
        <v>0.1197</v>
      </c>
      <c r="L176" s="25">
        <v>0.24759999999999999</v>
      </c>
      <c r="M176" s="25">
        <v>0.13950000000000001</v>
      </c>
      <c r="N176" s="25">
        <v>0.25690000000000002</v>
      </c>
      <c r="O176" s="25">
        <v>0.60060000000000002</v>
      </c>
      <c r="P176" s="12"/>
      <c r="Q176" s="24">
        <v>1</v>
      </c>
      <c r="R176" s="25">
        <f t="shared" si="33"/>
        <v>-6.8999999999999895E-3</v>
      </c>
      <c r="S176" s="25">
        <f t="shared" si="33"/>
        <v>-1.2699999999999989E-2</v>
      </c>
      <c r="T176" s="25">
        <f t="shared" si="33"/>
        <v>0.10809999999999997</v>
      </c>
      <c r="U176" s="25">
        <f t="shared" si="33"/>
        <v>-3.8999999999999868E-3</v>
      </c>
      <c r="V176" s="25">
        <f t="shared" si="33"/>
        <v>0.12510000000000002</v>
      </c>
      <c r="W176" s="25">
        <f t="shared" si="33"/>
        <v>0.48160000000000003</v>
      </c>
      <c r="X176" s="12"/>
      <c r="Y176" s="12"/>
      <c r="Z176" s="12"/>
      <c r="AA176" s="12"/>
      <c r="AB176" s="12"/>
      <c r="AC176" s="12"/>
      <c r="AD176" s="12"/>
      <c r="AE176" s="12"/>
      <c r="AF176" s="12"/>
    </row>
    <row r="177" spans="1:32" x14ac:dyDescent="0.25">
      <c r="A177" s="24">
        <v>0.5</v>
      </c>
      <c r="B177" s="25">
        <v>0.17299999999999999</v>
      </c>
      <c r="C177" s="25">
        <v>0.12670000000000001</v>
      </c>
      <c r="D177" s="25">
        <v>0.13439999999999999</v>
      </c>
      <c r="E177" s="25">
        <v>0.14360000000000001</v>
      </c>
      <c r="F177" s="25">
        <v>0.1066</v>
      </c>
      <c r="G177" s="25">
        <v>0.123</v>
      </c>
      <c r="H177" s="12"/>
      <c r="I177" s="24">
        <v>0.5</v>
      </c>
      <c r="J177" s="25">
        <v>0.186</v>
      </c>
      <c r="K177" s="25">
        <v>0.1148</v>
      </c>
      <c r="L177" s="25">
        <v>0.1361</v>
      </c>
      <c r="M177" s="25">
        <v>0.34660000000000002</v>
      </c>
      <c r="N177" s="25">
        <v>0.52890000000000004</v>
      </c>
      <c r="O177" s="25">
        <v>0.71870000000000001</v>
      </c>
      <c r="P177" s="12"/>
      <c r="Q177" s="24">
        <v>0.5</v>
      </c>
      <c r="R177" s="25">
        <f t="shared" si="33"/>
        <v>1.3000000000000012E-2</v>
      </c>
      <c r="S177" s="25">
        <f t="shared" si="33"/>
        <v>-1.1900000000000008E-2</v>
      </c>
      <c r="T177" s="25">
        <f t="shared" si="33"/>
        <v>1.7000000000000071E-3</v>
      </c>
      <c r="U177" s="25">
        <f t="shared" si="33"/>
        <v>0.20300000000000001</v>
      </c>
      <c r="V177" s="25">
        <f t="shared" si="33"/>
        <v>0.42230000000000001</v>
      </c>
      <c r="W177" s="25">
        <f t="shared" si="33"/>
        <v>0.59570000000000001</v>
      </c>
      <c r="X177" s="12"/>
      <c r="Y177" s="12"/>
      <c r="Z177" s="12"/>
      <c r="AA177" s="12"/>
      <c r="AB177" s="12"/>
      <c r="AC177" s="12"/>
      <c r="AD177" s="12"/>
      <c r="AE177" s="12"/>
      <c r="AF177" s="12"/>
    </row>
    <row r="178" spans="1:32" x14ac:dyDescent="0.25">
      <c r="A178" s="24">
        <v>0.25</v>
      </c>
      <c r="B178" s="25">
        <v>0.18210000000000001</v>
      </c>
      <c r="C178" s="25">
        <v>0.157</v>
      </c>
      <c r="D178" s="25">
        <v>0.1366</v>
      </c>
      <c r="E178" s="25">
        <v>0.14729999999999999</v>
      </c>
      <c r="F178" s="25">
        <v>0.13769999999999999</v>
      </c>
      <c r="G178" s="25">
        <v>0.1268</v>
      </c>
      <c r="H178" s="12"/>
      <c r="I178" s="24">
        <v>0.25</v>
      </c>
      <c r="J178" s="25">
        <v>0.16889999999999999</v>
      </c>
      <c r="K178" s="25">
        <v>0.13880000000000001</v>
      </c>
      <c r="L178" s="25">
        <v>0.21790000000000001</v>
      </c>
      <c r="M178" s="25">
        <v>0.13550000000000001</v>
      </c>
      <c r="N178" s="25">
        <v>0.31640000000000001</v>
      </c>
      <c r="O178" s="25">
        <v>0.66220000000000001</v>
      </c>
      <c r="P178" s="12"/>
      <c r="Q178" s="24">
        <v>0.25</v>
      </c>
      <c r="R178" s="25">
        <f t="shared" si="33"/>
        <v>-1.3200000000000017E-2</v>
      </c>
      <c r="S178" s="25">
        <f t="shared" si="33"/>
        <v>-1.8199999999999994E-2</v>
      </c>
      <c r="T178" s="25">
        <f t="shared" si="33"/>
        <v>8.1300000000000011E-2</v>
      </c>
      <c r="U178" s="25">
        <f t="shared" si="33"/>
        <v>-1.1799999999999977E-2</v>
      </c>
      <c r="V178" s="25">
        <f t="shared" si="33"/>
        <v>0.17870000000000003</v>
      </c>
      <c r="W178" s="25">
        <f t="shared" si="33"/>
        <v>0.53539999999999999</v>
      </c>
      <c r="X178" s="12"/>
      <c r="Y178" s="12"/>
      <c r="Z178" s="12"/>
      <c r="AA178" s="12"/>
      <c r="AB178" s="12"/>
      <c r="AC178" s="12"/>
      <c r="AD178" s="12"/>
      <c r="AE178" s="12"/>
      <c r="AF178" s="12"/>
    </row>
    <row r="179" spans="1:32" x14ac:dyDescent="0.25">
      <c r="A179" s="24">
        <v>0</v>
      </c>
      <c r="B179" s="25">
        <v>0.1663</v>
      </c>
      <c r="C179" s="25">
        <v>0.15260000000000001</v>
      </c>
      <c r="D179" s="25">
        <v>0.14499999999999999</v>
      </c>
      <c r="E179" s="25">
        <v>0.1363</v>
      </c>
      <c r="F179" s="25">
        <v>0.1386</v>
      </c>
      <c r="G179" s="25">
        <v>0.13200000000000001</v>
      </c>
      <c r="H179" s="12"/>
      <c r="I179" s="24">
        <v>0</v>
      </c>
      <c r="J179" s="25">
        <v>0.17230000000000001</v>
      </c>
      <c r="K179" s="25">
        <v>0.1457</v>
      </c>
      <c r="L179" s="25">
        <v>0.5605</v>
      </c>
      <c r="M179" s="25">
        <v>0.18770000000000001</v>
      </c>
      <c r="N179" s="25">
        <v>0.66469999999999996</v>
      </c>
      <c r="O179" s="25">
        <v>0.68420000000000003</v>
      </c>
      <c r="P179" s="12"/>
      <c r="Q179" s="24">
        <v>0</v>
      </c>
      <c r="R179" s="25">
        <f t="shared" si="33"/>
        <v>6.0000000000000053E-3</v>
      </c>
      <c r="S179" s="25">
        <f t="shared" si="33"/>
        <v>-6.9000000000000172E-3</v>
      </c>
      <c r="T179" s="25">
        <f t="shared" si="33"/>
        <v>0.41549999999999998</v>
      </c>
      <c r="U179" s="25">
        <f t="shared" si="33"/>
        <v>5.1400000000000001E-2</v>
      </c>
      <c r="V179" s="25">
        <f t="shared" si="33"/>
        <v>0.52610000000000001</v>
      </c>
      <c r="W179" s="25">
        <f t="shared" si="33"/>
        <v>0.55220000000000002</v>
      </c>
      <c r="X179" s="12"/>
      <c r="Y179" s="12"/>
      <c r="Z179" s="12"/>
      <c r="AA179" s="12"/>
      <c r="AB179" s="12"/>
      <c r="AC179" s="12"/>
      <c r="AD179" s="12"/>
      <c r="AE179" s="12"/>
      <c r="AF179" s="12"/>
    </row>
    <row r="180" spans="1:32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</row>
    <row r="181" spans="1:32" x14ac:dyDescent="0.25">
      <c r="A181" s="24"/>
      <c r="B181" s="8" t="s">
        <v>15</v>
      </c>
      <c r="C181" s="24"/>
      <c r="D181" s="24"/>
      <c r="E181" s="24"/>
      <c r="F181" s="24"/>
      <c r="G181" s="24"/>
      <c r="H181" s="12"/>
      <c r="I181" s="24"/>
      <c r="J181" s="8" t="s">
        <v>15</v>
      </c>
      <c r="K181" s="24"/>
      <c r="L181" s="24"/>
      <c r="M181" s="24"/>
      <c r="N181" s="24"/>
      <c r="O181" s="24"/>
      <c r="P181" s="12"/>
      <c r="Q181" s="24"/>
      <c r="R181" s="8" t="s">
        <v>15</v>
      </c>
      <c r="S181" s="24"/>
      <c r="T181" s="24"/>
      <c r="U181" s="24"/>
      <c r="V181" s="24"/>
      <c r="W181" s="24"/>
      <c r="X181" s="12"/>
      <c r="Y181" s="12"/>
      <c r="Z181" s="12"/>
      <c r="AA181" s="12"/>
      <c r="AB181" s="12"/>
      <c r="AC181" s="12"/>
      <c r="AD181" s="12"/>
      <c r="AE181" s="12"/>
      <c r="AF181" s="12"/>
    </row>
    <row r="182" spans="1:32" x14ac:dyDescent="0.25">
      <c r="A182" s="8" t="s">
        <v>21</v>
      </c>
      <c r="B182" s="8">
        <v>1</v>
      </c>
      <c r="C182" s="8">
        <v>0.5</v>
      </c>
      <c r="D182" s="8">
        <v>0.25</v>
      </c>
      <c r="E182" s="8">
        <v>0.125</v>
      </c>
      <c r="F182" s="8">
        <v>0.06</v>
      </c>
      <c r="G182" s="8">
        <v>0</v>
      </c>
      <c r="I182" s="8" t="s">
        <v>21</v>
      </c>
      <c r="J182" s="8">
        <v>1</v>
      </c>
      <c r="K182" s="8">
        <v>0.5</v>
      </c>
      <c r="L182" s="8">
        <v>0.25</v>
      </c>
      <c r="M182" s="8">
        <v>0.125</v>
      </c>
      <c r="N182" s="8">
        <v>0.06</v>
      </c>
      <c r="O182" s="8">
        <v>0</v>
      </c>
      <c r="Q182" s="8" t="s">
        <v>21</v>
      </c>
      <c r="R182" s="8">
        <v>1</v>
      </c>
      <c r="S182" s="8">
        <v>0.5</v>
      </c>
      <c r="T182" s="8">
        <v>0.25</v>
      </c>
      <c r="U182" s="8">
        <v>0.125</v>
      </c>
      <c r="V182" s="8">
        <v>0.06</v>
      </c>
      <c r="W182" s="8">
        <v>0</v>
      </c>
      <c r="Y182" s="12"/>
      <c r="Z182" s="12"/>
      <c r="AA182" s="12"/>
      <c r="AB182" s="12"/>
      <c r="AC182" s="12"/>
      <c r="AD182" s="12"/>
      <c r="AE182" s="12"/>
      <c r="AF182" s="12"/>
    </row>
    <row r="183" spans="1:32" x14ac:dyDescent="0.25">
      <c r="A183" s="8">
        <v>16</v>
      </c>
      <c r="B183">
        <v>0.15690000000000001</v>
      </c>
      <c r="C183">
        <v>0.12189999999999999</v>
      </c>
      <c r="D183">
        <v>0.1193</v>
      </c>
      <c r="E183">
        <v>0.14849999999999999</v>
      </c>
      <c r="F183">
        <v>0.1305</v>
      </c>
      <c r="G183">
        <v>0.1019</v>
      </c>
      <c r="I183" s="8">
        <v>16</v>
      </c>
      <c r="J183">
        <v>0.1643</v>
      </c>
      <c r="K183">
        <v>0.1242</v>
      </c>
      <c r="L183">
        <v>0.1308</v>
      </c>
      <c r="M183">
        <v>0.1623</v>
      </c>
      <c r="N183">
        <v>0.1452</v>
      </c>
      <c r="O183">
        <v>0.1166</v>
      </c>
      <c r="Q183" s="8">
        <v>16</v>
      </c>
      <c r="R183">
        <f t="shared" ref="R183:W190" si="34">J183-B183</f>
        <v>7.3999999999999899E-3</v>
      </c>
      <c r="S183">
        <f t="shared" si="34"/>
        <v>2.3000000000000104E-3</v>
      </c>
      <c r="T183">
        <f t="shared" si="34"/>
        <v>1.1499999999999996E-2</v>
      </c>
      <c r="U183">
        <f t="shared" si="34"/>
        <v>1.3800000000000007E-2</v>
      </c>
      <c r="V183">
        <f t="shared" si="34"/>
        <v>1.4699999999999991E-2</v>
      </c>
      <c r="W183">
        <f t="shared" si="34"/>
        <v>1.4699999999999991E-2</v>
      </c>
      <c r="Y183" s="12"/>
      <c r="Z183" s="12"/>
      <c r="AA183" s="12"/>
      <c r="AB183" s="12"/>
      <c r="AC183" s="12"/>
      <c r="AD183" s="12"/>
      <c r="AE183" s="12"/>
      <c r="AF183" s="12"/>
    </row>
    <row r="184" spans="1:32" x14ac:dyDescent="0.25">
      <c r="A184" s="8">
        <v>8</v>
      </c>
      <c r="B184">
        <v>0.14530000000000001</v>
      </c>
      <c r="C184">
        <v>0.1394</v>
      </c>
      <c r="D184">
        <v>0.1305</v>
      </c>
      <c r="E184">
        <v>0.14449999999999999</v>
      </c>
      <c r="F184">
        <v>0.1358</v>
      </c>
      <c r="G184">
        <v>0.13469999999999999</v>
      </c>
      <c r="I184" s="8">
        <v>8</v>
      </c>
      <c r="J184">
        <v>0.15479999999999999</v>
      </c>
      <c r="K184">
        <v>0.13780000000000001</v>
      </c>
      <c r="L184">
        <v>0.13569999999999999</v>
      </c>
      <c r="M184">
        <v>0.14560000000000001</v>
      </c>
      <c r="N184">
        <v>0.14119999999999999</v>
      </c>
      <c r="O184">
        <v>0.14030000000000001</v>
      </c>
      <c r="Q184" s="8">
        <v>8</v>
      </c>
      <c r="R184">
        <f t="shared" si="34"/>
        <v>9.4999999999999807E-3</v>
      </c>
      <c r="S184">
        <f t="shared" si="34"/>
        <v>-1.5999999999999903E-3</v>
      </c>
      <c r="T184">
        <f t="shared" si="34"/>
        <v>5.1999999999999824E-3</v>
      </c>
      <c r="U184">
        <f t="shared" si="34"/>
        <v>1.1000000000000176E-3</v>
      </c>
      <c r="V184">
        <f t="shared" si="34"/>
        <v>5.3999999999999881E-3</v>
      </c>
      <c r="W184">
        <f t="shared" si="34"/>
        <v>5.6000000000000216E-3</v>
      </c>
      <c r="Y184" s="12"/>
      <c r="Z184" s="12"/>
      <c r="AA184" s="12"/>
      <c r="AB184" s="12"/>
      <c r="AC184" s="12"/>
      <c r="AD184" s="12"/>
      <c r="AE184" s="12"/>
      <c r="AF184" s="12"/>
    </row>
    <row r="185" spans="1:32" x14ac:dyDescent="0.25">
      <c r="A185" s="8">
        <v>4</v>
      </c>
      <c r="B185">
        <v>0.13950000000000001</v>
      </c>
      <c r="C185">
        <v>0.11</v>
      </c>
      <c r="D185">
        <v>0.13009999999999999</v>
      </c>
      <c r="E185">
        <v>0.14779999999999999</v>
      </c>
      <c r="F185">
        <v>9.7900000000000001E-2</v>
      </c>
      <c r="G185">
        <v>0.13009999999999999</v>
      </c>
      <c r="I185" s="8">
        <v>4</v>
      </c>
      <c r="J185">
        <v>0.19689999999999999</v>
      </c>
      <c r="K185">
        <v>0.20680000000000001</v>
      </c>
      <c r="L185">
        <v>0.25180000000000002</v>
      </c>
      <c r="M185">
        <v>0.41710000000000003</v>
      </c>
      <c r="N185">
        <v>0.41980000000000001</v>
      </c>
      <c r="O185">
        <v>0.39579999999999999</v>
      </c>
      <c r="Q185" s="8">
        <v>4</v>
      </c>
      <c r="R185">
        <f t="shared" si="34"/>
        <v>5.7399999999999979E-2</v>
      </c>
      <c r="S185">
        <f t="shared" si="34"/>
        <v>9.6800000000000011E-2</v>
      </c>
      <c r="T185">
        <f t="shared" si="34"/>
        <v>0.12170000000000003</v>
      </c>
      <c r="U185">
        <f t="shared" si="34"/>
        <v>0.26930000000000004</v>
      </c>
      <c r="V185">
        <f t="shared" si="34"/>
        <v>0.32190000000000002</v>
      </c>
      <c r="W185">
        <f t="shared" si="34"/>
        <v>0.26569999999999999</v>
      </c>
      <c r="Y185" s="12"/>
      <c r="Z185" s="12"/>
      <c r="AA185" s="12"/>
      <c r="AB185" s="12"/>
      <c r="AC185" s="12"/>
      <c r="AD185" s="12"/>
      <c r="AE185" s="12"/>
      <c r="AF185" s="12"/>
    </row>
    <row r="186" spans="1:32" x14ac:dyDescent="0.25">
      <c r="A186" s="8">
        <v>2</v>
      </c>
      <c r="B186">
        <v>0.16520000000000001</v>
      </c>
      <c r="C186">
        <v>0.15210000000000001</v>
      </c>
      <c r="D186">
        <v>0.1484</v>
      </c>
      <c r="E186">
        <v>0.1517</v>
      </c>
      <c r="F186">
        <v>0.13539999999999999</v>
      </c>
      <c r="G186">
        <v>0.1198</v>
      </c>
      <c r="I186" s="8">
        <v>2</v>
      </c>
      <c r="J186">
        <v>0.17749999999999999</v>
      </c>
      <c r="K186">
        <v>0.28039999999999998</v>
      </c>
      <c r="L186">
        <v>0.18049999999999999</v>
      </c>
      <c r="M186">
        <v>0.17469999999999999</v>
      </c>
      <c r="N186">
        <v>0.38129999999999997</v>
      </c>
      <c r="O186">
        <v>0.4884</v>
      </c>
      <c r="Q186" s="8">
        <v>2</v>
      </c>
      <c r="R186">
        <f t="shared" si="34"/>
        <v>1.2299999999999978E-2</v>
      </c>
      <c r="S186">
        <f t="shared" si="34"/>
        <v>0.12829999999999997</v>
      </c>
      <c r="T186">
        <f t="shared" si="34"/>
        <v>3.209999999999999E-2</v>
      </c>
      <c r="U186">
        <f t="shared" si="34"/>
        <v>2.2999999999999993E-2</v>
      </c>
      <c r="V186">
        <f t="shared" si="34"/>
        <v>0.24589999999999998</v>
      </c>
      <c r="W186">
        <f t="shared" si="34"/>
        <v>0.36859999999999998</v>
      </c>
      <c r="Y186" s="12"/>
      <c r="Z186" s="12"/>
      <c r="AA186" s="12"/>
      <c r="AB186" s="12"/>
      <c r="AC186" s="12"/>
      <c r="AD186" s="12"/>
      <c r="AE186" s="12"/>
      <c r="AF186" s="12"/>
    </row>
    <row r="187" spans="1:32" x14ac:dyDescent="0.25">
      <c r="A187" s="8">
        <v>1</v>
      </c>
      <c r="B187">
        <v>0.1517</v>
      </c>
      <c r="C187">
        <v>0.14940000000000001</v>
      </c>
      <c r="D187">
        <v>0.14499999999999999</v>
      </c>
      <c r="E187">
        <v>0.13880000000000001</v>
      </c>
      <c r="F187">
        <v>0.14000000000000001</v>
      </c>
      <c r="G187">
        <v>0.12709999999999999</v>
      </c>
      <c r="I187" s="8">
        <v>1</v>
      </c>
      <c r="J187">
        <v>0.1714</v>
      </c>
      <c r="K187">
        <v>0.32640000000000002</v>
      </c>
      <c r="L187">
        <v>0.36830000000000002</v>
      </c>
      <c r="M187">
        <v>0.4405</v>
      </c>
      <c r="N187">
        <v>0.49619999999999997</v>
      </c>
      <c r="O187">
        <v>0.59519999999999995</v>
      </c>
      <c r="Q187" s="8">
        <v>1</v>
      </c>
      <c r="R187">
        <f t="shared" si="34"/>
        <v>1.9699999999999995E-2</v>
      </c>
      <c r="S187">
        <f t="shared" si="34"/>
        <v>0.17700000000000002</v>
      </c>
      <c r="T187">
        <f t="shared" si="34"/>
        <v>0.22330000000000003</v>
      </c>
      <c r="U187">
        <f t="shared" si="34"/>
        <v>0.30169999999999997</v>
      </c>
      <c r="V187">
        <f t="shared" si="34"/>
        <v>0.35619999999999996</v>
      </c>
      <c r="W187">
        <f t="shared" si="34"/>
        <v>0.46809999999999996</v>
      </c>
      <c r="Y187" s="12"/>
      <c r="Z187" s="12"/>
      <c r="AA187" s="12"/>
      <c r="AB187" s="12"/>
      <c r="AC187" s="12"/>
      <c r="AD187" s="12"/>
      <c r="AE187" s="12"/>
      <c r="AF187" s="12"/>
    </row>
    <row r="188" spans="1:32" x14ac:dyDescent="0.25">
      <c r="A188" s="8">
        <v>0.5</v>
      </c>
      <c r="B188">
        <v>0.15640000000000001</v>
      </c>
      <c r="C188">
        <v>0.12889999999999999</v>
      </c>
      <c r="D188">
        <v>0.14680000000000001</v>
      </c>
      <c r="E188">
        <v>0.14510000000000001</v>
      </c>
      <c r="F188">
        <v>0.12859999999999999</v>
      </c>
      <c r="G188">
        <v>0.12939999999999999</v>
      </c>
      <c r="I188" s="8">
        <v>0.5</v>
      </c>
      <c r="J188">
        <v>0.22239999999999999</v>
      </c>
      <c r="K188">
        <v>0.40899999999999997</v>
      </c>
      <c r="L188">
        <v>0.29449999999999998</v>
      </c>
      <c r="M188">
        <v>0.39579999999999999</v>
      </c>
      <c r="N188">
        <v>0.37130000000000002</v>
      </c>
      <c r="O188">
        <v>0.41959999999999997</v>
      </c>
      <c r="Q188" s="8">
        <v>0.5</v>
      </c>
      <c r="R188">
        <f t="shared" si="34"/>
        <v>6.5999999999999975E-2</v>
      </c>
      <c r="S188">
        <f t="shared" si="34"/>
        <v>0.28010000000000002</v>
      </c>
      <c r="T188">
        <f t="shared" si="34"/>
        <v>0.14769999999999997</v>
      </c>
      <c r="U188">
        <f t="shared" si="34"/>
        <v>0.25069999999999998</v>
      </c>
      <c r="V188">
        <f t="shared" si="34"/>
        <v>0.24270000000000003</v>
      </c>
      <c r="W188">
        <f t="shared" si="34"/>
        <v>0.29020000000000001</v>
      </c>
      <c r="Y188" s="12"/>
      <c r="Z188" s="12"/>
      <c r="AA188" s="12"/>
      <c r="AB188" s="12"/>
      <c r="AC188" s="12"/>
      <c r="AD188" s="12"/>
      <c r="AE188" s="12"/>
      <c r="AF188" s="12"/>
    </row>
    <row r="189" spans="1:32" x14ac:dyDescent="0.25">
      <c r="A189" s="8">
        <v>0.25</v>
      </c>
      <c r="B189">
        <v>0.16009999999999999</v>
      </c>
      <c r="C189">
        <v>0.14749999999999999</v>
      </c>
      <c r="D189">
        <v>0.14460000000000001</v>
      </c>
      <c r="E189">
        <v>0.13489999999999999</v>
      </c>
      <c r="F189">
        <v>0.15</v>
      </c>
      <c r="G189">
        <v>0.13780000000000001</v>
      </c>
      <c r="I189" s="8">
        <v>0.25</v>
      </c>
      <c r="J189">
        <v>0.24790000000000001</v>
      </c>
      <c r="K189">
        <v>0.33550000000000002</v>
      </c>
      <c r="L189">
        <v>0.31809999999999999</v>
      </c>
      <c r="M189">
        <v>0.1641</v>
      </c>
      <c r="N189">
        <v>0.21629999999999999</v>
      </c>
      <c r="O189">
        <v>0.4945</v>
      </c>
      <c r="Q189" s="8">
        <v>0.25</v>
      </c>
      <c r="R189">
        <f t="shared" si="34"/>
        <v>8.7800000000000017E-2</v>
      </c>
      <c r="S189">
        <f t="shared" si="34"/>
        <v>0.18800000000000003</v>
      </c>
      <c r="T189">
        <f t="shared" si="34"/>
        <v>0.17349999999999999</v>
      </c>
      <c r="U189">
        <f t="shared" si="34"/>
        <v>2.9200000000000004E-2</v>
      </c>
      <c r="V189">
        <f t="shared" si="34"/>
        <v>6.6299999999999998E-2</v>
      </c>
      <c r="W189">
        <f t="shared" si="34"/>
        <v>0.35670000000000002</v>
      </c>
      <c r="Y189" s="12"/>
      <c r="Z189" s="12"/>
      <c r="AA189" s="12"/>
      <c r="AB189" s="12"/>
      <c r="AC189" s="12"/>
      <c r="AD189" s="12"/>
      <c r="AE189" s="12"/>
      <c r="AF189" s="12"/>
    </row>
    <row r="190" spans="1:32" x14ac:dyDescent="0.25">
      <c r="A190" s="8">
        <v>0</v>
      </c>
      <c r="B190">
        <v>0.2099</v>
      </c>
      <c r="C190">
        <v>0.16220000000000001</v>
      </c>
      <c r="D190">
        <v>0.15920000000000001</v>
      </c>
      <c r="E190">
        <v>0.15690000000000001</v>
      </c>
      <c r="F190">
        <v>0.16009999999999999</v>
      </c>
      <c r="G190">
        <v>0.14000000000000001</v>
      </c>
      <c r="I190" s="8">
        <v>0</v>
      </c>
      <c r="J190">
        <v>0.22409999999999999</v>
      </c>
      <c r="K190">
        <v>0.18940000000000001</v>
      </c>
      <c r="L190">
        <v>0.15390000000000001</v>
      </c>
      <c r="M190">
        <v>0.17910000000000001</v>
      </c>
      <c r="N190">
        <v>0.14960000000000001</v>
      </c>
      <c r="O190">
        <v>0.44929999999999998</v>
      </c>
      <c r="Q190" s="8">
        <v>0</v>
      </c>
      <c r="R190">
        <f t="shared" si="34"/>
        <v>1.419999999999999E-2</v>
      </c>
      <c r="S190">
        <f t="shared" si="34"/>
        <v>2.7200000000000002E-2</v>
      </c>
      <c r="T190">
        <f t="shared" si="34"/>
        <v>-5.2999999999999992E-3</v>
      </c>
      <c r="U190">
        <f t="shared" si="34"/>
        <v>2.2199999999999998E-2</v>
      </c>
      <c r="V190">
        <f t="shared" si="34"/>
        <v>-1.0499999999999982E-2</v>
      </c>
      <c r="W190">
        <f t="shared" si="34"/>
        <v>0.30929999999999996</v>
      </c>
      <c r="Y190" s="12"/>
      <c r="Z190" s="12"/>
      <c r="AA190" s="12"/>
      <c r="AB190" s="12"/>
      <c r="AC190" s="12"/>
      <c r="AD190" s="12"/>
      <c r="AE190" s="12"/>
      <c r="AF190" s="12"/>
    </row>
    <row r="191" spans="1:32" x14ac:dyDescent="0.25">
      <c r="A191" s="7"/>
      <c r="B191" s="7"/>
      <c r="C191" s="7"/>
      <c r="D191" s="7"/>
      <c r="E191" s="7"/>
      <c r="F191" s="7"/>
      <c r="G191" s="7"/>
      <c r="I191" s="7"/>
      <c r="J191" s="7"/>
      <c r="K191" s="7"/>
      <c r="L191" s="7"/>
      <c r="M191" s="7"/>
      <c r="N191" s="7"/>
      <c r="O191" s="7"/>
      <c r="Q191" s="7"/>
      <c r="R191" s="7"/>
      <c r="S191" s="7"/>
      <c r="T191" s="7"/>
      <c r="U191" s="7"/>
      <c r="V191" s="7"/>
      <c r="W191" s="7"/>
      <c r="Y191" s="12"/>
      <c r="Z191" s="12"/>
      <c r="AA191" s="12"/>
      <c r="AB191" s="12"/>
      <c r="AC191" s="12"/>
      <c r="AD191" s="12"/>
      <c r="AE191" s="12"/>
      <c r="AF191" s="12"/>
    </row>
    <row r="192" spans="1:32" x14ac:dyDescent="0.25">
      <c r="A192" s="8"/>
      <c r="B192" s="8" t="s">
        <v>15</v>
      </c>
      <c r="C192" s="8"/>
      <c r="D192" s="8"/>
      <c r="E192" s="8"/>
      <c r="F192" s="8"/>
      <c r="G192" s="8"/>
      <c r="I192" s="8"/>
      <c r="J192" s="8" t="s">
        <v>15</v>
      </c>
      <c r="K192" s="8"/>
      <c r="L192" s="8"/>
      <c r="M192" s="8"/>
      <c r="N192" s="8"/>
      <c r="O192" s="8"/>
      <c r="Q192" s="8"/>
      <c r="R192" s="8" t="s">
        <v>15</v>
      </c>
      <c r="S192" s="8"/>
      <c r="T192" s="8"/>
      <c r="U192" s="8"/>
      <c r="V192" s="8"/>
      <c r="W192" s="8"/>
      <c r="Y192" s="12"/>
      <c r="Z192" s="12"/>
      <c r="AA192" s="12"/>
      <c r="AB192" s="12"/>
      <c r="AC192" s="12"/>
      <c r="AD192" s="12"/>
      <c r="AE192" s="12"/>
      <c r="AF192" s="12"/>
    </row>
    <row r="193" spans="1:32" x14ac:dyDescent="0.25">
      <c r="A193" s="8" t="s">
        <v>21</v>
      </c>
      <c r="B193" s="8">
        <v>1</v>
      </c>
      <c r="C193" s="8">
        <v>0.5</v>
      </c>
      <c r="D193" s="8">
        <v>0.25</v>
      </c>
      <c r="E193" s="8">
        <v>0.125</v>
      </c>
      <c r="F193" s="8">
        <v>0.06</v>
      </c>
      <c r="G193" s="8">
        <v>0</v>
      </c>
      <c r="I193" s="8" t="s">
        <v>21</v>
      </c>
      <c r="J193" s="8">
        <v>1</v>
      </c>
      <c r="K193" s="8">
        <v>0.5</v>
      </c>
      <c r="L193" s="8">
        <v>0.25</v>
      </c>
      <c r="M193" s="8">
        <v>0.125</v>
      </c>
      <c r="N193" s="8">
        <v>0.06</v>
      </c>
      <c r="O193" s="8">
        <v>0</v>
      </c>
      <c r="Q193" s="8" t="s">
        <v>21</v>
      </c>
      <c r="R193" s="8">
        <v>1</v>
      </c>
      <c r="S193" s="8">
        <v>0.5</v>
      </c>
      <c r="T193" s="8">
        <v>0.25</v>
      </c>
      <c r="U193" s="8">
        <v>0.125</v>
      </c>
      <c r="V193" s="8">
        <v>0.06</v>
      </c>
      <c r="W193" s="8">
        <v>0</v>
      </c>
      <c r="Y193" s="12"/>
      <c r="Z193" s="12"/>
      <c r="AA193" s="12"/>
      <c r="AB193" s="12"/>
      <c r="AC193" s="12"/>
      <c r="AD193" s="12"/>
      <c r="AE193" s="12"/>
      <c r="AF193" s="12"/>
    </row>
    <row r="194" spans="1:32" x14ac:dyDescent="0.25">
      <c r="A194" s="8">
        <v>16</v>
      </c>
      <c r="B194">
        <v>0.1336</v>
      </c>
      <c r="C194">
        <v>0.12939999999999999</v>
      </c>
      <c r="D194">
        <v>0.15590000000000001</v>
      </c>
      <c r="E194">
        <v>0.112</v>
      </c>
      <c r="F194">
        <v>0.1283</v>
      </c>
      <c r="G194">
        <v>0.13800000000000001</v>
      </c>
      <c r="I194" s="8">
        <v>16</v>
      </c>
      <c r="J194">
        <v>0.14000000000000001</v>
      </c>
      <c r="K194">
        <v>0.13739999999999999</v>
      </c>
      <c r="L194">
        <v>0.15609999999999999</v>
      </c>
      <c r="M194">
        <v>0.1188</v>
      </c>
      <c r="N194">
        <v>0.1182</v>
      </c>
      <c r="O194">
        <v>0.1283</v>
      </c>
      <c r="Q194" s="8">
        <v>16</v>
      </c>
      <c r="R194">
        <f t="shared" ref="R194:W201" si="35">J194-B194</f>
        <v>6.4000000000000168E-3</v>
      </c>
      <c r="S194">
        <f t="shared" si="35"/>
        <v>8.0000000000000071E-3</v>
      </c>
      <c r="T194">
        <f t="shared" si="35"/>
        <v>1.9999999999997797E-4</v>
      </c>
      <c r="U194">
        <f t="shared" si="35"/>
        <v>6.8000000000000005E-3</v>
      </c>
      <c r="V194">
        <f t="shared" si="35"/>
        <v>-1.0099999999999998E-2</v>
      </c>
      <c r="W194">
        <f t="shared" si="35"/>
        <v>-9.7000000000000142E-3</v>
      </c>
      <c r="Y194" s="12"/>
      <c r="Z194" s="12"/>
      <c r="AA194" s="12"/>
      <c r="AB194" s="12"/>
      <c r="AC194" s="12"/>
      <c r="AD194" s="12"/>
      <c r="AE194" s="12"/>
      <c r="AF194" s="12"/>
    </row>
    <row r="195" spans="1:32" x14ac:dyDescent="0.25">
      <c r="A195" s="8">
        <v>8</v>
      </c>
      <c r="B195">
        <v>0.16020000000000001</v>
      </c>
      <c r="C195">
        <v>0.14499999999999999</v>
      </c>
      <c r="D195">
        <v>0.1482</v>
      </c>
      <c r="E195">
        <v>0.13850000000000001</v>
      </c>
      <c r="F195">
        <v>0.1356</v>
      </c>
      <c r="G195">
        <v>0.1246</v>
      </c>
      <c r="I195" s="8">
        <v>8</v>
      </c>
      <c r="J195">
        <v>0.15529999999999999</v>
      </c>
      <c r="K195">
        <v>0.14810000000000001</v>
      </c>
      <c r="L195">
        <v>0.15060000000000001</v>
      </c>
      <c r="M195">
        <v>0.13769999999999999</v>
      </c>
      <c r="N195">
        <v>0.13689999999999999</v>
      </c>
      <c r="O195">
        <v>0.1176</v>
      </c>
      <c r="Q195" s="8">
        <v>8</v>
      </c>
      <c r="R195">
        <f t="shared" si="35"/>
        <v>-4.9000000000000155E-3</v>
      </c>
      <c r="S195">
        <f t="shared" si="35"/>
        <v>3.1000000000000194E-3</v>
      </c>
      <c r="T195">
        <f t="shared" si="35"/>
        <v>2.4000000000000132E-3</v>
      </c>
      <c r="U195">
        <f t="shared" si="35"/>
        <v>-8.0000000000002292E-4</v>
      </c>
      <c r="V195">
        <f t="shared" si="35"/>
        <v>1.2999999999999956E-3</v>
      </c>
      <c r="W195">
        <f t="shared" si="35"/>
        <v>-7.0000000000000062E-3</v>
      </c>
      <c r="Y195" s="12"/>
      <c r="Z195" s="12"/>
      <c r="AA195" s="12"/>
      <c r="AB195" s="12"/>
      <c r="AC195" s="12"/>
      <c r="AD195" s="12"/>
      <c r="AE195" s="12"/>
      <c r="AF195" s="12"/>
    </row>
    <row r="196" spans="1:32" x14ac:dyDescent="0.25">
      <c r="A196" s="8">
        <v>4</v>
      </c>
      <c r="B196">
        <v>0.14630000000000001</v>
      </c>
      <c r="C196">
        <v>0.12429999999999999</v>
      </c>
      <c r="D196">
        <v>0.14299999999999999</v>
      </c>
      <c r="E196">
        <v>0.13100000000000001</v>
      </c>
      <c r="F196">
        <v>0.1043</v>
      </c>
      <c r="G196">
        <v>0.12889999999999999</v>
      </c>
      <c r="I196" s="8">
        <v>4</v>
      </c>
      <c r="J196">
        <v>0.26829999999999998</v>
      </c>
      <c r="K196">
        <v>0.4017</v>
      </c>
      <c r="L196">
        <v>0.35799999999999998</v>
      </c>
      <c r="M196">
        <v>0.48599999999999999</v>
      </c>
      <c r="N196">
        <v>0.35489999999999999</v>
      </c>
      <c r="O196">
        <v>0.44429999999999997</v>
      </c>
      <c r="Q196" s="8">
        <v>4</v>
      </c>
      <c r="R196">
        <f t="shared" si="35"/>
        <v>0.12199999999999997</v>
      </c>
      <c r="S196">
        <f t="shared" si="35"/>
        <v>0.27739999999999998</v>
      </c>
      <c r="T196">
        <f t="shared" si="35"/>
        <v>0.215</v>
      </c>
      <c r="U196">
        <f t="shared" si="35"/>
        <v>0.35499999999999998</v>
      </c>
      <c r="V196">
        <f t="shared" si="35"/>
        <v>0.25059999999999999</v>
      </c>
      <c r="W196">
        <f t="shared" si="35"/>
        <v>0.31540000000000001</v>
      </c>
      <c r="Y196" s="12"/>
      <c r="Z196" s="12"/>
      <c r="AA196" s="12"/>
      <c r="AB196" s="12"/>
      <c r="AC196" s="12"/>
      <c r="AD196" s="12"/>
      <c r="AE196" s="12"/>
      <c r="AF196" s="12"/>
    </row>
    <row r="197" spans="1:32" x14ac:dyDescent="0.25">
      <c r="A197" s="8">
        <v>2</v>
      </c>
      <c r="B197">
        <v>0.16339999999999999</v>
      </c>
      <c r="C197">
        <v>0.15090000000000001</v>
      </c>
      <c r="D197">
        <v>0.14940000000000001</v>
      </c>
      <c r="E197">
        <v>0.1396</v>
      </c>
      <c r="F197">
        <v>0.1368</v>
      </c>
      <c r="G197">
        <v>0.1245</v>
      </c>
      <c r="I197" s="8">
        <v>2</v>
      </c>
      <c r="J197">
        <v>0.1802</v>
      </c>
      <c r="K197">
        <v>0.3649</v>
      </c>
      <c r="L197">
        <v>0.3805</v>
      </c>
      <c r="M197">
        <v>0.28079999999999999</v>
      </c>
      <c r="N197">
        <v>0.25269999999999998</v>
      </c>
      <c r="O197">
        <v>0.41199999999999998</v>
      </c>
      <c r="Q197" s="8">
        <v>2</v>
      </c>
      <c r="R197">
        <f t="shared" si="35"/>
        <v>1.6800000000000009E-2</v>
      </c>
      <c r="S197">
        <f t="shared" si="35"/>
        <v>0.214</v>
      </c>
      <c r="T197">
        <f t="shared" si="35"/>
        <v>0.2311</v>
      </c>
      <c r="U197">
        <f t="shared" si="35"/>
        <v>0.14119999999999999</v>
      </c>
      <c r="V197">
        <f t="shared" si="35"/>
        <v>0.11589999999999998</v>
      </c>
      <c r="W197">
        <f t="shared" si="35"/>
        <v>0.28749999999999998</v>
      </c>
      <c r="Y197" s="12"/>
      <c r="Z197" s="12"/>
      <c r="AA197" s="12"/>
      <c r="AB197" s="12"/>
      <c r="AC197" s="12"/>
      <c r="AD197" s="12"/>
      <c r="AE197" s="12"/>
      <c r="AF197" s="12"/>
    </row>
    <row r="198" spans="1:32" x14ac:dyDescent="0.25">
      <c r="A198" s="8">
        <v>1</v>
      </c>
      <c r="B198">
        <v>0.154</v>
      </c>
      <c r="C198">
        <v>0.14219999999999999</v>
      </c>
      <c r="D198">
        <v>0.15010000000000001</v>
      </c>
      <c r="E198">
        <v>0.1346</v>
      </c>
      <c r="F198">
        <v>0.13170000000000001</v>
      </c>
      <c r="G198">
        <v>0.12470000000000001</v>
      </c>
      <c r="I198" s="8">
        <v>1</v>
      </c>
      <c r="J198">
        <v>0.18579999999999999</v>
      </c>
      <c r="K198">
        <v>0.15479999999999999</v>
      </c>
      <c r="L198">
        <v>0.27560000000000001</v>
      </c>
      <c r="M198">
        <v>0.40410000000000001</v>
      </c>
      <c r="N198">
        <v>0.1779</v>
      </c>
      <c r="O198">
        <v>0.45400000000000001</v>
      </c>
      <c r="Q198" s="8">
        <v>1</v>
      </c>
      <c r="R198">
        <f t="shared" si="35"/>
        <v>3.1799999999999995E-2</v>
      </c>
      <c r="S198">
        <f t="shared" si="35"/>
        <v>1.26E-2</v>
      </c>
      <c r="T198">
        <f t="shared" si="35"/>
        <v>0.1255</v>
      </c>
      <c r="U198">
        <f t="shared" si="35"/>
        <v>0.26950000000000002</v>
      </c>
      <c r="V198">
        <f t="shared" si="35"/>
        <v>4.6199999999999991E-2</v>
      </c>
      <c r="W198">
        <f t="shared" si="35"/>
        <v>0.32930000000000004</v>
      </c>
      <c r="Y198" s="12"/>
      <c r="Z198" s="12"/>
      <c r="AA198" s="12"/>
      <c r="AB198" s="12"/>
      <c r="AC198" s="12"/>
      <c r="AD198" s="12"/>
      <c r="AE198" s="12"/>
      <c r="AF198" s="12"/>
    </row>
    <row r="199" spans="1:32" x14ac:dyDescent="0.25">
      <c r="A199" s="8">
        <v>0.5</v>
      </c>
      <c r="B199">
        <v>0.16830000000000001</v>
      </c>
      <c r="C199">
        <v>0.13669999999999999</v>
      </c>
      <c r="D199">
        <v>0.14680000000000001</v>
      </c>
      <c r="E199">
        <v>0.14230000000000001</v>
      </c>
      <c r="F199">
        <v>0.1245</v>
      </c>
      <c r="G199">
        <v>0.13070000000000001</v>
      </c>
      <c r="I199" s="8">
        <v>0.5</v>
      </c>
      <c r="J199">
        <v>0.1714</v>
      </c>
      <c r="K199">
        <v>0.21859999999999999</v>
      </c>
      <c r="L199">
        <v>0.3528</v>
      </c>
      <c r="M199">
        <v>0.31369999999999998</v>
      </c>
      <c r="N199">
        <v>0.15029999999999999</v>
      </c>
      <c r="O199">
        <v>0.57779999999999998</v>
      </c>
      <c r="Q199" s="8">
        <v>0.5</v>
      </c>
      <c r="R199">
        <f t="shared" si="35"/>
        <v>3.0999999999999917E-3</v>
      </c>
      <c r="S199">
        <f t="shared" si="35"/>
        <v>8.1900000000000001E-2</v>
      </c>
      <c r="T199">
        <f t="shared" si="35"/>
        <v>0.20599999999999999</v>
      </c>
      <c r="U199">
        <f t="shared" si="35"/>
        <v>0.17139999999999997</v>
      </c>
      <c r="V199">
        <f t="shared" si="35"/>
        <v>2.579999999999999E-2</v>
      </c>
      <c r="W199">
        <f t="shared" si="35"/>
        <v>0.44709999999999994</v>
      </c>
      <c r="Y199" s="12"/>
      <c r="Z199" s="12"/>
      <c r="AA199" s="12"/>
      <c r="AB199" s="12"/>
      <c r="AC199" s="12"/>
      <c r="AD199" s="12"/>
      <c r="AE199" s="12"/>
      <c r="AF199" s="12"/>
    </row>
    <row r="200" spans="1:32" x14ac:dyDescent="0.25">
      <c r="A200" s="8">
        <v>0.25</v>
      </c>
      <c r="B200">
        <v>0.17249999999999999</v>
      </c>
      <c r="C200">
        <v>0.16009999999999999</v>
      </c>
      <c r="D200">
        <v>0.14779999999999999</v>
      </c>
      <c r="E200">
        <v>0.1492</v>
      </c>
      <c r="F200">
        <v>0.15190000000000001</v>
      </c>
      <c r="G200">
        <v>0.1249</v>
      </c>
      <c r="I200" s="8">
        <v>0.25</v>
      </c>
      <c r="J200">
        <v>0.17299999999999999</v>
      </c>
      <c r="K200">
        <v>0.15840000000000001</v>
      </c>
      <c r="L200">
        <v>0.1915</v>
      </c>
      <c r="M200">
        <v>0.1653</v>
      </c>
      <c r="N200">
        <v>0.157</v>
      </c>
      <c r="O200">
        <v>0.7228</v>
      </c>
      <c r="Q200" s="8">
        <v>0.25</v>
      </c>
      <c r="R200">
        <f t="shared" si="35"/>
        <v>5.0000000000000044E-4</v>
      </c>
      <c r="S200">
        <f t="shared" si="35"/>
        <v>-1.6999999999999793E-3</v>
      </c>
      <c r="T200">
        <f t="shared" si="35"/>
        <v>4.3700000000000017E-2</v>
      </c>
      <c r="U200">
        <f t="shared" si="35"/>
        <v>1.6100000000000003E-2</v>
      </c>
      <c r="V200">
        <f t="shared" si="35"/>
        <v>5.0999999999999934E-3</v>
      </c>
      <c r="W200">
        <f t="shared" si="35"/>
        <v>0.59789999999999999</v>
      </c>
      <c r="Y200" s="12"/>
      <c r="Z200" s="12"/>
      <c r="AA200" s="12"/>
      <c r="AB200" s="12"/>
      <c r="AC200" s="12"/>
      <c r="AD200" s="12"/>
      <c r="AE200" s="12"/>
      <c r="AF200" s="12"/>
    </row>
    <row r="201" spans="1:32" x14ac:dyDescent="0.25">
      <c r="A201" s="8">
        <v>0</v>
      </c>
      <c r="B201">
        <v>0.16900000000000001</v>
      </c>
      <c r="C201">
        <v>0.1646</v>
      </c>
      <c r="D201">
        <v>0.15409999999999999</v>
      </c>
      <c r="E201">
        <v>0.14319999999999999</v>
      </c>
      <c r="F201">
        <v>0.14779999999999999</v>
      </c>
      <c r="G201">
        <v>0.1351</v>
      </c>
      <c r="I201" s="8">
        <v>0</v>
      </c>
      <c r="J201">
        <v>0.19009999999999999</v>
      </c>
      <c r="K201">
        <v>0.1522</v>
      </c>
      <c r="L201">
        <v>0.1452</v>
      </c>
      <c r="M201">
        <v>0.16200000000000001</v>
      </c>
      <c r="N201">
        <v>0.30909999999999999</v>
      </c>
      <c r="O201">
        <v>0.66510000000000002</v>
      </c>
      <c r="Q201" s="8">
        <v>0</v>
      </c>
      <c r="R201">
        <f t="shared" si="35"/>
        <v>2.109999999999998E-2</v>
      </c>
      <c r="S201">
        <f t="shared" si="35"/>
        <v>-1.2399999999999994E-2</v>
      </c>
      <c r="T201">
        <f t="shared" si="35"/>
        <v>-8.8999999999999913E-3</v>
      </c>
      <c r="U201">
        <f t="shared" si="35"/>
        <v>1.8800000000000011E-2</v>
      </c>
      <c r="V201">
        <f t="shared" si="35"/>
        <v>0.1613</v>
      </c>
      <c r="W201">
        <f t="shared" si="35"/>
        <v>0.53</v>
      </c>
      <c r="Y201" s="12"/>
      <c r="Z201" s="12"/>
      <c r="AA201" s="12"/>
      <c r="AB201" s="12"/>
      <c r="AC201" s="12"/>
      <c r="AD201" s="12"/>
      <c r="AE201" s="12"/>
      <c r="AF201" s="12"/>
    </row>
    <row r="202" spans="1:32" x14ac:dyDescent="0.25">
      <c r="A202" s="7"/>
      <c r="B202" s="7"/>
      <c r="C202" s="7"/>
      <c r="D202" s="7"/>
      <c r="E202" s="7"/>
      <c r="F202" s="7"/>
      <c r="G202" s="7"/>
      <c r="I202" s="7"/>
      <c r="J202" s="7"/>
      <c r="K202" s="7"/>
      <c r="L202" s="7"/>
      <c r="M202" s="7"/>
      <c r="N202" s="7"/>
      <c r="O202" s="7"/>
      <c r="Q202" s="7"/>
      <c r="R202" s="7"/>
      <c r="S202" s="7"/>
      <c r="T202" s="7"/>
      <c r="U202" s="7"/>
      <c r="V202" s="7"/>
      <c r="W202" s="7"/>
      <c r="Y202" s="12"/>
      <c r="Z202" s="12"/>
      <c r="AA202" s="12"/>
      <c r="AB202" s="12"/>
      <c r="AC202" s="12"/>
      <c r="AD202" s="12"/>
      <c r="AE202" s="12"/>
      <c r="AF202" s="12"/>
    </row>
    <row r="203" spans="1:32" x14ac:dyDescent="0.25">
      <c r="A203" s="8"/>
      <c r="B203" s="8" t="s">
        <v>15</v>
      </c>
      <c r="C203" s="8"/>
      <c r="D203" s="8"/>
      <c r="E203" s="8"/>
      <c r="F203" s="8"/>
      <c r="G203" s="8"/>
      <c r="I203" s="8"/>
      <c r="J203" s="8" t="s">
        <v>15</v>
      </c>
      <c r="K203" s="8"/>
      <c r="L203" s="8"/>
      <c r="M203" s="8"/>
      <c r="N203" s="8"/>
      <c r="O203" s="8"/>
      <c r="Q203" s="8"/>
      <c r="R203" s="8" t="s">
        <v>15</v>
      </c>
      <c r="S203" s="8"/>
      <c r="T203" s="8"/>
      <c r="U203" s="8"/>
      <c r="V203" s="8"/>
      <c r="W203" s="8"/>
      <c r="Y203" s="12"/>
      <c r="Z203" s="12"/>
      <c r="AA203" s="12"/>
      <c r="AB203" s="12"/>
      <c r="AC203" s="12"/>
      <c r="AD203" s="12"/>
      <c r="AE203" s="12"/>
      <c r="AF203" s="12"/>
    </row>
    <row r="204" spans="1:32" x14ac:dyDescent="0.25">
      <c r="A204" s="8" t="s">
        <v>21</v>
      </c>
      <c r="B204" s="8">
        <v>1</v>
      </c>
      <c r="C204" s="8">
        <v>0.5</v>
      </c>
      <c r="D204" s="8">
        <v>0.25</v>
      </c>
      <c r="E204" s="8">
        <v>0.125</v>
      </c>
      <c r="F204" s="8">
        <v>0.06</v>
      </c>
      <c r="G204" s="8">
        <v>0</v>
      </c>
      <c r="I204" s="8" t="s">
        <v>21</v>
      </c>
      <c r="J204" s="8">
        <v>1</v>
      </c>
      <c r="K204" s="8">
        <v>0.5</v>
      </c>
      <c r="L204" s="8">
        <v>0.25</v>
      </c>
      <c r="M204" s="8">
        <v>0.125</v>
      </c>
      <c r="N204" s="8">
        <v>0.06</v>
      </c>
      <c r="O204" s="8">
        <v>0</v>
      </c>
      <c r="Q204" s="8" t="s">
        <v>21</v>
      </c>
      <c r="R204" s="8">
        <v>1</v>
      </c>
      <c r="S204" s="8">
        <v>0.5</v>
      </c>
      <c r="T204" s="8">
        <v>0.25</v>
      </c>
      <c r="U204" s="8">
        <v>0.125</v>
      </c>
      <c r="V204" s="8">
        <v>0.06</v>
      </c>
      <c r="W204" s="8">
        <v>0</v>
      </c>
      <c r="Y204" s="12"/>
      <c r="Z204" s="12"/>
      <c r="AA204" s="12"/>
      <c r="AB204" s="12"/>
      <c r="AC204" s="12"/>
      <c r="AD204" s="12"/>
      <c r="AE204" s="12"/>
      <c r="AF204" s="12"/>
    </row>
    <row r="205" spans="1:32" x14ac:dyDescent="0.25">
      <c r="A205" s="8">
        <v>16</v>
      </c>
      <c r="B205">
        <v>0.21579999999999999</v>
      </c>
      <c r="C205">
        <v>0.14580000000000001</v>
      </c>
      <c r="D205">
        <v>0.14280000000000001</v>
      </c>
      <c r="E205">
        <v>0.1391</v>
      </c>
      <c r="F205">
        <v>0.1391</v>
      </c>
      <c r="G205">
        <v>0.13469999999999999</v>
      </c>
      <c r="I205" s="8">
        <v>16</v>
      </c>
      <c r="J205">
        <v>0.19170000000000001</v>
      </c>
      <c r="K205">
        <v>0.1542</v>
      </c>
      <c r="L205">
        <v>0.15040000000000001</v>
      </c>
      <c r="M205">
        <v>0.15</v>
      </c>
      <c r="N205">
        <v>0.1512</v>
      </c>
      <c r="O205">
        <v>0.14990000000000001</v>
      </c>
      <c r="Q205" s="8">
        <v>16</v>
      </c>
      <c r="R205">
        <f t="shared" ref="R205:W212" si="36">J205-B205</f>
        <v>-2.4099999999999983E-2</v>
      </c>
      <c r="S205">
        <f t="shared" si="36"/>
        <v>8.3999999999999908E-3</v>
      </c>
      <c r="T205">
        <f t="shared" si="36"/>
        <v>7.5999999999999956E-3</v>
      </c>
      <c r="U205">
        <f t="shared" si="36"/>
        <v>1.0899999999999993E-2</v>
      </c>
      <c r="V205">
        <f t="shared" si="36"/>
        <v>1.21E-2</v>
      </c>
      <c r="W205">
        <f t="shared" si="36"/>
        <v>1.5200000000000019E-2</v>
      </c>
      <c r="Y205" s="12"/>
      <c r="Z205" s="12"/>
      <c r="AA205" s="12"/>
      <c r="AB205" s="12"/>
      <c r="AC205" s="12"/>
      <c r="AD205" s="12"/>
      <c r="AE205" s="12"/>
      <c r="AF205" s="12"/>
    </row>
    <row r="206" spans="1:32" x14ac:dyDescent="0.25">
      <c r="A206" s="8">
        <v>8</v>
      </c>
      <c r="B206">
        <v>0.16020000000000001</v>
      </c>
      <c r="C206">
        <v>0.14749999999999999</v>
      </c>
      <c r="D206">
        <v>0.14069999999999999</v>
      </c>
      <c r="E206">
        <v>0.13350000000000001</v>
      </c>
      <c r="F206">
        <v>0.13880000000000001</v>
      </c>
      <c r="G206">
        <v>0.1207</v>
      </c>
      <c r="I206" s="8">
        <v>8</v>
      </c>
      <c r="J206">
        <v>0.16470000000000001</v>
      </c>
      <c r="K206">
        <v>0.1535</v>
      </c>
      <c r="L206">
        <v>0.14360000000000001</v>
      </c>
      <c r="M206">
        <v>0.16600000000000001</v>
      </c>
      <c r="N206">
        <v>0.1376</v>
      </c>
      <c r="O206">
        <v>0.1338</v>
      </c>
      <c r="Q206" s="8">
        <v>8</v>
      </c>
      <c r="R206">
        <f t="shared" si="36"/>
        <v>4.500000000000004E-3</v>
      </c>
      <c r="S206">
        <f t="shared" si="36"/>
        <v>6.0000000000000053E-3</v>
      </c>
      <c r="T206">
        <f t="shared" si="36"/>
        <v>2.9000000000000137E-3</v>
      </c>
      <c r="U206">
        <f t="shared" si="36"/>
        <v>3.2500000000000001E-2</v>
      </c>
      <c r="V206">
        <f t="shared" si="36"/>
        <v>-1.2000000000000066E-3</v>
      </c>
      <c r="W206">
        <f t="shared" si="36"/>
        <v>1.3100000000000001E-2</v>
      </c>
      <c r="Y206" s="12"/>
      <c r="Z206" s="12"/>
      <c r="AA206" s="12"/>
      <c r="AB206" s="12"/>
      <c r="AC206" s="12"/>
      <c r="AD206" s="12"/>
      <c r="AE206" s="12"/>
      <c r="AF206" s="12"/>
    </row>
    <row r="207" spans="1:32" x14ac:dyDescent="0.25">
      <c r="A207" s="8">
        <v>4</v>
      </c>
      <c r="B207">
        <v>0.1552</v>
      </c>
      <c r="C207">
        <v>0.1188</v>
      </c>
      <c r="D207">
        <v>0.14050000000000001</v>
      </c>
      <c r="E207">
        <v>0.1341</v>
      </c>
      <c r="F207">
        <v>0.1129</v>
      </c>
      <c r="G207">
        <v>0.1242</v>
      </c>
      <c r="I207" s="8">
        <v>4</v>
      </c>
      <c r="J207">
        <v>0.18479999999999999</v>
      </c>
      <c r="K207">
        <v>0.26390000000000002</v>
      </c>
      <c r="L207">
        <v>0.27239999999999998</v>
      </c>
      <c r="M207">
        <v>0.29139999999999999</v>
      </c>
      <c r="N207">
        <v>0.36020000000000002</v>
      </c>
      <c r="O207">
        <v>0.40529999999999999</v>
      </c>
      <c r="Q207" s="8">
        <v>4</v>
      </c>
      <c r="R207">
        <f t="shared" si="36"/>
        <v>2.9599999999999987E-2</v>
      </c>
      <c r="S207">
        <f t="shared" si="36"/>
        <v>0.14510000000000001</v>
      </c>
      <c r="T207">
        <f t="shared" si="36"/>
        <v>0.13189999999999996</v>
      </c>
      <c r="U207">
        <f t="shared" si="36"/>
        <v>0.1573</v>
      </c>
      <c r="V207">
        <f t="shared" si="36"/>
        <v>0.24730000000000002</v>
      </c>
      <c r="W207">
        <f t="shared" si="36"/>
        <v>0.28110000000000002</v>
      </c>
      <c r="Y207" s="12"/>
      <c r="Z207" s="12"/>
      <c r="AA207" s="12"/>
      <c r="AB207" s="12"/>
      <c r="AC207" s="12"/>
      <c r="AD207" s="12"/>
      <c r="AE207" s="12"/>
      <c r="AF207" s="12"/>
    </row>
    <row r="208" spans="1:32" x14ac:dyDescent="0.25">
      <c r="A208" s="8">
        <v>2</v>
      </c>
      <c r="B208">
        <v>0.18410000000000001</v>
      </c>
      <c r="C208">
        <v>0.1462</v>
      </c>
      <c r="D208">
        <v>0.14019999999999999</v>
      </c>
      <c r="E208">
        <v>0.1414</v>
      </c>
      <c r="F208">
        <v>0.1358</v>
      </c>
      <c r="G208">
        <v>0.1084</v>
      </c>
      <c r="I208" s="8">
        <v>2</v>
      </c>
      <c r="J208">
        <v>0.1673</v>
      </c>
      <c r="K208">
        <v>0.24410000000000001</v>
      </c>
      <c r="L208">
        <v>0.17230000000000001</v>
      </c>
      <c r="M208">
        <v>0.23219999999999999</v>
      </c>
      <c r="N208">
        <v>0.22409999999999999</v>
      </c>
      <c r="O208">
        <v>0.47089999999999999</v>
      </c>
      <c r="Q208" s="8">
        <v>2</v>
      </c>
      <c r="R208">
        <f t="shared" si="36"/>
        <v>-1.6800000000000009E-2</v>
      </c>
      <c r="S208">
        <f t="shared" si="36"/>
        <v>9.7900000000000015E-2</v>
      </c>
      <c r="T208">
        <f t="shared" si="36"/>
        <v>3.2100000000000017E-2</v>
      </c>
      <c r="U208">
        <f t="shared" si="36"/>
        <v>9.0799999999999992E-2</v>
      </c>
      <c r="V208">
        <f t="shared" si="36"/>
        <v>8.829999999999999E-2</v>
      </c>
      <c r="W208">
        <f t="shared" si="36"/>
        <v>0.36249999999999999</v>
      </c>
      <c r="Y208" s="12"/>
      <c r="Z208" s="12"/>
      <c r="AA208" s="12"/>
      <c r="AB208" s="12"/>
      <c r="AC208" s="12"/>
      <c r="AD208" s="12"/>
      <c r="AE208" s="12"/>
      <c r="AF208" s="12"/>
    </row>
    <row r="209" spans="1:32" x14ac:dyDescent="0.25">
      <c r="A209" s="8">
        <v>1</v>
      </c>
      <c r="B209">
        <v>0.14660000000000001</v>
      </c>
      <c r="C209">
        <v>0.14030000000000001</v>
      </c>
      <c r="D209">
        <v>0.13650000000000001</v>
      </c>
      <c r="E209">
        <v>0.14130000000000001</v>
      </c>
      <c r="F209">
        <v>0.13800000000000001</v>
      </c>
      <c r="G209">
        <v>0.1118</v>
      </c>
      <c r="I209" s="8">
        <v>1</v>
      </c>
      <c r="J209">
        <v>0.19550000000000001</v>
      </c>
      <c r="K209">
        <v>0.30409999999999998</v>
      </c>
      <c r="L209">
        <v>0.2021</v>
      </c>
      <c r="M209">
        <v>0.44330000000000003</v>
      </c>
      <c r="N209">
        <v>0.45169999999999999</v>
      </c>
      <c r="O209">
        <v>0.58299999999999996</v>
      </c>
      <c r="Q209" s="8">
        <v>1</v>
      </c>
      <c r="R209">
        <f t="shared" si="36"/>
        <v>4.8899999999999999E-2</v>
      </c>
      <c r="S209">
        <f t="shared" si="36"/>
        <v>0.16379999999999997</v>
      </c>
      <c r="T209">
        <f t="shared" si="36"/>
        <v>6.5599999999999992E-2</v>
      </c>
      <c r="U209">
        <f t="shared" si="36"/>
        <v>0.30200000000000005</v>
      </c>
      <c r="V209">
        <f t="shared" si="36"/>
        <v>0.31369999999999998</v>
      </c>
      <c r="W209">
        <f t="shared" si="36"/>
        <v>0.47119999999999995</v>
      </c>
      <c r="Y209" s="12"/>
      <c r="Z209" s="12"/>
      <c r="AA209" s="12"/>
      <c r="AB209" s="12"/>
      <c r="AC209" s="12"/>
      <c r="AD209" s="12"/>
      <c r="AE209" s="12"/>
      <c r="AF209" s="12"/>
    </row>
    <row r="210" spans="1:32" x14ac:dyDescent="0.25">
      <c r="A210" s="8">
        <v>0.5</v>
      </c>
      <c r="B210">
        <v>0.1613</v>
      </c>
      <c r="C210">
        <v>0.1114</v>
      </c>
      <c r="D210">
        <v>0.1401</v>
      </c>
      <c r="E210">
        <v>0.14119999999999999</v>
      </c>
      <c r="F210">
        <v>0.1041</v>
      </c>
      <c r="G210">
        <v>0.11700000000000001</v>
      </c>
      <c r="I210" s="8">
        <v>0.5</v>
      </c>
      <c r="J210">
        <v>0.1515</v>
      </c>
      <c r="K210">
        <v>0.45179999999999998</v>
      </c>
      <c r="L210">
        <v>0.18809999999999999</v>
      </c>
      <c r="M210">
        <v>0.36320000000000002</v>
      </c>
      <c r="N210">
        <v>0.17799999999999999</v>
      </c>
      <c r="O210">
        <v>0.53400000000000003</v>
      </c>
      <c r="Q210" s="8">
        <v>0.5</v>
      </c>
      <c r="R210">
        <f t="shared" si="36"/>
        <v>-9.8000000000000032E-3</v>
      </c>
      <c r="S210">
        <f t="shared" si="36"/>
        <v>0.34039999999999998</v>
      </c>
      <c r="T210">
        <f t="shared" si="36"/>
        <v>4.7999999999999987E-2</v>
      </c>
      <c r="U210">
        <f t="shared" si="36"/>
        <v>0.22200000000000003</v>
      </c>
      <c r="V210">
        <f t="shared" si="36"/>
        <v>7.3899999999999993E-2</v>
      </c>
      <c r="W210">
        <f t="shared" si="36"/>
        <v>0.41700000000000004</v>
      </c>
      <c r="Y210" s="12"/>
      <c r="Z210" s="12"/>
      <c r="AA210" s="12"/>
      <c r="AB210" s="12"/>
      <c r="AC210" s="12"/>
      <c r="AD210" s="12"/>
      <c r="AE210" s="12"/>
      <c r="AF210" s="12"/>
    </row>
    <row r="211" spans="1:32" x14ac:dyDescent="0.25">
      <c r="A211" s="8">
        <v>0.25</v>
      </c>
      <c r="B211">
        <v>0.1668</v>
      </c>
      <c r="C211">
        <v>0.15040000000000001</v>
      </c>
      <c r="D211">
        <v>0.1482</v>
      </c>
      <c r="E211">
        <v>0.1482</v>
      </c>
      <c r="F211">
        <v>0.13519999999999999</v>
      </c>
      <c r="G211">
        <v>0.12820000000000001</v>
      </c>
      <c r="I211" s="8">
        <v>0.25</v>
      </c>
      <c r="J211">
        <v>0.1666</v>
      </c>
      <c r="K211">
        <v>0.2324</v>
      </c>
      <c r="L211">
        <v>0.19900000000000001</v>
      </c>
      <c r="M211">
        <v>0.19620000000000001</v>
      </c>
      <c r="N211">
        <v>0.13700000000000001</v>
      </c>
      <c r="O211">
        <v>0.54069999999999996</v>
      </c>
      <c r="Q211" s="8">
        <v>0.25</v>
      </c>
      <c r="R211">
        <f t="shared" si="36"/>
        <v>-2.0000000000000573E-4</v>
      </c>
      <c r="S211">
        <f t="shared" si="36"/>
        <v>8.199999999999999E-2</v>
      </c>
      <c r="T211">
        <f t="shared" si="36"/>
        <v>5.0800000000000012E-2</v>
      </c>
      <c r="U211">
        <f t="shared" si="36"/>
        <v>4.8000000000000015E-2</v>
      </c>
      <c r="V211">
        <f t="shared" si="36"/>
        <v>1.8000000000000238E-3</v>
      </c>
      <c r="W211">
        <f t="shared" si="36"/>
        <v>0.41249999999999998</v>
      </c>
      <c r="Y211" s="12"/>
      <c r="Z211" s="12"/>
      <c r="AA211" s="12"/>
      <c r="AB211" s="12"/>
      <c r="AC211" s="12"/>
      <c r="AD211" s="12"/>
      <c r="AE211" s="12"/>
      <c r="AF211" s="12"/>
    </row>
    <row r="212" spans="1:32" x14ac:dyDescent="0.25">
      <c r="A212" s="8">
        <v>0</v>
      </c>
      <c r="B212">
        <v>0.18770000000000001</v>
      </c>
      <c r="C212">
        <v>0.15939999999999999</v>
      </c>
      <c r="D212">
        <v>0.16</v>
      </c>
      <c r="E212">
        <v>0.1701</v>
      </c>
      <c r="F212">
        <v>0.15190000000000001</v>
      </c>
      <c r="G212">
        <v>0.12429999999999999</v>
      </c>
      <c r="I212" s="8">
        <v>0</v>
      </c>
      <c r="J212">
        <v>0.1968</v>
      </c>
      <c r="K212">
        <v>0.1666</v>
      </c>
      <c r="L212">
        <v>0.16039999999999999</v>
      </c>
      <c r="M212">
        <v>0.27889999999999998</v>
      </c>
      <c r="N212">
        <v>0.1492</v>
      </c>
      <c r="O212">
        <v>0.47289999999999999</v>
      </c>
      <c r="Q212" s="8">
        <v>0</v>
      </c>
      <c r="R212">
        <f t="shared" si="36"/>
        <v>9.099999999999997E-3</v>
      </c>
      <c r="S212">
        <f t="shared" si="36"/>
        <v>7.2000000000000119E-3</v>
      </c>
      <c r="T212">
        <f t="shared" si="36"/>
        <v>3.999999999999837E-4</v>
      </c>
      <c r="U212">
        <f t="shared" si="36"/>
        <v>0.10879999999999998</v>
      </c>
      <c r="V212">
        <f t="shared" si="36"/>
        <v>-2.7000000000000079E-3</v>
      </c>
      <c r="W212">
        <f t="shared" si="36"/>
        <v>0.34860000000000002</v>
      </c>
      <c r="Y212" s="12"/>
      <c r="Z212" s="12"/>
      <c r="AA212" s="12"/>
      <c r="AB212" s="12"/>
      <c r="AC212" s="12"/>
      <c r="AD212" s="12"/>
      <c r="AE212" s="12"/>
      <c r="AF212" s="12"/>
    </row>
    <row r="213" spans="1:32" x14ac:dyDescent="0.25">
      <c r="A213" s="7"/>
      <c r="B213" s="7"/>
      <c r="C213" s="7"/>
      <c r="D213" s="7"/>
      <c r="E213" s="7"/>
      <c r="F213" s="7"/>
      <c r="G213" s="7"/>
      <c r="I213" s="7"/>
      <c r="J213" s="7"/>
      <c r="K213" s="7"/>
      <c r="L213" s="7"/>
      <c r="M213" s="7"/>
      <c r="N213" s="7"/>
      <c r="O213" s="7"/>
      <c r="Q213" s="7"/>
      <c r="R213" s="7"/>
      <c r="S213" s="7"/>
      <c r="T213" s="7"/>
      <c r="U213" s="7"/>
      <c r="V213" s="7"/>
      <c r="W213" s="7"/>
      <c r="Y213" s="12"/>
      <c r="Z213" s="12"/>
      <c r="AA213" s="12"/>
      <c r="AB213" s="12"/>
      <c r="AC213" s="12"/>
      <c r="AD213" s="12"/>
      <c r="AE213" s="12"/>
      <c r="AF213" s="12"/>
    </row>
    <row r="214" spans="1:32" x14ac:dyDescent="0.25">
      <c r="A214" s="8"/>
      <c r="B214" s="8" t="s">
        <v>15</v>
      </c>
      <c r="C214" s="8"/>
      <c r="D214" s="8"/>
      <c r="E214" s="8"/>
      <c r="F214" s="8"/>
      <c r="G214" s="8"/>
      <c r="I214" s="8"/>
      <c r="J214" s="8" t="s">
        <v>15</v>
      </c>
      <c r="K214" s="8"/>
      <c r="L214" s="8"/>
      <c r="M214" s="8"/>
      <c r="N214" s="8"/>
      <c r="O214" s="8"/>
      <c r="Q214" s="8"/>
      <c r="R214" s="8" t="s">
        <v>15</v>
      </c>
      <c r="S214" s="8"/>
      <c r="T214" s="8"/>
      <c r="U214" s="8"/>
      <c r="V214" s="8"/>
      <c r="W214" s="8"/>
    </row>
    <row r="215" spans="1:32" x14ac:dyDescent="0.25">
      <c r="A215" s="8" t="s">
        <v>21</v>
      </c>
      <c r="B215" s="8">
        <v>1</v>
      </c>
      <c r="C215" s="8">
        <v>0.5</v>
      </c>
      <c r="D215" s="8">
        <v>0.25</v>
      </c>
      <c r="E215" s="8">
        <v>0.125</v>
      </c>
      <c r="F215" s="8">
        <v>0.06</v>
      </c>
      <c r="G215" s="8">
        <v>0</v>
      </c>
      <c r="I215" s="8" t="s">
        <v>21</v>
      </c>
      <c r="J215" s="8">
        <v>1</v>
      </c>
      <c r="K215" s="8">
        <v>0.5</v>
      </c>
      <c r="L215" s="8">
        <v>0.25</v>
      </c>
      <c r="M215" s="8">
        <v>0.125</v>
      </c>
      <c r="N215" s="8">
        <v>0.06</v>
      </c>
      <c r="O215" s="8">
        <v>0</v>
      </c>
      <c r="Q215" s="8" t="s">
        <v>21</v>
      </c>
      <c r="R215" s="8">
        <v>1</v>
      </c>
      <c r="S215" s="8">
        <v>0.5</v>
      </c>
      <c r="T215" s="8">
        <v>0.25</v>
      </c>
      <c r="U215" s="8">
        <v>0.125</v>
      </c>
      <c r="V215" s="8">
        <v>0.06</v>
      </c>
      <c r="W215" s="8">
        <v>0</v>
      </c>
    </row>
    <row r="216" spans="1:32" x14ac:dyDescent="0.25">
      <c r="A216" s="8">
        <v>16</v>
      </c>
      <c r="B216" s="8">
        <v>0.4224</v>
      </c>
      <c r="C216" s="8">
        <v>0.2258</v>
      </c>
      <c r="D216" s="8">
        <v>0.24249999999999999</v>
      </c>
      <c r="E216" s="8">
        <v>0.2077</v>
      </c>
      <c r="F216" s="8">
        <v>0.14319999999999999</v>
      </c>
      <c r="G216" s="8">
        <v>0.19270000000000001</v>
      </c>
      <c r="I216" s="8">
        <v>16</v>
      </c>
      <c r="J216" s="8">
        <v>0.38150000000000001</v>
      </c>
      <c r="K216" s="8">
        <v>0.63690000000000002</v>
      </c>
      <c r="L216" s="8">
        <v>0.51680000000000004</v>
      </c>
      <c r="M216" s="8">
        <v>0.6119</v>
      </c>
      <c r="N216" s="8">
        <v>0.44619999999999999</v>
      </c>
      <c r="O216" s="8">
        <v>0.73540000000000005</v>
      </c>
      <c r="Q216" s="8">
        <v>16</v>
      </c>
      <c r="R216" s="8">
        <f t="shared" ref="R216:R225" si="37">J216-B216</f>
        <v>-4.0899999999999992E-2</v>
      </c>
      <c r="S216" s="8">
        <f t="shared" ref="S216:S225" si="38">K216-C216</f>
        <v>0.41110000000000002</v>
      </c>
      <c r="T216" s="8">
        <f t="shared" ref="T216:T225" si="39">L216-D216</f>
        <v>0.27430000000000004</v>
      </c>
      <c r="U216" s="8">
        <f t="shared" ref="U216:U225" si="40">M216-E216</f>
        <v>0.4042</v>
      </c>
      <c r="V216" s="8">
        <f t="shared" ref="V216:V225" si="41">N216-F216</f>
        <v>0.30299999999999999</v>
      </c>
      <c r="W216" s="8">
        <f t="shared" ref="W216:W225" si="42">O216-G216</f>
        <v>0.54270000000000007</v>
      </c>
    </row>
    <row r="217" spans="1:32" x14ac:dyDescent="0.25">
      <c r="A217" s="8">
        <v>8</v>
      </c>
      <c r="B217">
        <v>0.29139999999999999</v>
      </c>
      <c r="C217">
        <v>0.2167</v>
      </c>
      <c r="D217">
        <v>0.17810000000000001</v>
      </c>
      <c r="E217">
        <v>0.1991</v>
      </c>
      <c r="F217">
        <v>0.158</v>
      </c>
      <c r="G217">
        <v>0.19500000000000001</v>
      </c>
      <c r="I217" s="8">
        <v>8</v>
      </c>
      <c r="J217">
        <v>0.31190000000000001</v>
      </c>
      <c r="K217">
        <v>0.25950000000000001</v>
      </c>
      <c r="L217">
        <v>0.25509999999999999</v>
      </c>
      <c r="M217">
        <v>0.2036</v>
      </c>
      <c r="N217">
        <v>0.17480000000000001</v>
      </c>
      <c r="O217">
        <v>0.47499999999999998</v>
      </c>
      <c r="Q217" s="8">
        <v>8</v>
      </c>
      <c r="R217">
        <f t="shared" si="37"/>
        <v>2.0500000000000018E-2</v>
      </c>
      <c r="S217">
        <f t="shared" si="38"/>
        <v>4.2800000000000005E-2</v>
      </c>
      <c r="T217">
        <f t="shared" si="39"/>
        <v>7.6999999999999985E-2</v>
      </c>
      <c r="U217">
        <f t="shared" si="40"/>
        <v>4.500000000000004E-3</v>
      </c>
      <c r="V217">
        <f t="shared" si="41"/>
        <v>1.6800000000000009E-2</v>
      </c>
      <c r="W217">
        <f t="shared" si="42"/>
        <v>0.27999999999999997</v>
      </c>
    </row>
    <row r="218" spans="1:32" x14ac:dyDescent="0.25">
      <c r="A218" s="8">
        <v>4</v>
      </c>
      <c r="B218">
        <v>0.2984</v>
      </c>
      <c r="C218">
        <v>0.2109</v>
      </c>
      <c r="D218">
        <v>0.18440000000000001</v>
      </c>
      <c r="E218">
        <v>0.25130000000000002</v>
      </c>
      <c r="F218">
        <v>0.14480000000000001</v>
      </c>
      <c r="G218">
        <v>0.14280000000000001</v>
      </c>
      <c r="I218" s="8">
        <v>4</v>
      </c>
      <c r="J218">
        <v>0.31380000000000002</v>
      </c>
      <c r="K218">
        <v>0.19600000000000001</v>
      </c>
      <c r="L218">
        <v>0.217</v>
      </c>
      <c r="M218">
        <v>0.55189999999999995</v>
      </c>
      <c r="N218">
        <v>0.44679999999999997</v>
      </c>
      <c r="O218">
        <v>0.45340000000000003</v>
      </c>
      <c r="Q218" s="8">
        <v>4</v>
      </c>
      <c r="R218" s="5">
        <f t="shared" si="37"/>
        <v>1.5400000000000025E-2</v>
      </c>
      <c r="S218" s="5">
        <f t="shared" si="38"/>
        <v>-1.4899999999999997E-2</v>
      </c>
      <c r="T218" s="5">
        <f t="shared" si="39"/>
        <v>3.259999999999999E-2</v>
      </c>
      <c r="U218">
        <f t="shared" si="40"/>
        <v>0.30059999999999992</v>
      </c>
      <c r="V218">
        <f t="shared" si="41"/>
        <v>0.30199999999999994</v>
      </c>
      <c r="W218">
        <f t="shared" si="42"/>
        <v>0.31059999999999999</v>
      </c>
    </row>
    <row r="219" spans="1:32" x14ac:dyDescent="0.25">
      <c r="A219" s="8">
        <v>2</v>
      </c>
      <c r="B219">
        <v>0.35410000000000003</v>
      </c>
      <c r="C219">
        <v>0.30830000000000002</v>
      </c>
      <c r="D219">
        <v>0.28860000000000002</v>
      </c>
      <c r="E219">
        <v>0.24959999999999999</v>
      </c>
      <c r="F219">
        <v>0.188</v>
      </c>
      <c r="G219">
        <v>0.18279999999999999</v>
      </c>
      <c r="I219" s="8">
        <v>2</v>
      </c>
      <c r="J219">
        <v>0.48780000000000001</v>
      </c>
      <c r="K219">
        <v>0.37490000000000001</v>
      </c>
      <c r="L219">
        <v>0.36070000000000002</v>
      </c>
      <c r="M219">
        <v>0.20349999999999999</v>
      </c>
      <c r="N219">
        <v>0.59989999999999999</v>
      </c>
      <c r="O219">
        <v>0.38169999999999998</v>
      </c>
      <c r="Q219" s="8">
        <v>2</v>
      </c>
      <c r="R219">
        <f t="shared" si="37"/>
        <v>0.13369999999999999</v>
      </c>
      <c r="S219">
        <f t="shared" si="38"/>
        <v>6.6599999999999993E-2</v>
      </c>
      <c r="T219">
        <f t="shared" si="39"/>
        <v>7.2099999999999997E-2</v>
      </c>
      <c r="U219" s="5">
        <f t="shared" si="40"/>
        <v>-4.6100000000000002E-2</v>
      </c>
      <c r="V219">
        <f t="shared" si="41"/>
        <v>0.41189999999999999</v>
      </c>
      <c r="W219">
        <f t="shared" si="42"/>
        <v>0.19889999999999999</v>
      </c>
    </row>
    <row r="220" spans="1:32" x14ac:dyDescent="0.25">
      <c r="A220" s="8">
        <v>1</v>
      </c>
      <c r="B220">
        <v>0.29699999999999999</v>
      </c>
      <c r="C220">
        <v>0.20610000000000001</v>
      </c>
      <c r="D220">
        <v>0.21229999999999999</v>
      </c>
      <c r="E220">
        <v>0.2155</v>
      </c>
      <c r="F220">
        <v>0.15229999999999999</v>
      </c>
      <c r="G220">
        <v>0.1459</v>
      </c>
      <c r="I220" s="8">
        <v>1</v>
      </c>
      <c r="J220">
        <v>0.3125</v>
      </c>
      <c r="K220">
        <v>0.20469999999999999</v>
      </c>
      <c r="L220">
        <v>0.2492</v>
      </c>
      <c r="M220">
        <v>0.55210000000000004</v>
      </c>
      <c r="N220">
        <v>0.70899999999999996</v>
      </c>
      <c r="O220">
        <v>0.34599999999999997</v>
      </c>
      <c r="Q220" s="8">
        <v>1</v>
      </c>
      <c r="R220" s="5">
        <f t="shared" si="37"/>
        <v>1.5500000000000014E-2</v>
      </c>
      <c r="S220" s="5">
        <f t="shared" si="38"/>
        <v>-1.4000000000000123E-3</v>
      </c>
      <c r="T220" s="5">
        <f t="shared" si="39"/>
        <v>3.6900000000000016E-2</v>
      </c>
      <c r="U220">
        <f t="shared" si="40"/>
        <v>0.33660000000000001</v>
      </c>
      <c r="V220">
        <f t="shared" si="41"/>
        <v>0.55669999999999997</v>
      </c>
      <c r="W220">
        <f t="shared" si="42"/>
        <v>0.20009999999999997</v>
      </c>
    </row>
    <row r="221" spans="1:32" x14ac:dyDescent="0.25">
      <c r="A221" s="8">
        <v>0.5</v>
      </c>
      <c r="B221">
        <v>0.28589999999999999</v>
      </c>
      <c r="C221">
        <v>0.34189999999999998</v>
      </c>
      <c r="D221">
        <v>0.27450000000000002</v>
      </c>
      <c r="E221">
        <v>0.21210000000000001</v>
      </c>
      <c r="F221">
        <v>0.18379999999999999</v>
      </c>
      <c r="G221">
        <v>0.1588</v>
      </c>
      <c r="I221" s="8">
        <v>0.5</v>
      </c>
      <c r="J221">
        <v>0.33860000000000001</v>
      </c>
      <c r="K221">
        <v>0.25840000000000002</v>
      </c>
      <c r="L221">
        <v>0.3306</v>
      </c>
      <c r="M221">
        <v>0.55720000000000003</v>
      </c>
      <c r="N221">
        <v>0.51029999999999998</v>
      </c>
      <c r="O221">
        <v>0.49130000000000001</v>
      </c>
      <c r="Q221" s="8">
        <v>0.5</v>
      </c>
      <c r="R221">
        <f t="shared" si="37"/>
        <v>5.2700000000000025E-2</v>
      </c>
      <c r="S221" s="5">
        <f t="shared" si="38"/>
        <v>-8.3499999999999963E-2</v>
      </c>
      <c r="T221">
        <f t="shared" si="39"/>
        <v>5.6099999999999983E-2</v>
      </c>
      <c r="U221">
        <f t="shared" si="40"/>
        <v>0.34510000000000002</v>
      </c>
      <c r="V221">
        <f t="shared" si="41"/>
        <v>0.32650000000000001</v>
      </c>
      <c r="W221">
        <f t="shared" si="42"/>
        <v>0.33250000000000002</v>
      </c>
    </row>
    <row r="222" spans="1:32" x14ac:dyDescent="0.25">
      <c r="A222" s="8">
        <v>0.25</v>
      </c>
      <c r="B222">
        <v>0.31819999999999998</v>
      </c>
      <c r="C222">
        <v>0.1953</v>
      </c>
      <c r="D222">
        <v>0.20130000000000001</v>
      </c>
      <c r="E222">
        <v>0.1754</v>
      </c>
      <c r="F222">
        <v>0.17199999999999999</v>
      </c>
      <c r="G222">
        <v>0.1671</v>
      </c>
      <c r="I222" s="8">
        <v>0.25</v>
      </c>
      <c r="J222">
        <v>0.26669999999999999</v>
      </c>
      <c r="K222">
        <v>0.36409999999999998</v>
      </c>
      <c r="L222">
        <v>0.41339999999999999</v>
      </c>
      <c r="M222">
        <v>0.48159999999999997</v>
      </c>
      <c r="N222">
        <v>0.46889999999999998</v>
      </c>
      <c r="O222">
        <v>0.95050000000000001</v>
      </c>
      <c r="Q222" s="8">
        <v>0.25</v>
      </c>
      <c r="R222" s="5">
        <f t="shared" si="37"/>
        <v>-5.149999999999999E-2</v>
      </c>
      <c r="S222">
        <f t="shared" si="38"/>
        <v>0.16879999999999998</v>
      </c>
      <c r="T222">
        <f t="shared" si="39"/>
        <v>0.21209999999999998</v>
      </c>
      <c r="U222">
        <f t="shared" si="40"/>
        <v>0.30619999999999997</v>
      </c>
      <c r="V222">
        <f t="shared" si="41"/>
        <v>0.2969</v>
      </c>
      <c r="W222">
        <f t="shared" si="42"/>
        <v>0.78339999999999999</v>
      </c>
    </row>
    <row r="223" spans="1:32" x14ac:dyDescent="0.25">
      <c r="A223" s="8">
        <v>0.125</v>
      </c>
      <c r="B223">
        <v>0.40749999999999997</v>
      </c>
      <c r="C223">
        <v>0.245</v>
      </c>
      <c r="D223">
        <v>0.2387</v>
      </c>
      <c r="E223">
        <v>0.20660000000000001</v>
      </c>
      <c r="F223">
        <v>0.16439999999999999</v>
      </c>
      <c r="G223">
        <v>0.1865</v>
      </c>
      <c r="I223" s="8">
        <v>0.125</v>
      </c>
      <c r="J223">
        <v>0.29289999999999999</v>
      </c>
      <c r="K223">
        <v>0.22559999999999999</v>
      </c>
      <c r="L223">
        <v>0.26919999999999999</v>
      </c>
      <c r="M223">
        <v>0.49930000000000002</v>
      </c>
      <c r="N223">
        <v>0.67459999999999998</v>
      </c>
      <c r="O223">
        <v>0.86570000000000003</v>
      </c>
      <c r="Q223" s="8">
        <v>0.125</v>
      </c>
      <c r="R223" s="5">
        <f t="shared" si="37"/>
        <v>-0.11459999999999998</v>
      </c>
      <c r="S223" s="5">
        <f t="shared" si="38"/>
        <v>-1.9400000000000001E-2</v>
      </c>
      <c r="T223" s="5">
        <f t="shared" si="39"/>
        <v>3.0499999999999999E-2</v>
      </c>
      <c r="U223">
        <f t="shared" si="40"/>
        <v>0.29270000000000002</v>
      </c>
      <c r="V223">
        <f t="shared" si="41"/>
        <v>0.51019999999999999</v>
      </c>
      <c r="W223">
        <f t="shared" si="42"/>
        <v>0.67920000000000003</v>
      </c>
    </row>
    <row r="224" spans="1:32" x14ac:dyDescent="0.25">
      <c r="A224" s="8">
        <v>0.06</v>
      </c>
      <c r="B224">
        <v>0.55930000000000002</v>
      </c>
      <c r="C224">
        <v>0.43719999999999998</v>
      </c>
      <c r="D224">
        <v>0.36840000000000001</v>
      </c>
      <c r="E224">
        <v>0.28620000000000001</v>
      </c>
      <c r="F224">
        <v>0.2442</v>
      </c>
      <c r="G224">
        <v>0.19989999999999999</v>
      </c>
      <c r="I224" s="8">
        <v>0.06</v>
      </c>
      <c r="J224">
        <v>0.54990000000000006</v>
      </c>
      <c r="K224">
        <v>0.57089999999999996</v>
      </c>
      <c r="L224">
        <v>0.43669999999999998</v>
      </c>
      <c r="M224">
        <v>0.70020000000000004</v>
      </c>
      <c r="N224">
        <v>0.69440000000000002</v>
      </c>
      <c r="O224">
        <v>0.6502</v>
      </c>
      <c r="Q224" s="8">
        <v>0.06</v>
      </c>
      <c r="R224" s="5">
        <f t="shared" si="37"/>
        <v>-9.3999999999999639E-3</v>
      </c>
      <c r="S224">
        <f t="shared" si="38"/>
        <v>0.13369999999999999</v>
      </c>
      <c r="T224">
        <f t="shared" si="39"/>
        <v>6.8299999999999972E-2</v>
      </c>
      <c r="U224">
        <f t="shared" si="40"/>
        <v>0.41400000000000003</v>
      </c>
      <c r="V224">
        <f t="shared" si="41"/>
        <v>0.45020000000000004</v>
      </c>
      <c r="W224">
        <f t="shared" si="42"/>
        <v>0.45030000000000003</v>
      </c>
    </row>
    <row r="225" spans="1:23" x14ac:dyDescent="0.25">
      <c r="A225" s="8">
        <v>0</v>
      </c>
      <c r="B225">
        <v>0.4113</v>
      </c>
      <c r="C225">
        <v>0.89219999999999999</v>
      </c>
      <c r="D225">
        <v>0.59809999999999997</v>
      </c>
      <c r="E225">
        <v>0.52349999999999997</v>
      </c>
      <c r="F225">
        <v>0.3543</v>
      </c>
      <c r="G225">
        <v>0.36059999999999998</v>
      </c>
      <c r="I225" s="8">
        <v>0</v>
      </c>
      <c r="J225">
        <v>0.83169999999999999</v>
      </c>
      <c r="K225">
        <v>0.60950000000000004</v>
      </c>
      <c r="L225">
        <v>0.58760000000000001</v>
      </c>
      <c r="M225">
        <v>0.50819999999999999</v>
      </c>
      <c r="N225">
        <v>0.76559999999999995</v>
      </c>
      <c r="O225">
        <v>0.80130000000000001</v>
      </c>
      <c r="Q225" s="8">
        <v>0</v>
      </c>
      <c r="R225">
        <f t="shared" si="37"/>
        <v>0.4204</v>
      </c>
      <c r="S225" s="5">
        <f t="shared" si="38"/>
        <v>-0.28269999999999995</v>
      </c>
      <c r="T225" s="5">
        <f t="shared" si="39"/>
        <v>-1.0499999999999954E-2</v>
      </c>
      <c r="U225" s="5">
        <f t="shared" si="40"/>
        <v>-1.529999999999998E-2</v>
      </c>
      <c r="V225">
        <f t="shared" si="41"/>
        <v>0.41129999999999994</v>
      </c>
      <c r="W225">
        <f t="shared" si="42"/>
        <v>0.44070000000000004</v>
      </c>
    </row>
  </sheetData>
  <mergeCells count="23">
    <mergeCell ref="AJ7:AL7"/>
    <mergeCell ref="AM7:AO7"/>
    <mergeCell ref="AJ9:AL9"/>
    <mergeCell ref="AM9:AO9"/>
    <mergeCell ref="AJ1:AQ1"/>
    <mergeCell ref="AJ3:AL3"/>
    <mergeCell ref="AM3:AO3"/>
    <mergeCell ref="AP3:AP4"/>
    <mergeCell ref="AQ3:AQ4"/>
    <mergeCell ref="AJ5:AL5"/>
    <mergeCell ref="AM5:AO5"/>
    <mergeCell ref="A5:G5"/>
    <mergeCell ref="J5:P5"/>
    <mergeCell ref="R5:X5"/>
    <mergeCell ref="Z5:AF5"/>
    <mergeCell ref="A78:G78"/>
    <mergeCell ref="J78:P78"/>
    <mergeCell ref="R78:X78"/>
    <mergeCell ref="Z78:AF78"/>
    <mergeCell ref="A157:G157"/>
    <mergeCell ref="J157:P157"/>
    <mergeCell ref="R157:X157"/>
    <mergeCell ref="Z157:AF157"/>
  </mergeCells>
  <conditionalFormatting sqref="R116:W117">
    <cfRule type="cellIs" dxfId="296" priority="15" operator="lessThan">
      <formula>0.05</formula>
    </cfRule>
  </conditionalFormatting>
  <conditionalFormatting sqref="R129:W130">
    <cfRule type="cellIs" dxfId="295" priority="14" operator="lessThan">
      <formula>0.05</formula>
    </cfRule>
  </conditionalFormatting>
  <conditionalFormatting sqref="R142:W143">
    <cfRule type="cellIs" dxfId="294" priority="13" operator="lessThan">
      <formula>0.05</formula>
    </cfRule>
  </conditionalFormatting>
  <conditionalFormatting sqref="Z83:AE92">
    <cfRule type="cellIs" dxfId="293" priority="12" operator="lessThan">
      <formula>0.05</formula>
    </cfRule>
  </conditionalFormatting>
  <conditionalFormatting sqref="R161:W168">
    <cfRule type="cellIs" dxfId="292" priority="11" operator="lessThan">
      <formula>0.05</formula>
    </cfRule>
  </conditionalFormatting>
  <conditionalFormatting sqref="R172:W179">
    <cfRule type="cellIs" dxfId="291" priority="10" operator="lessThan">
      <formula>0.05</formula>
    </cfRule>
  </conditionalFormatting>
  <conditionalFormatting sqref="R65:W71 R54:W60">
    <cfRule type="cellIs" dxfId="290" priority="9" operator="lessThan">
      <formula>0.05</formula>
    </cfRule>
  </conditionalFormatting>
  <conditionalFormatting sqref="Z10:AD15 AF10:AF17">
    <cfRule type="cellIs" dxfId="289" priority="8" operator="lessThan">
      <formula>0.05</formula>
    </cfRule>
  </conditionalFormatting>
  <conditionalFormatting sqref="Z12:AD18 AF12:AF18 Z10:AF11">
    <cfRule type="cellIs" dxfId="288" priority="6" operator="lessThan">
      <formula>0.05</formula>
    </cfRule>
    <cfRule type="cellIs" dxfId="287" priority="7" operator="lessThan">
      <formula>0.05</formula>
    </cfRule>
  </conditionalFormatting>
  <conditionalFormatting sqref="R183:W190">
    <cfRule type="cellIs" dxfId="286" priority="5" operator="lessThan">
      <formula>0.05</formula>
    </cfRule>
  </conditionalFormatting>
  <conditionalFormatting sqref="R194:W201">
    <cfRule type="cellIs" dxfId="285" priority="4" operator="lessThan">
      <formula>0.05</formula>
    </cfRule>
  </conditionalFormatting>
  <conditionalFormatting sqref="R205:W212">
    <cfRule type="cellIs" dxfId="284" priority="3" operator="lessThan">
      <formula>0.05</formula>
    </cfRule>
  </conditionalFormatting>
  <conditionalFormatting sqref="R216:W217">
    <cfRule type="cellIs" dxfId="283" priority="2" operator="lessThan">
      <formula>0.05</formula>
    </cfRule>
  </conditionalFormatting>
  <conditionalFormatting sqref="Z161:AE168">
    <cfRule type="cellIs" dxfId="282" priority="1" operator="less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7"/>
  <sheetViews>
    <sheetView zoomScale="40" zoomScaleNormal="40" workbookViewId="0">
      <selection activeCell="AK4" sqref="AK4:AP4"/>
    </sheetView>
  </sheetViews>
  <sheetFormatPr defaultRowHeight="15" outlineLevelCol="1" x14ac:dyDescent="0.25"/>
  <cols>
    <col min="25" max="32" width="9.140625" outlineLevel="1"/>
  </cols>
  <sheetData>
    <row r="1" spans="1:44" ht="18" thickBot="1" x14ac:dyDescent="0.35">
      <c r="A1" s="10" t="s">
        <v>34</v>
      </c>
      <c r="E1" t="s">
        <v>13</v>
      </c>
      <c r="H1" s="7"/>
      <c r="P1" s="7"/>
      <c r="X1" s="7"/>
      <c r="AK1" s="77" t="s">
        <v>73</v>
      </c>
      <c r="AL1" s="77"/>
      <c r="AM1" s="77"/>
      <c r="AN1" s="77"/>
      <c r="AO1" s="77"/>
      <c r="AP1" s="77"/>
      <c r="AQ1" s="77"/>
      <c r="AR1" s="77"/>
    </row>
    <row r="2" spans="1:44" ht="15.75" thickTop="1" x14ac:dyDescent="0.25">
      <c r="H2" s="7"/>
      <c r="P2" s="7"/>
      <c r="X2" s="7"/>
    </row>
    <row r="3" spans="1:44" ht="18" thickBot="1" x14ac:dyDescent="0.35">
      <c r="A3" s="10" t="s">
        <v>33</v>
      </c>
      <c r="AK3" s="70" t="s">
        <v>70</v>
      </c>
      <c r="AL3" s="70"/>
      <c r="AM3" s="70"/>
      <c r="AN3" s="70" t="s">
        <v>70</v>
      </c>
      <c r="AO3" s="70"/>
      <c r="AP3" s="70"/>
      <c r="AQ3" s="70" t="s">
        <v>9</v>
      </c>
      <c r="AR3" s="70" t="s">
        <v>8</v>
      </c>
    </row>
    <row r="4" spans="1:44" ht="15.75" thickTop="1" x14ac:dyDescent="0.25">
      <c r="AK4" s="4" t="s">
        <v>71</v>
      </c>
      <c r="AL4" s="4" t="s">
        <v>72</v>
      </c>
      <c r="AM4" s="4" t="s">
        <v>5</v>
      </c>
      <c r="AN4" s="4" t="s">
        <v>71</v>
      </c>
      <c r="AO4" s="4" t="s">
        <v>72</v>
      </c>
      <c r="AP4" s="4" t="s">
        <v>5</v>
      </c>
      <c r="AQ4" s="70"/>
      <c r="AR4" s="70"/>
    </row>
    <row r="5" spans="1:44" ht="16.5" thickBot="1" x14ac:dyDescent="0.3">
      <c r="A5" s="71" t="s">
        <v>19</v>
      </c>
      <c r="B5" s="71"/>
      <c r="C5" s="71"/>
      <c r="D5" s="71"/>
      <c r="E5" s="71"/>
      <c r="F5" s="71"/>
      <c r="G5" s="71"/>
      <c r="J5" s="71" t="s">
        <v>18</v>
      </c>
      <c r="K5" s="71"/>
      <c r="L5" s="71"/>
      <c r="M5" s="71"/>
      <c r="N5" s="71"/>
      <c r="O5" s="71"/>
      <c r="P5" s="71"/>
      <c r="R5" s="71" t="s">
        <v>17</v>
      </c>
      <c r="S5" s="71"/>
      <c r="T5" s="71"/>
      <c r="U5" s="71"/>
      <c r="V5" s="71"/>
      <c r="W5" s="71"/>
      <c r="X5" s="71"/>
      <c r="Z5" s="71" t="s">
        <v>16</v>
      </c>
      <c r="AA5" s="71"/>
      <c r="AB5" s="71"/>
      <c r="AC5" s="71"/>
      <c r="AD5" s="71"/>
      <c r="AE5" s="71"/>
      <c r="AF5" s="71"/>
      <c r="AK5" s="69" t="s">
        <v>3</v>
      </c>
      <c r="AL5" s="69"/>
      <c r="AM5" s="69"/>
      <c r="AN5" s="69" t="s">
        <v>1</v>
      </c>
      <c r="AO5" s="69"/>
      <c r="AP5" s="69"/>
      <c r="AQ5" s="2"/>
      <c r="AR5" s="2"/>
    </row>
    <row r="6" spans="1:44" x14ac:dyDescent="0.25">
      <c r="P6" s="7"/>
      <c r="AK6" s="1">
        <v>0.5</v>
      </c>
      <c r="AL6" s="1">
        <v>0.125</v>
      </c>
      <c r="AM6" s="3">
        <f>AL6/AK6</f>
        <v>0.25</v>
      </c>
      <c r="AN6" s="1">
        <v>0.5</v>
      </c>
      <c r="AO6" s="1">
        <v>1</v>
      </c>
      <c r="AP6" s="1">
        <f>AO6/AN6</f>
        <v>2</v>
      </c>
      <c r="AQ6" s="3">
        <f>AP6+AM6</f>
        <v>2.25</v>
      </c>
      <c r="AR6" s="1" t="s">
        <v>4</v>
      </c>
    </row>
    <row r="7" spans="1:44" ht="15.75" x14ac:dyDescent="0.25">
      <c r="A7" s="8"/>
      <c r="B7" s="8" t="s">
        <v>15</v>
      </c>
      <c r="C7" s="8"/>
      <c r="D7" s="8"/>
      <c r="E7" s="8"/>
      <c r="F7" s="8"/>
      <c r="G7" s="8"/>
      <c r="H7" s="7"/>
      <c r="I7" s="8"/>
      <c r="J7" s="8" t="s">
        <v>15</v>
      </c>
      <c r="K7" s="8"/>
      <c r="L7" s="8"/>
      <c r="M7" s="8"/>
      <c r="N7" s="8"/>
      <c r="O7" s="8"/>
      <c r="P7" s="7"/>
      <c r="Q7" s="8"/>
      <c r="R7" s="8" t="s">
        <v>15</v>
      </c>
      <c r="S7" s="8"/>
      <c r="T7" s="8"/>
      <c r="U7" s="8"/>
      <c r="V7" s="8"/>
      <c r="W7" s="8"/>
      <c r="Y7" s="8"/>
      <c r="Z7" s="8" t="s">
        <v>15</v>
      </c>
      <c r="AA7" s="8"/>
      <c r="AB7" s="8"/>
      <c r="AC7" s="8"/>
      <c r="AD7" s="8"/>
      <c r="AE7" s="8"/>
      <c r="AF7" s="8"/>
      <c r="AK7" s="69" t="s">
        <v>3</v>
      </c>
      <c r="AL7" s="69"/>
      <c r="AM7" s="69"/>
      <c r="AN7" s="69" t="s">
        <v>2</v>
      </c>
      <c r="AO7" s="69"/>
      <c r="AP7" s="69"/>
      <c r="AQ7" s="2"/>
      <c r="AR7" s="2"/>
    </row>
    <row r="8" spans="1:44" x14ac:dyDescent="0.25">
      <c r="A8" s="8" t="s">
        <v>14</v>
      </c>
      <c r="B8" s="8">
        <v>0.5</v>
      </c>
      <c r="C8" s="8">
        <v>0.25</v>
      </c>
      <c r="D8" s="8">
        <v>0.125</v>
      </c>
      <c r="E8" s="8">
        <v>0.06</v>
      </c>
      <c r="F8" s="8">
        <v>0.03</v>
      </c>
      <c r="G8" s="8">
        <v>0</v>
      </c>
      <c r="H8" s="7"/>
      <c r="I8" s="8" t="s">
        <v>14</v>
      </c>
      <c r="J8" s="8">
        <v>0.5</v>
      </c>
      <c r="K8" s="8">
        <v>0.25</v>
      </c>
      <c r="L8" s="8">
        <v>0.125</v>
      </c>
      <c r="M8" s="8">
        <v>0.06</v>
      </c>
      <c r="N8" s="8">
        <v>0.03</v>
      </c>
      <c r="O8" s="8">
        <v>0</v>
      </c>
      <c r="P8" s="7"/>
      <c r="Q8" s="8" t="s">
        <v>14</v>
      </c>
      <c r="R8" s="8">
        <v>0.5</v>
      </c>
      <c r="S8" s="8">
        <v>0.25</v>
      </c>
      <c r="T8" s="8">
        <v>0.125</v>
      </c>
      <c r="U8" s="8">
        <v>0.06</v>
      </c>
      <c r="V8" s="8">
        <v>0.03</v>
      </c>
      <c r="W8" s="8">
        <v>0</v>
      </c>
      <c r="Y8" s="8" t="s">
        <v>14</v>
      </c>
      <c r="Z8" s="8">
        <v>1</v>
      </c>
      <c r="AA8" s="8">
        <v>0.5</v>
      </c>
      <c r="AB8" s="8">
        <v>0.25</v>
      </c>
      <c r="AC8" s="8">
        <v>0.125</v>
      </c>
      <c r="AD8" s="8">
        <v>0.06</v>
      </c>
      <c r="AE8" s="8">
        <v>0.03</v>
      </c>
      <c r="AF8" s="8">
        <v>0</v>
      </c>
      <c r="AK8" s="1">
        <v>0.5</v>
      </c>
      <c r="AL8" s="1">
        <v>2</v>
      </c>
      <c r="AM8" s="1">
        <f>AL8/AK8</f>
        <v>4</v>
      </c>
      <c r="AN8" s="1">
        <v>1</v>
      </c>
      <c r="AO8" s="1">
        <v>0.5</v>
      </c>
      <c r="AP8" s="1">
        <f>AO8/AN8</f>
        <v>0.5</v>
      </c>
      <c r="AQ8" s="1">
        <f>AP8+AM8</f>
        <v>4.5</v>
      </c>
      <c r="AR8" s="1" t="s">
        <v>0</v>
      </c>
    </row>
    <row r="9" spans="1:44" ht="15.75" x14ac:dyDescent="0.25">
      <c r="A9" s="8">
        <v>0.5</v>
      </c>
      <c r="B9">
        <v>0.3034</v>
      </c>
      <c r="C9">
        <v>0.20119999999999999</v>
      </c>
      <c r="D9">
        <v>0.20630000000000001</v>
      </c>
      <c r="E9">
        <v>0.215</v>
      </c>
      <c r="F9">
        <v>0.1492</v>
      </c>
      <c r="G9">
        <v>0.1535</v>
      </c>
      <c r="H9" s="7"/>
      <c r="I9" s="8">
        <v>0.5</v>
      </c>
      <c r="J9">
        <v>0.41060000000000002</v>
      </c>
      <c r="K9">
        <v>0.3095</v>
      </c>
      <c r="L9">
        <v>0.20380000000000001</v>
      </c>
      <c r="M9">
        <v>0.4728</v>
      </c>
      <c r="N9">
        <v>0.379</v>
      </c>
      <c r="O9">
        <v>0.74809999999999999</v>
      </c>
      <c r="P9" s="7"/>
      <c r="Q9" s="8">
        <v>0.5</v>
      </c>
      <c r="R9">
        <f t="shared" ref="R9:W16" si="0">J9-B9</f>
        <v>0.10720000000000002</v>
      </c>
      <c r="S9">
        <f t="shared" si="0"/>
        <v>0.10830000000000001</v>
      </c>
      <c r="T9" s="5">
        <f t="shared" si="0"/>
        <v>-2.5000000000000022E-3</v>
      </c>
      <c r="U9">
        <f t="shared" si="0"/>
        <v>0.25780000000000003</v>
      </c>
      <c r="V9">
        <f t="shared" si="0"/>
        <v>0.2298</v>
      </c>
      <c r="W9">
        <f t="shared" si="0"/>
        <v>0.59460000000000002</v>
      </c>
      <c r="Y9" s="8">
        <v>16</v>
      </c>
      <c r="Z9" s="5">
        <f t="shared" ref="Z9:AD11" si="1">AVERAGE(R43,R58)</f>
        <v>-0.17645</v>
      </c>
      <c r="AA9" s="5">
        <f t="shared" si="1"/>
        <v>-9.1399999999999981E-2</v>
      </c>
      <c r="AB9" s="5">
        <f t="shared" si="1"/>
        <v>-7.7950000000000005E-2</v>
      </c>
      <c r="AC9" s="5">
        <f t="shared" si="1"/>
        <v>-8.3699999999999997E-2</v>
      </c>
      <c r="AD9" s="5">
        <f t="shared" si="1"/>
        <v>3.4000000000000002E-3</v>
      </c>
      <c r="AF9" s="5">
        <f>AVERAGE(W43,W58)</f>
        <v>-1.2500000000000011E-3</v>
      </c>
      <c r="AK9" s="69" t="s">
        <v>2</v>
      </c>
      <c r="AL9" s="69"/>
      <c r="AM9" s="69"/>
      <c r="AN9" s="69" t="s">
        <v>1</v>
      </c>
      <c r="AO9" s="69"/>
      <c r="AP9" s="69"/>
      <c r="AQ9" s="2"/>
      <c r="AR9" s="2"/>
    </row>
    <row r="10" spans="1:44" x14ac:dyDescent="0.25">
      <c r="A10" s="8">
        <v>0.25</v>
      </c>
      <c r="B10">
        <v>0.2959</v>
      </c>
      <c r="C10">
        <v>0.44819999999999999</v>
      </c>
      <c r="D10">
        <v>0.2044</v>
      </c>
      <c r="E10">
        <v>0.24840000000000001</v>
      </c>
      <c r="F10">
        <v>0.19350000000000001</v>
      </c>
      <c r="G10">
        <v>0.15359999999999999</v>
      </c>
      <c r="H10" s="7"/>
      <c r="I10" s="8">
        <v>0.25</v>
      </c>
      <c r="J10">
        <v>0.76600000000000001</v>
      </c>
      <c r="K10">
        <v>0.70109999999999995</v>
      </c>
      <c r="L10">
        <v>0.59050000000000002</v>
      </c>
      <c r="M10">
        <v>0.63739999999999997</v>
      </c>
      <c r="N10">
        <v>0.7772</v>
      </c>
      <c r="O10">
        <v>0.89049999999999996</v>
      </c>
      <c r="P10" s="7"/>
      <c r="Q10" s="8">
        <v>0.25</v>
      </c>
      <c r="R10">
        <f t="shared" si="0"/>
        <v>0.47010000000000002</v>
      </c>
      <c r="S10">
        <f t="shared" si="0"/>
        <v>0.25289999999999996</v>
      </c>
      <c r="T10">
        <f t="shared" si="0"/>
        <v>0.3861</v>
      </c>
      <c r="U10">
        <f t="shared" si="0"/>
        <v>0.38899999999999996</v>
      </c>
      <c r="V10">
        <f t="shared" si="0"/>
        <v>0.5837</v>
      </c>
      <c r="W10">
        <f t="shared" si="0"/>
        <v>0.7369</v>
      </c>
      <c r="Y10" s="8">
        <v>8</v>
      </c>
      <c r="Z10" s="5">
        <f t="shared" si="1"/>
        <v>-0.13550000000000001</v>
      </c>
      <c r="AA10" s="5">
        <f t="shared" si="1"/>
        <v>-0.1186</v>
      </c>
      <c r="AB10" s="5">
        <f t="shared" si="1"/>
        <v>-8.1199999999999994E-2</v>
      </c>
      <c r="AC10" s="5">
        <f t="shared" si="1"/>
        <v>-5.7399999999999993E-2</v>
      </c>
      <c r="AD10" s="5">
        <f t="shared" si="1"/>
        <v>-2.0250000000000004E-2</v>
      </c>
      <c r="AF10" s="5">
        <f>AVERAGE(W44,W59)</f>
        <v>2.2000000000000075E-3</v>
      </c>
      <c r="AK10" s="1">
        <v>1</v>
      </c>
      <c r="AL10" s="1">
        <v>16</v>
      </c>
      <c r="AM10" s="1">
        <f>AL10/AK10</f>
        <v>16</v>
      </c>
      <c r="AN10" s="1">
        <v>0.5</v>
      </c>
      <c r="AO10" s="1">
        <v>4</v>
      </c>
      <c r="AP10" s="1">
        <f>AO10/AN10</f>
        <v>8</v>
      </c>
      <c r="AQ10" s="1">
        <f>AP10+AM10</f>
        <v>24</v>
      </c>
      <c r="AR10" s="1" t="s">
        <v>0</v>
      </c>
    </row>
    <row r="11" spans="1:44" x14ac:dyDescent="0.25">
      <c r="A11" s="8">
        <v>0.125</v>
      </c>
      <c r="B11">
        <v>0.3301</v>
      </c>
      <c r="C11">
        <v>0.34050000000000002</v>
      </c>
      <c r="D11">
        <v>0.17230000000000001</v>
      </c>
      <c r="E11">
        <v>0.20749999999999999</v>
      </c>
      <c r="F11">
        <v>0.15670000000000001</v>
      </c>
      <c r="G11">
        <v>0.1464</v>
      </c>
      <c r="H11" s="7"/>
      <c r="I11" s="8">
        <v>0.125</v>
      </c>
      <c r="J11">
        <v>0.39850000000000002</v>
      </c>
      <c r="K11">
        <v>0.32650000000000001</v>
      </c>
      <c r="L11">
        <v>0.1991</v>
      </c>
      <c r="M11">
        <v>0.17530000000000001</v>
      </c>
      <c r="N11">
        <v>0.70150000000000001</v>
      </c>
      <c r="O11">
        <v>0.67589999999999995</v>
      </c>
      <c r="P11" s="7"/>
      <c r="Q11" s="8">
        <v>0.125</v>
      </c>
      <c r="R11">
        <f t="shared" si="0"/>
        <v>6.8400000000000016E-2</v>
      </c>
      <c r="S11" s="5">
        <f t="shared" si="0"/>
        <v>-1.4000000000000012E-2</v>
      </c>
      <c r="T11" s="5">
        <f t="shared" si="0"/>
        <v>2.679999999999999E-2</v>
      </c>
      <c r="U11" s="5">
        <f t="shared" si="0"/>
        <v>-3.2199999999999979E-2</v>
      </c>
      <c r="V11">
        <f t="shared" si="0"/>
        <v>0.54479999999999995</v>
      </c>
      <c r="W11">
        <f t="shared" si="0"/>
        <v>0.52949999999999997</v>
      </c>
      <c r="Y11" s="8">
        <v>4</v>
      </c>
      <c r="Z11" s="5">
        <f t="shared" si="1"/>
        <v>-0.15434999999999999</v>
      </c>
      <c r="AA11" s="5">
        <f t="shared" si="1"/>
        <v>0.1842</v>
      </c>
      <c r="AB11" s="5">
        <f t="shared" si="1"/>
        <v>-7.0499999999999993E-2</v>
      </c>
      <c r="AC11" s="5">
        <f t="shared" si="1"/>
        <v>-8.8150000000000006E-2</v>
      </c>
      <c r="AD11" s="5">
        <f t="shared" si="1"/>
        <v>-1.575E-2</v>
      </c>
      <c r="AF11" s="5">
        <f>AVERAGE(W45,W60)</f>
        <v>-7.8999999999999904E-3</v>
      </c>
    </row>
    <row r="12" spans="1:44" x14ac:dyDescent="0.25">
      <c r="A12" s="8">
        <v>0.06</v>
      </c>
      <c r="B12">
        <v>0.68859999999999999</v>
      </c>
      <c r="C12">
        <v>0.50190000000000001</v>
      </c>
      <c r="D12">
        <v>0.28949999999999998</v>
      </c>
      <c r="E12">
        <v>0.30080000000000001</v>
      </c>
      <c r="F12">
        <v>0.22470000000000001</v>
      </c>
      <c r="G12">
        <v>0.1623</v>
      </c>
      <c r="H12" s="7"/>
      <c r="I12" s="8">
        <v>0.06</v>
      </c>
      <c r="J12">
        <v>0.53510000000000002</v>
      </c>
      <c r="K12">
        <v>0.42820000000000003</v>
      </c>
      <c r="L12">
        <v>0.30409999999999998</v>
      </c>
      <c r="M12">
        <v>0.53380000000000005</v>
      </c>
      <c r="N12">
        <v>0.67030000000000001</v>
      </c>
      <c r="O12">
        <v>0.69930000000000003</v>
      </c>
      <c r="P12" s="7"/>
      <c r="Q12" s="8">
        <v>0.06</v>
      </c>
      <c r="R12" s="5">
        <f t="shared" si="0"/>
        <v>-0.15349999999999997</v>
      </c>
      <c r="S12" s="5">
        <f t="shared" si="0"/>
        <v>-7.3699999999999988E-2</v>
      </c>
      <c r="T12" s="5">
        <f t="shared" si="0"/>
        <v>1.4600000000000002E-2</v>
      </c>
      <c r="U12">
        <f t="shared" si="0"/>
        <v>0.23300000000000004</v>
      </c>
      <c r="V12">
        <f t="shared" si="0"/>
        <v>0.4456</v>
      </c>
      <c r="W12">
        <f t="shared" si="0"/>
        <v>0.53700000000000003</v>
      </c>
      <c r="Y12" s="8">
        <v>2</v>
      </c>
      <c r="Z12" s="5">
        <f t="shared" ref="Z12:AD13" si="2">AVERAGE(R46,R61,R73)</f>
        <v>-0.13046666666666665</v>
      </c>
      <c r="AA12" s="5">
        <f t="shared" si="2"/>
        <v>-6.5099999999999991E-2</v>
      </c>
      <c r="AB12">
        <f t="shared" si="2"/>
        <v>0.30316666666666664</v>
      </c>
      <c r="AC12" s="5">
        <f t="shared" si="2"/>
        <v>-3.1499999999999993E-2</v>
      </c>
      <c r="AD12">
        <f t="shared" si="2"/>
        <v>6.1199999999999997E-2</v>
      </c>
      <c r="AF12">
        <f>AVERAGE(W46,W61,W73)</f>
        <v>0.24703333333333333</v>
      </c>
      <c r="AK12" s="76" t="s">
        <v>13</v>
      </c>
    </row>
    <row r="13" spans="1:44" x14ac:dyDescent="0.25">
      <c r="A13" s="8">
        <v>0.03</v>
      </c>
      <c r="B13">
        <v>0.53369999999999995</v>
      </c>
      <c r="C13">
        <v>0.2661</v>
      </c>
      <c r="D13">
        <v>0.2195</v>
      </c>
      <c r="E13">
        <v>0.18779999999999999</v>
      </c>
      <c r="F13">
        <v>0.16669999999999999</v>
      </c>
      <c r="G13">
        <v>0.14860000000000001</v>
      </c>
      <c r="H13" s="7"/>
      <c r="I13" s="8">
        <v>0.03</v>
      </c>
      <c r="J13">
        <v>0.61160000000000003</v>
      </c>
      <c r="K13">
        <v>0.57540000000000002</v>
      </c>
      <c r="L13">
        <v>0.51200000000000001</v>
      </c>
      <c r="M13">
        <v>0.62019999999999997</v>
      </c>
      <c r="N13">
        <v>0.80110000000000003</v>
      </c>
      <c r="O13">
        <v>0.75029999999999997</v>
      </c>
      <c r="P13" s="7"/>
      <c r="Q13" s="8">
        <v>0.03</v>
      </c>
      <c r="R13">
        <f t="shared" si="0"/>
        <v>7.790000000000008E-2</v>
      </c>
      <c r="S13">
        <f t="shared" si="0"/>
        <v>0.30930000000000002</v>
      </c>
      <c r="T13">
        <f t="shared" si="0"/>
        <v>0.29249999999999998</v>
      </c>
      <c r="U13">
        <f t="shared" si="0"/>
        <v>0.43240000000000001</v>
      </c>
      <c r="V13">
        <f t="shared" si="0"/>
        <v>0.63440000000000007</v>
      </c>
      <c r="W13">
        <f t="shared" si="0"/>
        <v>0.6016999999999999</v>
      </c>
      <c r="Y13" s="8">
        <v>1</v>
      </c>
      <c r="Z13" s="5">
        <f t="shared" si="2"/>
        <v>-0.20983333333333332</v>
      </c>
      <c r="AA13" s="5">
        <f t="shared" si="2"/>
        <v>-8.2566666666666663E-2</v>
      </c>
      <c r="AB13">
        <f t="shared" si="2"/>
        <v>0.30996666666666667</v>
      </c>
      <c r="AC13" s="14">
        <f t="shared" si="2"/>
        <v>-8.6666666666666611E-3</v>
      </c>
      <c r="AD13">
        <f t="shared" si="2"/>
        <v>0.16029999999999997</v>
      </c>
      <c r="AF13">
        <f>AVERAGE(W47,W62,W74)</f>
        <v>0.38783333333333331</v>
      </c>
    </row>
    <row r="14" spans="1:44" x14ac:dyDescent="0.25">
      <c r="A14" s="8">
        <v>0.01</v>
      </c>
      <c r="B14">
        <v>0.55420000000000003</v>
      </c>
      <c r="C14">
        <v>0.38650000000000001</v>
      </c>
      <c r="D14">
        <v>0.2873</v>
      </c>
      <c r="E14">
        <v>0.23980000000000001</v>
      </c>
      <c r="F14">
        <v>0.19850000000000001</v>
      </c>
      <c r="G14">
        <v>0.17519999999999999</v>
      </c>
      <c r="H14" s="7"/>
      <c r="I14" s="8">
        <v>0.01</v>
      </c>
      <c r="J14">
        <v>0.43880000000000002</v>
      </c>
      <c r="K14">
        <v>0.60529999999999995</v>
      </c>
      <c r="L14">
        <v>0.2361</v>
      </c>
      <c r="M14">
        <v>0.2094</v>
      </c>
      <c r="N14">
        <v>0.63200000000000001</v>
      </c>
      <c r="O14">
        <v>0.8306</v>
      </c>
      <c r="P14" s="7"/>
      <c r="Q14" s="8">
        <v>0.01</v>
      </c>
      <c r="R14" s="5">
        <f t="shared" si="0"/>
        <v>-0.1154</v>
      </c>
      <c r="S14">
        <f t="shared" si="0"/>
        <v>0.21879999999999994</v>
      </c>
      <c r="T14" s="5">
        <f t="shared" si="0"/>
        <v>-5.1199999999999996E-2</v>
      </c>
      <c r="U14" s="5">
        <f t="shared" si="0"/>
        <v>-3.040000000000001E-2</v>
      </c>
      <c r="V14">
        <f t="shared" si="0"/>
        <v>0.4335</v>
      </c>
      <c r="W14">
        <f t="shared" si="0"/>
        <v>0.65539999999999998</v>
      </c>
      <c r="Y14" s="8">
        <v>0.5</v>
      </c>
      <c r="Z14" s="5">
        <f>AVERAGE(R48,R63,R75)</f>
        <v>-2.1700000000000014E-2</v>
      </c>
      <c r="AA14">
        <f t="shared" ref="AA14:AD18" si="3">AVERAGE(R9,R20,R31,S48,S63,S75)</f>
        <v>5.0666666666666665E-2</v>
      </c>
      <c r="AB14">
        <f t="shared" si="3"/>
        <v>0.34990000000000004</v>
      </c>
      <c r="AC14">
        <f t="shared" si="3"/>
        <v>0.28318333333333334</v>
      </c>
      <c r="AD14">
        <f t="shared" si="3"/>
        <v>0.35213333333333335</v>
      </c>
      <c r="AE14">
        <f t="shared" ref="AE14:AE21" si="4">AVERAGE(V9,V20,V31)</f>
        <v>0.55510000000000004</v>
      </c>
      <c r="AF14">
        <f>AVERAGE(W9,W20,W31,W46,W61,W73)</f>
        <v>0.4559333333333333</v>
      </c>
    </row>
    <row r="15" spans="1:44" x14ac:dyDescent="0.25">
      <c r="A15" s="8">
        <v>5.0000000000000001E-3</v>
      </c>
      <c r="B15">
        <v>0.81459999999999999</v>
      </c>
      <c r="C15">
        <v>0.59989999999999999</v>
      </c>
      <c r="D15">
        <v>0.4708</v>
      </c>
      <c r="E15">
        <v>0.51459999999999995</v>
      </c>
      <c r="F15">
        <v>0.2293</v>
      </c>
      <c r="G15">
        <v>0.26590000000000003</v>
      </c>
      <c r="H15" s="7"/>
      <c r="I15" s="8">
        <v>5.0000000000000001E-3</v>
      </c>
      <c r="J15">
        <v>0.79590000000000005</v>
      </c>
      <c r="K15">
        <v>0.56310000000000004</v>
      </c>
      <c r="L15">
        <v>0.65380000000000005</v>
      </c>
      <c r="M15">
        <v>0.78200000000000003</v>
      </c>
      <c r="N15">
        <v>0.58899999999999997</v>
      </c>
      <c r="O15">
        <v>0.74250000000000005</v>
      </c>
      <c r="P15" s="7"/>
      <c r="Q15" s="8">
        <v>5.0000000000000001E-3</v>
      </c>
      <c r="R15" s="5">
        <f t="shared" si="0"/>
        <v>-1.8699999999999939E-2</v>
      </c>
      <c r="S15" s="5">
        <f t="shared" si="0"/>
        <v>-3.6799999999999944E-2</v>
      </c>
      <c r="T15">
        <f t="shared" si="0"/>
        <v>0.18300000000000005</v>
      </c>
      <c r="U15">
        <f t="shared" si="0"/>
        <v>0.26740000000000008</v>
      </c>
      <c r="V15">
        <f t="shared" si="0"/>
        <v>0.35969999999999996</v>
      </c>
      <c r="W15">
        <f t="shared" si="0"/>
        <v>0.47660000000000002</v>
      </c>
      <c r="Y15" s="8">
        <v>0.25</v>
      </c>
      <c r="Z15" s="5">
        <f>AVERAGE(R49,R64,R76)</f>
        <v>-0.10716666666666667</v>
      </c>
      <c r="AA15">
        <f t="shared" si="3"/>
        <v>0.12534999999999999</v>
      </c>
      <c r="AB15">
        <f t="shared" si="3"/>
        <v>0.32161666666666666</v>
      </c>
      <c r="AC15">
        <f t="shared" si="3"/>
        <v>0.37681666666666663</v>
      </c>
      <c r="AD15">
        <f t="shared" si="3"/>
        <v>0.38821666666666665</v>
      </c>
      <c r="AE15">
        <f t="shared" si="4"/>
        <v>0.73763333333333325</v>
      </c>
      <c r="AF15">
        <f>AVERAGE(W10,W21,W32,W47,W62,W74)</f>
        <v>0.59155000000000002</v>
      </c>
    </row>
    <row r="16" spans="1:44" x14ac:dyDescent="0.25">
      <c r="A16" s="8">
        <v>0</v>
      </c>
      <c r="B16">
        <v>1.3452</v>
      </c>
      <c r="C16">
        <v>1.1567000000000001</v>
      </c>
      <c r="D16">
        <v>0.94869999999999999</v>
      </c>
      <c r="E16">
        <v>0.89249999999999996</v>
      </c>
      <c r="F16">
        <v>0.61670000000000003</v>
      </c>
      <c r="G16">
        <v>0.5101</v>
      </c>
      <c r="H16" s="7"/>
      <c r="I16" s="8">
        <v>0</v>
      </c>
      <c r="J16">
        <v>1.1865000000000001</v>
      </c>
      <c r="K16">
        <v>1.0981000000000001</v>
      </c>
      <c r="L16">
        <v>0.94540000000000002</v>
      </c>
      <c r="M16">
        <v>0.77939999999999998</v>
      </c>
      <c r="N16">
        <v>0.85140000000000005</v>
      </c>
      <c r="O16">
        <v>0.81859999999999999</v>
      </c>
      <c r="P16" s="7"/>
      <c r="Q16" s="8">
        <v>0</v>
      </c>
      <c r="R16" s="5">
        <f t="shared" si="0"/>
        <v>-0.15869999999999984</v>
      </c>
      <c r="S16" s="5">
        <f t="shared" si="0"/>
        <v>-5.8599999999999985E-2</v>
      </c>
      <c r="T16" s="5">
        <f t="shared" si="0"/>
        <v>-3.2999999999999696E-3</v>
      </c>
      <c r="U16" s="5">
        <f t="shared" si="0"/>
        <v>-0.11309999999999998</v>
      </c>
      <c r="V16">
        <f t="shared" si="0"/>
        <v>0.23470000000000002</v>
      </c>
      <c r="W16">
        <f t="shared" si="0"/>
        <v>0.3085</v>
      </c>
      <c r="Y16" s="8">
        <v>0.125</v>
      </c>
      <c r="Z16" s="5">
        <f>AVERAGE(R50,R65,R77)</f>
        <v>3.7200000000000011E-2</v>
      </c>
      <c r="AA16">
        <f t="shared" si="3"/>
        <v>0.10718333333333337</v>
      </c>
      <c r="AB16">
        <f t="shared" si="3"/>
        <v>0.21348333333333333</v>
      </c>
      <c r="AC16">
        <f t="shared" si="3"/>
        <v>0.30883333333333335</v>
      </c>
      <c r="AD16">
        <f t="shared" si="3"/>
        <v>0.35413333333333336</v>
      </c>
      <c r="AE16">
        <f t="shared" si="4"/>
        <v>0.56026666666666658</v>
      </c>
      <c r="AF16">
        <f>AVERAGE(W11,W22,W33,W48,W63,W75)</f>
        <v>0.65055000000000007</v>
      </c>
    </row>
    <row r="17" spans="1:32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Y17" s="8">
        <v>0.06</v>
      </c>
      <c r="Z17" s="5">
        <f>AVERAGE(R51,R66,R78)</f>
        <v>-1.5766666666666651E-2</v>
      </c>
      <c r="AA17" s="5">
        <f t="shared" si="3"/>
        <v>2.7283333333333337E-2</v>
      </c>
      <c r="AB17">
        <f t="shared" si="3"/>
        <v>0.23855000000000001</v>
      </c>
      <c r="AC17">
        <f t="shared" si="3"/>
        <v>0.34873333333333334</v>
      </c>
      <c r="AD17">
        <f t="shared" si="3"/>
        <v>0.41084999999999999</v>
      </c>
      <c r="AE17">
        <f t="shared" si="4"/>
        <v>0.54613333333333347</v>
      </c>
      <c r="AF17">
        <f>AVERAGE(W12,W23,W34,W49,W64,W76)</f>
        <v>0.58014999999999994</v>
      </c>
    </row>
    <row r="18" spans="1:32" x14ac:dyDescent="0.25">
      <c r="A18" s="8"/>
      <c r="B18" s="8" t="s">
        <v>15</v>
      </c>
      <c r="C18" s="8"/>
      <c r="D18" s="8"/>
      <c r="E18" s="8"/>
      <c r="F18" s="8"/>
      <c r="G18" s="8"/>
      <c r="H18" s="7"/>
      <c r="I18" s="8"/>
      <c r="J18" s="8" t="s">
        <v>15</v>
      </c>
      <c r="K18" s="8"/>
      <c r="L18" s="8"/>
      <c r="M18" s="8"/>
      <c r="N18" s="8"/>
      <c r="O18" s="8"/>
      <c r="P18" s="7"/>
      <c r="Q18" s="8"/>
      <c r="R18" s="8" t="s">
        <v>15</v>
      </c>
      <c r="S18" s="8"/>
      <c r="T18" s="8"/>
      <c r="U18" s="8"/>
      <c r="V18" s="8"/>
      <c r="W18" s="8"/>
      <c r="Y18" s="8">
        <v>0.03</v>
      </c>
      <c r="Z18" s="5">
        <f>AVERAGE(R52,R67,R79)</f>
        <v>-3.8800000000000029E-2</v>
      </c>
      <c r="AA18" s="5">
        <f t="shared" si="3"/>
        <v>1.1366666666666683E-2</v>
      </c>
      <c r="AB18">
        <f t="shared" si="3"/>
        <v>0.31968333333333337</v>
      </c>
      <c r="AC18">
        <f t="shared" si="3"/>
        <v>0.25076666666666664</v>
      </c>
      <c r="AD18">
        <f t="shared" si="3"/>
        <v>0.40303333333333335</v>
      </c>
      <c r="AE18">
        <f t="shared" si="4"/>
        <v>0.63046666666666673</v>
      </c>
      <c r="AF18">
        <f>AVERAGE(W13,W24,W35,W50,W65,W77)</f>
        <v>0.58688333333333331</v>
      </c>
    </row>
    <row r="19" spans="1:32" x14ac:dyDescent="0.25">
      <c r="A19" s="8" t="s">
        <v>14</v>
      </c>
      <c r="B19" s="8">
        <v>0.5</v>
      </c>
      <c r="C19" s="8">
        <v>0.25</v>
      </c>
      <c r="D19" s="8">
        <v>0.125</v>
      </c>
      <c r="E19" s="8">
        <v>0.06</v>
      </c>
      <c r="F19" s="8">
        <v>0.03</v>
      </c>
      <c r="G19" s="8">
        <v>0</v>
      </c>
      <c r="H19" s="7"/>
      <c r="I19" s="8" t="s">
        <v>14</v>
      </c>
      <c r="J19" s="8">
        <v>0.5</v>
      </c>
      <c r="K19" s="8">
        <v>0.25</v>
      </c>
      <c r="L19" s="8">
        <v>0.125</v>
      </c>
      <c r="M19" s="8">
        <v>0.06</v>
      </c>
      <c r="N19" s="8">
        <v>0.03</v>
      </c>
      <c r="O19" s="8">
        <v>0</v>
      </c>
      <c r="P19" s="7"/>
      <c r="Q19" s="8" t="s">
        <v>14</v>
      </c>
      <c r="R19" s="8">
        <v>0.5</v>
      </c>
      <c r="S19" s="8">
        <v>0.25</v>
      </c>
      <c r="T19" s="8">
        <v>0.125</v>
      </c>
      <c r="U19" s="8">
        <v>0.06</v>
      </c>
      <c r="V19" s="8">
        <v>0.03</v>
      </c>
      <c r="W19" s="8">
        <v>0</v>
      </c>
      <c r="Y19" s="8">
        <v>0.01</v>
      </c>
      <c r="Z19" s="5"/>
      <c r="AA19" s="5">
        <f t="shared" ref="AA19:AD20" si="5">AVERAGE(R14,R25,R36)</f>
        <v>2.413333333333334E-2</v>
      </c>
      <c r="AB19">
        <f t="shared" si="5"/>
        <v>0.1938333333333333</v>
      </c>
      <c r="AC19">
        <f t="shared" si="5"/>
        <v>0.35766666666666663</v>
      </c>
      <c r="AD19">
        <f t="shared" si="5"/>
        <v>0.28256666666666663</v>
      </c>
      <c r="AE19">
        <f t="shared" si="4"/>
        <v>0.56489999999999996</v>
      </c>
      <c r="AF19">
        <f>AVERAGE(W14,W25,W36)</f>
        <v>0.58106666666666673</v>
      </c>
    </row>
    <row r="20" spans="1:32" x14ac:dyDescent="0.25">
      <c r="A20" s="8">
        <v>0.5</v>
      </c>
      <c r="B20">
        <v>0.18110000000000001</v>
      </c>
      <c r="C20">
        <v>0.22040000000000001</v>
      </c>
      <c r="D20">
        <v>0.1777</v>
      </c>
      <c r="E20">
        <v>0.1646</v>
      </c>
      <c r="F20">
        <v>0.1502</v>
      </c>
      <c r="G20">
        <v>0.1401</v>
      </c>
      <c r="H20" s="7"/>
      <c r="I20" s="8">
        <v>0.5</v>
      </c>
      <c r="J20">
        <v>0.19839999999999999</v>
      </c>
      <c r="K20">
        <v>0.45279999999999998</v>
      </c>
      <c r="L20">
        <v>0.41589999999999999</v>
      </c>
      <c r="M20">
        <v>0.66949999999999998</v>
      </c>
      <c r="N20">
        <v>1.1273</v>
      </c>
      <c r="O20">
        <v>0.99</v>
      </c>
      <c r="P20" s="7"/>
      <c r="Q20" s="8">
        <v>0.5</v>
      </c>
      <c r="R20" s="5">
        <f t="shared" ref="R20:W27" si="6">J20-B20</f>
        <v>1.7299999999999982E-2</v>
      </c>
      <c r="S20">
        <f t="shared" si="6"/>
        <v>0.23239999999999997</v>
      </c>
      <c r="T20">
        <f t="shared" si="6"/>
        <v>0.2382</v>
      </c>
      <c r="U20">
        <f t="shared" si="6"/>
        <v>0.50490000000000002</v>
      </c>
      <c r="V20">
        <f t="shared" si="6"/>
        <v>0.97709999999999997</v>
      </c>
      <c r="W20">
        <f t="shared" si="6"/>
        <v>0.84989999999999999</v>
      </c>
      <c r="Y20" s="8">
        <v>5.0000000000000001E-3</v>
      </c>
      <c r="Z20" s="5"/>
      <c r="AA20" s="5">
        <f t="shared" si="5"/>
        <v>-5.833333333333311E-3</v>
      </c>
      <c r="AB20">
        <f t="shared" si="5"/>
        <v>0.24593333333333334</v>
      </c>
      <c r="AC20">
        <f t="shared" si="5"/>
        <v>0.33256666666666668</v>
      </c>
      <c r="AD20">
        <f t="shared" si="5"/>
        <v>0.40640000000000004</v>
      </c>
      <c r="AE20">
        <f t="shared" si="4"/>
        <v>0.53110000000000002</v>
      </c>
      <c r="AF20">
        <f>AVERAGE(W15,W26,W37)</f>
        <v>0.51770000000000005</v>
      </c>
    </row>
    <row r="21" spans="1:32" x14ac:dyDescent="0.25">
      <c r="A21" s="8">
        <v>0.25</v>
      </c>
      <c r="B21">
        <v>0.15820000000000001</v>
      </c>
      <c r="C21">
        <v>0.16800000000000001</v>
      </c>
      <c r="D21">
        <v>0.15809999999999999</v>
      </c>
      <c r="E21">
        <v>0.1643</v>
      </c>
      <c r="F21">
        <v>0.1603</v>
      </c>
      <c r="G21">
        <v>0.14330000000000001</v>
      </c>
      <c r="H21" s="7"/>
      <c r="I21" s="8">
        <v>0.25</v>
      </c>
      <c r="J21">
        <v>0.15809999999999999</v>
      </c>
      <c r="K21">
        <v>0.46889999999999998</v>
      </c>
      <c r="L21">
        <v>0.6502</v>
      </c>
      <c r="M21">
        <v>0.69379999999999997</v>
      </c>
      <c r="N21">
        <v>1.0529999999999999</v>
      </c>
      <c r="O21">
        <v>0.86809999999999998</v>
      </c>
      <c r="P21" s="7"/>
      <c r="Q21" s="8">
        <v>0.25</v>
      </c>
      <c r="R21" s="5">
        <f t="shared" si="6"/>
        <v>-1.0000000000001674E-4</v>
      </c>
      <c r="S21">
        <f t="shared" si="6"/>
        <v>0.30089999999999995</v>
      </c>
      <c r="T21">
        <f t="shared" si="6"/>
        <v>0.49209999999999998</v>
      </c>
      <c r="U21">
        <f t="shared" si="6"/>
        <v>0.52949999999999997</v>
      </c>
      <c r="V21">
        <f t="shared" si="6"/>
        <v>0.89269999999999994</v>
      </c>
      <c r="W21">
        <f t="shared" si="6"/>
        <v>0.7248</v>
      </c>
      <c r="Y21" s="8">
        <v>0</v>
      </c>
      <c r="Z21" s="5">
        <f>AVERAGE(R53,R68,R80)</f>
        <v>4.4366666666666686E-2</v>
      </c>
      <c r="AA21" s="5">
        <f>AVERAGE(R16,R27,R38,S53,S68,S80)</f>
        <v>-2.4333333333333321E-2</v>
      </c>
      <c r="AB21">
        <f>AVERAGE(S16,S27,S38,T53,T68,T80)</f>
        <v>0.15733333333333335</v>
      </c>
      <c r="AC21">
        <f>AVERAGE(T16,T27,T38,U53,U68,U80)</f>
        <v>0.27665000000000001</v>
      </c>
      <c r="AD21">
        <f>AVERAGE(U16,U27,U38,V53,V68,V80)</f>
        <v>0.26113333333333333</v>
      </c>
      <c r="AE21">
        <f t="shared" si="4"/>
        <v>0.40759999999999996</v>
      </c>
      <c r="AF21">
        <f>AVERAGE(W16,W27,W38,W53,W68,W80)</f>
        <v>0.48485</v>
      </c>
    </row>
    <row r="22" spans="1:32" x14ac:dyDescent="0.25">
      <c r="A22" s="8">
        <v>0.125</v>
      </c>
      <c r="B22">
        <v>0.15909999999999999</v>
      </c>
      <c r="C22">
        <v>0.12640000000000001</v>
      </c>
      <c r="D22">
        <v>0.1263</v>
      </c>
      <c r="E22">
        <v>0.13489999999999999</v>
      </c>
      <c r="F22">
        <v>0.1132</v>
      </c>
      <c r="G22">
        <v>0.13200000000000001</v>
      </c>
      <c r="H22" s="7"/>
      <c r="I22" s="8">
        <v>0.125</v>
      </c>
      <c r="J22">
        <v>0.14660000000000001</v>
      </c>
      <c r="K22">
        <v>0.11890000000000001</v>
      </c>
      <c r="L22">
        <v>0.57979999999999998</v>
      </c>
      <c r="M22">
        <v>0.62470000000000003</v>
      </c>
      <c r="N22">
        <v>0.75429999999999997</v>
      </c>
      <c r="O22">
        <v>0.87090000000000001</v>
      </c>
      <c r="P22" s="7"/>
      <c r="Q22" s="8">
        <v>0.125</v>
      </c>
      <c r="R22" s="5">
        <f t="shared" si="6"/>
        <v>-1.2499999999999983E-2</v>
      </c>
      <c r="S22" s="5">
        <f t="shared" si="6"/>
        <v>-7.5000000000000067E-3</v>
      </c>
      <c r="T22">
        <f t="shared" si="6"/>
        <v>0.45350000000000001</v>
      </c>
      <c r="U22">
        <f t="shared" si="6"/>
        <v>0.48980000000000001</v>
      </c>
      <c r="V22">
        <f t="shared" si="6"/>
        <v>0.6411</v>
      </c>
      <c r="W22">
        <f t="shared" si="6"/>
        <v>0.7389</v>
      </c>
    </row>
    <row r="23" spans="1:32" x14ac:dyDescent="0.25">
      <c r="A23" s="8">
        <v>0.06</v>
      </c>
      <c r="B23">
        <v>0.18440000000000001</v>
      </c>
      <c r="C23">
        <v>0.1661</v>
      </c>
      <c r="D23">
        <v>0.13519999999999999</v>
      </c>
      <c r="E23">
        <v>0.14449999999999999</v>
      </c>
      <c r="F23">
        <v>0.12239999999999999</v>
      </c>
      <c r="G23">
        <v>0.13850000000000001</v>
      </c>
      <c r="H23" s="7"/>
      <c r="I23" s="8">
        <v>0.06</v>
      </c>
      <c r="J23">
        <v>0.17019999999999999</v>
      </c>
      <c r="K23">
        <v>0.31630000000000003</v>
      </c>
      <c r="L23">
        <v>0.62549999999999994</v>
      </c>
      <c r="M23">
        <v>0.60170000000000001</v>
      </c>
      <c r="N23">
        <v>0.76990000000000003</v>
      </c>
      <c r="O23">
        <v>0.77629999999999999</v>
      </c>
      <c r="P23" s="7"/>
      <c r="Q23" s="8">
        <v>0.06</v>
      </c>
      <c r="R23" s="5">
        <f t="shared" si="6"/>
        <v>-1.4200000000000018E-2</v>
      </c>
      <c r="S23">
        <f t="shared" si="6"/>
        <v>0.15020000000000003</v>
      </c>
      <c r="T23">
        <f t="shared" si="6"/>
        <v>0.49029999999999996</v>
      </c>
      <c r="U23">
        <f t="shared" si="6"/>
        <v>0.45720000000000005</v>
      </c>
      <c r="V23">
        <f t="shared" si="6"/>
        <v>0.64750000000000008</v>
      </c>
      <c r="W23">
        <f t="shared" si="6"/>
        <v>0.63779999999999992</v>
      </c>
      <c r="Y23" s="33"/>
      <c r="Z23" s="33"/>
      <c r="AA23" s="33"/>
      <c r="AB23" s="33"/>
      <c r="AC23" s="33"/>
      <c r="AD23" s="33"/>
      <c r="AE23" s="33"/>
      <c r="AF23" s="33"/>
    </row>
    <row r="24" spans="1:32" x14ac:dyDescent="0.25">
      <c r="A24" s="8">
        <v>0.03</v>
      </c>
      <c r="B24">
        <v>0.17610000000000001</v>
      </c>
      <c r="C24">
        <v>0.16059999999999999</v>
      </c>
      <c r="D24">
        <v>0.15010000000000001</v>
      </c>
      <c r="E24">
        <v>0.14549999999999999</v>
      </c>
      <c r="F24">
        <v>0.13009999999999999</v>
      </c>
      <c r="G24">
        <v>0.1399</v>
      </c>
      <c r="H24" s="7"/>
      <c r="I24" s="8">
        <v>0.03</v>
      </c>
      <c r="J24">
        <v>0.3987</v>
      </c>
      <c r="K24">
        <v>0.58450000000000002</v>
      </c>
      <c r="L24">
        <v>0.70650000000000002</v>
      </c>
      <c r="M24">
        <v>0.62780000000000002</v>
      </c>
      <c r="N24">
        <v>0.83420000000000005</v>
      </c>
      <c r="O24">
        <v>0.80089999999999995</v>
      </c>
      <c r="P24" s="7"/>
      <c r="Q24" s="8">
        <v>0.03</v>
      </c>
      <c r="R24">
        <f t="shared" si="6"/>
        <v>0.22259999999999999</v>
      </c>
      <c r="S24">
        <f t="shared" si="6"/>
        <v>0.42390000000000005</v>
      </c>
      <c r="T24">
        <f t="shared" si="6"/>
        <v>0.55640000000000001</v>
      </c>
      <c r="U24">
        <f t="shared" si="6"/>
        <v>0.48230000000000006</v>
      </c>
      <c r="V24">
        <f t="shared" si="6"/>
        <v>0.70410000000000006</v>
      </c>
      <c r="W24">
        <f t="shared" si="6"/>
        <v>0.66099999999999992</v>
      </c>
      <c r="Y24" s="33"/>
      <c r="Z24" s="33"/>
      <c r="AA24" s="33"/>
      <c r="AB24" s="33"/>
      <c r="AC24" s="33"/>
      <c r="AD24" s="33"/>
      <c r="AE24" s="33"/>
      <c r="AF24" s="33"/>
    </row>
    <row r="25" spans="1:32" x14ac:dyDescent="0.25">
      <c r="A25" s="8">
        <v>0.01</v>
      </c>
      <c r="B25">
        <v>0.1842</v>
      </c>
      <c r="C25">
        <v>0.192</v>
      </c>
      <c r="D25">
        <v>0.14749999999999999</v>
      </c>
      <c r="E25">
        <v>0.1507</v>
      </c>
      <c r="F25">
        <v>0.14169999999999999</v>
      </c>
      <c r="G25">
        <v>0.13159999999999999</v>
      </c>
      <c r="H25" s="7"/>
      <c r="I25" s="8">
        <v>0.01</v>
      </c>
      <c r="J25">
        <v>0.38440000000000002</v>
      </c>
      <c r="K25">
        <v>0.56689999999999996</v>
      </c>
      <c r="L25">
        <v>0.8075</v>
      </c>
      <c r="M25">
        <v>0.62529999999999997</v>
      </c>
      <c r="N25">
        <v>0.79759999999999998</v>
      </c>
      <c r="O25">
        <v>0.64319999999999999</v>
      </c>
      <c r="P25" s="7"/>
      <c r="Q25" s="8">
        <v>0.01</v>
      </c>
      <c r="R25">
        <f t="shared" si="6"/>
        <v>0.20020000000000002</v>
      </c>
      <c r="S25">
        <f t="shared" si="6"/>
        <v>0.37489999999999996</v>
      </c>
      <c r="T25">
        <f t="shared" si="6"/>
        <v>0.66</v>
      </c>
      <c r="U25">
        <f t="shared" si="6"/>
        <v>0.47459999999999997</v>
      </c>
      <c r="V25">
        <f t="shared" si="6"/>
        <v>0.65589999999999993</v>
      </c>
      <c r="W25">
        <f t="shared" si="6"/>
        <v>0.51160000000000005</v>
      </c>
      <c r="Y25" s="33"/>
      <c r="Z25" s="33"/>
      <c r="AA25" s="33"/>
      <c r="AB25" s="33"/>
      <c r="AC25" s="33"/>
      <c r="AD25" s="33"/>
      <c r="AE25" s="33"/>
      <c r="AF25" s="33"/>
    </row>
    <row r="26" spans="1:32" x14ac:dyDescent="0.25">
      <c r="A26" s="8">
        <v>5.0000000000000001E-3</v>
      </c>
      <c r="B26">
        <v>0.22520000000000001</v>
      </c>
      <c r="C26">
        <v>0.25280000000000002</v>
      </c>
      <c r="D26">
        <v>0.19059999999999999</v>
      </c>
      <c r="E26">
        <v>0.1792</v>
      </c>
      <c r="F26">
        <v>0.14410000000000001</v>
      </c>
      <c r="G26">
        <v>0.16389999999999999</v>
      </c>
      <c r="H26" s="7"/>
      <c r="I26" s="8">
        <v>5.0000000000000001E-3</v>
      </c>
      <c r="J26">
        <v>0.21460000000000001</v>
      </c>
      <c r="K26">
        <v>0.69550000000000001</v>
      </c>
      <c r="L26">
        <v>0.58360000000000001</v>
      </c>
      <c r="M26">
        <v>0.65080000000000005</v>
      </c>
      <c r="N26">
        <v>0.78269999999999995</v>
      </c>
      <c r="O26">
        <v>0.69489999999999996</v>
      </c>
      <c r="P26" s="7"/>
      <c r="Q26" s="8">
        <v>5.0000000000000001E-3</v>
      </c>
      <c r="R26" s="5">
        <f t="shared" si="6"/>
        <v>-1.0599999999999998E-2</v>
      </c>
      <c r="S26">
        <f t="shared" si="6"/>
        <v>0.44269999999999998</v>
      </c>
      <c r="T26">
        <f t="shared" si="6"/>
        <v>0.39300000000000002</v>
      </c>
      <c r="U26">
        <f t="shared" si="6"/>
        <v>0.47160000000000002</v>
      </c>
      <c r="V26">
        <f t="shared" si="6"/>
        <v>0.63859999999999995</v>
      </c>
      <c r="W26">
        <f t="shared" si="6"/>
        <v>0.53099999999999992</v>
      </c>
      <c r="Y26" s="33"/>
      <c r="Z26" s="33"/>
      <c r="AA26" s="33"/>
      <c r="AB26" s="33"/>
      <c r="AC26" s="33"/>
      <c r="AD26" s="33"/>
      <c r="AE26" s="33"/>
      <c r="AF26" s="33"/>
    </row>
    <row r="27" spans="1:32" x14ac:dyDescent="0.25">
      <c r="A27" s="8">
        <v>0</v>
      </c>
      <c r="B27">
        <v>0.41720000000000002</v>
      </c>
      <c r="C27">
        <v>0.41649999999999998</v>
      </c>
      <c r="D27">
        <v>0.36549999999999999</v>
      </c>
      <c r="E27">
        <v>0.28710000000000002</v>
      </c>
      <c r="F27">
        <v>0.24740000000000001</v>
      </c>
      <c r="G27">
        <v>0.2014</v>
      </c>
      <c r="H27" s="7"/>
      <c r="I27" s="8">
        <v>0</v>
      </c>
      <c r="J27">
        <v>0.499</v>
      </c>
      <c r="K27">
        <v>0.44540000000000002</v>
      </c>
      <c r="L27">
        <v>0.83530000000000004</v>
      </c>
      <c r="M27">
        <v>0.35809999999999997</v>
      </c>
      <c r="N27">
        <v>0.77780000000000005</v>
      </c>
      <c r="O27">
        <v>0.71660000000000001</v>
      </c>
      <c r="P27" s="7"/>
      <c r="Q27" s="8">
        <v>0</v>
      </c>
      <c r="R27">
        <f t="shared" si="6"/>
        <v>8.1799999999999984E-2</v>
      </c>
      <c r="S27" s="5">
        <f t="shared" si="6"/>
        <v>2.8900000000000037E-2</v>
      </c>
      <c r="T27">
        <f t="shared" si="6"/>
        <v>0.46980000000000005</v>
      </c>
      <c r="U27">
        <f t="shared" si="6"/>
        <v>7.0999999999999952E-2</v>
      </c>
      <c r="V27">
        <f t="shared" si="6"/>
        <v>0.53039999999999998</v>
      </c>
      <c r="W27">
        <f t="shared" si="6"/>
        <v>0.51519999999999999</v>
      </c>
      <c r="Y27" s="33"/>
      <c r="Z27" s="33"/>
      <c r="AA27" s="33"/>
      <c r="AB27" s="33"/>
      <c r="AC27" s="33"/>
      <c r="AD27" s="33"/>
      <c r="AE27" s="33"/>
      <c r="AF27" s="33"/>
    </row>
    <row r="28" spans="1:3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33"/>
      <c r="Z28" s="33"/>
      <c r="AA28" s="33"/>
      <c r="AB28" s="33"/>
      <c r="AC28" s="33"/>
      <c r="AD28" s="33"/>
      <c r="AE28" s="33"/>
      <c r="AF28" s="33"/>
    </row>
    <row r="29" spans="1:32" x14ac:dyDescent="0.25">
      <c r="A29" s="8"/>
      <c r="B29" s="8" t="s">
        <v>15</v>
      </c>
      <c r="C29" s="8"/>
      <c r="D29" s="8"/>
      <c r="E29" s="8"/>
      <c r="F29" s="8"/>
      <c r="G29" s="8"/>
      <c r="H29" s="7"/>
      <c r="I29" s="8"/>
      <c r="J29" s="8" t="s">
        <v>15</v>
      </c>
      <c r="K29" s="8"/>
      <c r="L29" s="8"/>
      <c r="M29" s="8"/>
      <c r="N29" s="8"/>
      <c r="O29" s="8"/>
      <c r="P29" s="7"/>
      <c r="Q29" s="8"/>
      <c r="R29" s="8" t="s">
        <v>15</v>
      </c>
      <c r="S29" s="8"/>
      <c r="T29" s="8"/>
      <c r="U29" s="8"/>
      <c r="V29" s="8"/>
      <c r="W29" s="8"/>
      <c r="Y29" s="33"/>
      <c r="Z29" s="33"/>
      <c r="AA29" s="33"/>
      <c r="AB29" s="33"/>
      <c r="AC29" s="33"/>
      <c r="AD29" s="33"/>
      <c r="AE29" s="33"/>
      <c r="AF29" s="33"/>
    </row>
    <row r="30" spans="1:32" x14ac:dyDescent="0.25">
      <c r="A30" s="8" t="s">
        <v>14</v>
      </c>
      <c r="B30" s="8">
        <v>0.5</v>
      </c>
      <c r="C30" s="8">
        <v>0.25</v>
      </c>
      <c r="D30" s="8">
        <v>0.125</v>
      </c>
      <c r="E30" s="8">
        <v>0.06</v>
      </c>
      <c r="F30" s="8">
        <v>0.03</v>
      </c>
      <c r="G30" s="8">
        <v>0</v>
      </c>
      <c r="H30" s="7"/>
      <c r="I30" s="8" t="s">
        <v>14</v>
      </c>
      <c r="J30" s="8">
        <v>0.5</v>
      </c>
      <c r="K30" s="8">
        <v>0.25</v>
      </c>
      <c r="L30" s="8">
        <v>0.125</v>
      </c>
      <c r="M30" s="8">
        <v>0.06</v>
      </c>
      <c r="N30" s="8">
        <v>0.03</v>
      </c>
      <c r="O30" s="8">
        <v>0</v>
      </c>
      <c r="P30" s="7"/>
      <c r="Q30" s="8" t="s">
        <v>14</v>
      </c>
      <c r="R30" s="8">
        <v>0.5</v>
      </c>
      <c r="S30" s="8">
        <v>0.25</v>
      </c>
      <c r="T30" s="8">
        <v>0.125</v>
      </c>
      <c r="U30" s="8">
        <v>0.06</v>
      </c>
      <c r="V30" s="8">
        <v>0.03</v>
      </c>
      <c r="W30" s="8">
        <v>0</v>
      </c>
      <c r="Y30" s="33"/>
      <c r="Z30" s="33"/>
      <c r="AA30" s="33"/>
      <c r="AB30" s="33"/>
      <c r="AC30" s="33"/>
      <c r="AD30" s="33"/>
      <c r="AE30" s="33"/>
      <c r="AF30" s="33"/>
    </row>
    <row r="31" spans="1:32" x14ac:dyDescent="0.25">
      <c r="A31" s="8">
        <v>0.5</v>
      </c>
      <c r="B31">
        <v>0.1784</v>
      </c>
      <c r="C31">
        <v>0.21099999999999999</v>
      </c>
      <c r="D31">
        <v>0.15390000000000001</v>
      </c>
      <c r="E31">
        <v>0.16089999999999999</v>
      </c>
      <c r="F31">
        <v>0.1767</v>
      </c>
      <c r="G31">
        <v>0.19769999999999999</v>
      </c>
      <c r="H31" s="7"/>
      <c r="I31" s="8">
        <v>0.5</v>
      </c>
      <c r="J31">
        <v>0.1817</v>
      </c>
      <c r="K31">
        <v>0.19220000000000001</v>
      </c>
      <c r="L31">
        <v>0.30409999999999998</v>
      </c>
      <c r="M31">
        <v>0.27789999999999998</v>
      </c>
      <c r="N31">
        <v>0.6351</v>
      </c>
      <c r="O31">
        <v>0.74770000000000003</v>
      </c>
      <c r="P31" s="7"/>
      <c r="Q31" s="8">
        <v>0.5</v>
      </c>
      <c r="R31" s="5">
        <f t="shared" ref="R31:W38" si="7">J31-B31</f>
        <v>3.2999999999999974E-3</v>
      </c>
      <c r="S31" s="5">
        <f t="shared" si="7"/>
        <v>-1.8799999999999983E-2</v>
      </c>
      <c r="T31">
        <f t="shared" si="7"/>
        <v>0.15019999999999997</v>
      </c>
      <c r="U31">
        <f t="shared" si="7"/>
        <v>0.11699999999999999</v>
      </c>
      <c r="V31">
        <f t="shared" si="7"/>
        <v>0.45840000000000003</v>
      </c>
      <c r="W31">
        <f t="shared" si="7"/>
        <v>0.55000000000000004</v>
      </c>
      <c r="Y31" s="33"/>
      <c r="Z31" s="33"/>
      <c r="AA31" s="33"/>
      <c r="AB31" s="33"/>
      <c r="AC31" s="33"/>
      <c r="AD31" s="33"/>
      <c r="AE31" s="33"/>
      <c r="AF31" s="33"/>
    </row>
    <row r="32" spans="1:32" x14ac:dyDescent="0.25">
      <c r="A32" s="8">
        <v>0.25</v>
      </c>
      <c r="B32">
        <v>0.19</v>
      </c>
      <c r="C32">
        <v>0.17680000000000001</v>
      </c>
      <c r="D32">
        <v>0.1694</v>
      </c>
      <c r="E32">
        <v>0.16750000000000001</v>
      </c>
      <c r="F32">
        <v>0.14990000000000001</v>
      </c>
      <c r="G32">
        <v>0.13550000000000001</v>
      </c>
      <c r="H32" s="7"/>
      <c r="I32" s="8">
        <v>0.25</v>
      </c>
      <c r="J32">
        <v>0.23419999999999999</v>
      </c>
      <c r="K32">
        <v>0.29959999999999998</v>
      </c>
      <c r="L32">
        <v>0.43740000000000001</v>
      </c>
      <c r="M32">
        <v>0.50880000000000003</v>
      </c>
      <c r="N32">
        <v>0.88639999999999997</v>
      </c>
      <c r="O32">
        <v>1.0596000000000001</v>
      </c>
      <c r="P32" s="7"/>
      <c r="Q32" s="8">
        <v>0.25</v>
      </c>
      <c r="R32" s="5">
        <f t="shared" si="7"/>
        <v>4.4199999999999989E-2</v>
      </c>
      <c r="S32">
        <f t="shared" si="7"/>
        <v>0.12279999999999996</v>
      </c>
      <c r="T32">
        <f t="shared" si="7"/>
        <v>0.26800000000000002</v>
      </c>
      <c r="U32">
        <f t="shared" si="7"/>
        <v>0.34130000000000005</v>
      </c>
      <c r="V32">
        <f t="shared" si="7"/>
        <v>0.73649999999999993</v>
      </c>
      <c r="W32">
        <f t="shared" si="7"/>
        <v>0.92410000000000014</v>
      </c>
      <c r="Y32" s="33"/>
      <c r="Z32" s="33"/>
      <c r="AA32" s="33"/>
      <c r="AB32" s="33"/>
      <c r="AC32" s="33"/>
      <c r="AD32" s="33"/>
      <c r="AE32" s="33"/>
      <c r="AF32" s="33"/>
    </row>
    <row r="33" spans="1:32" x14ac:dyDescent="0.25">
      <c r="A33" s="8">
        <v>0.125</v>
      </c>
      <c r="B33">
        <v>0.1749</v>
      </c>
      <c r="C33">
        <v>0.1512</v>
      </c>
      <c r="D33">
        <v>0.15679999999999999</v>
      </c>
      <c r="E33">
        <v>0.13600000000000001</v>
      </c>
      <c r="F33">
        <v>0.1133</v>
      </c>
      <c r="G33">
        <v>0.1172</v>
      </c>
      <c r="H33" s="7"/>
      <c r="I33" s="8">
        <v>0.125</v>
      </c>
      <c r="J33">
        <v>0.15210000000000001</v>
      </c>
      <c r="K33">
        <v>0.1376</v>
      </c>
      <c r="L33">
        <v>0.37440000000000001</v>
      </c>
      <c r="M33">
        <v>0.2757</v>
      </c>
      <c r="N33">
        <v>0.60819999999999996</v>
      </c>
      <c r="O33">
        <v>0.9214</v>
      </c>
      <c r="P33" s="7"/>
      <c r="Q33" s="8">
        <v>0.125</v>
      </c>
      <c r="R33" s="5">
        <f t="shared" si="7"/>
        <v>-2.2799999999999987E-2</v>
      </c>
      <c r="S33" s="5">
        <f t="shared" si="7"/>
        <v>-1.3600000000000001E-2</v>
      </c>
      <c r="T33">
        <f t="shared" si="7"/>
        <v>0.21760000000000002</v>
      </c>
      <c r="U33">
        <f t="shared" si="7"/>
        <v>0.13969999999999999</v>
      </c>
      <c r="V33">
        <f t="shared" si="7"/>
        <v>0.49489999999999995</v>
      </c>
      <c r="W33">
        <f t="shared" si="7"/>
        <v>0.80420000000000003</v>
      </c>
      <c r="Y33" s="33"/>
      <c r="Z33" s="33"/>
      <c r="AA33" s="33"/>
      <c r="AB33" s="33"/>
      <c r="AC33" s="33"/>
      <c r="AD33" s="33"/>
      <c r="AE33" s="33"/>
      <c r="AF33" s="33"/>
    </row>
    <row r="34" spans="1:32" x14ac:dyDescent="0.25">
      <c r="A34" s="8">
        <v>0.06</v>
      </c>
      <c r="B34">
        <v>0.16850000000000001</v>
      </c>
      <c r="C34">
        <v>0.17030000000000001</v>
      </c>
      <c r="D34">
        <v>0.15490000000000001</v>
      </c>
      <c r="E34">
        <v>0.14280000000000001</v>
      </c>
      <c r="F34">
        <v>0.1313</v>
      </c>
      <c r="G34">
        <v>0.13639999999999999</v>
      </c>
      <c r="H34" s="7"/>
      <c r="I34" s="8">
        <v>0.06</v>
      </c>
      <c r="J34">
        <v>0.16669999999999999</v>
      </c>
      <c r="K34">
        <v>0.16800000000000001</v>
      </c>
      <c r="L34">
        <v>0.61080000000000001</v>
      </c>
      <c r="M34">
        <v>0.53410000000000002</v>
      </c>
      <c r="N34">
        <v>0.67659999999999998</v>
      </c>
      <c r="O34">
        <v>0.69499999999999995</v>
      </c>
      <c r="P34" s="7"/>
      <c r="Q34" s="8">
        <v>0.06</v>
      </c>
      <c r="R34" s="5">
        <f t="shared" si="7"/>
        <v>-1.8000000000000238E-3</v>
      </c>
      <c r="S34" s="5">
        <f t="shared" si="7"/>
        <v>-2.2999999999999965E-3</v>
      </c>
      <c r="T34">
        <f t="shared" si="7"/>
        <v>0.45589999999999997</v>
      </c>
      <c r="U34">
        <f t="shared" si="7"/>
        <v>0.39129999999999998</v>
      </c>
      <c r="V34">
        <f t="shared" si="7"/>
        <v>0.54530000000000001</v>
      </c>
      <c r="W34">
        <f t="shared" si="7"/>
        <v>0.55859999999999999</v>
      </c>
      <c r="Y34" s="33"/>
      <c r="Z34" s="33"/>
      <c r="AA34" s="33"/>
      <c r="AB34" s="33"/>
      <c r="AC34" s="33"/>
      <c r="AD34" s="33"/>
      <c r="AE34" s="33"/>
      <c r="AF34" s="33"/>
    </row>
    <row r="35" spans="1:32" x14ac:dyDescent="0.25">
      <c r="A35" s="8">
        <v>0.03</v>
      </c>
      <c r="B35">
        <v>0.15609999999999999</v>
      </c>
      <c r="C35">
        <v>0.16300000000000001</v>
      </c>
      <c r="D35">
        <v>0.16619999999999999</v>
      </c>
      <c r="E35">
        <v>0.15229999999999999</v>
      </c>
      <c r="F35">
        <v>0.1176</v>
      </c>
      <c r="G35">
        <v>0.12909999999999999</v>
      </c>
      <c r="H35" s="7"/>
      <c r="I35" s="8">
        <v>0.03</v>
      </c>
      <c r="J35">
        <v>0.15329999999999999</v>
      </c>
      <c r="K35">
        <v>0.46679999999999999</v>
      </c>
      <c r="L35">
        <v>0.71299999999999997</v>
      </c>
      <c r="M35">
        <v>0.55600000000000005</v>
      </c>
      <c r="N35">
        <v>0.67049999999999998</v>
      </c>
      <c r="O35">
        <v>0.73099999999999998</v>
      </c>
      <c r="P35" s="7"/>
      <c r="Q35" s="8">
        <v>0.03</v>
      </c>
      <c r="R35" s="5">
        <f t="shared" si="7"/>
        <v>-2.7999999999999969E-3</v>
      </c>
      <c r="S35">
        <f t="shared" si="7"/>
        <v>0.30379999999999996</v>
      </c>
      <c r="T35">
        <f t="shared" si="7"/>
        <v>0.54679999999999995</v>
      </c>
      <c r="U35">
        <f t="shared" si="7"/>
        <v>0.40370000000000006</v>
      </c>
      <c r="V35">
        <f t="shared" si="7"/>
        <v>0.55289999999999995</v>
      </c>
      <c r="W35">
        <f t="shared" si="7"/>
        <v>0.60189999999999999</v>
      </c>
      <c r="Y35" s="33"/>
      <c r="Z35" s="33"/>
      <c r="AA35" s="33"/>
      <c r="AB35" s="33"/>
      <c r="AC35" s="33"/>
      <c r="AD35" s="33"/>
      <c r="AE35" s="33"/>
      <c r="AF35" s="33"/>
    </row>
    <row r="36" spans="1:32" x14ac:dyDescent="0.25">
      <c r="A36" s="8">
        <v>0.01</v>
      </c>
      <c r="B36">
        <v>0.16300000000000001</v>
      </c>
      <c r="C36">
        <v>0.1605</v>
      </c>
      <c r="D36">
        <v>0.16039999999999999</v>
      </c>
      <c r="E36">
        <v>0.16009999999999999</v>
      </c>
      <c r="F36">
        <v>0.12280000000000001</v>
      </c>
      <c r="G36">
        <v>0.14729999999999999</v>
      </c>
      <c r="H36" s="7"/>
      <c r="I36" s="8">
        <v>0.01</v>
      </c>
      <c r="J36">
        <v>0.15060000000000001</v>
      </c>
      <c r="K36">
        <v>0.14829999999999999</v>
      </c>
      <c r="L36">
        <v>0.62460000000000004</v>
      </c>
      <c r="M36">
        <v>0.56359999999999999</v>
      </c>
      <c r="N36">
        <v>0.72809999999999997</v>
      </c>
      <c r="O36">
        <v>0.72350000000000003</v>
      </c>
      <c r="P36" s="7"/>
      <c r="Q36" s="8">
        <v>0.01</v>
      </c>
      <c r="R36" s="5">
        <f t="shared" si="7"/>
        <v>-1.2399999999999994E-2</v>
      </c>
      <c r="S36" s="5">
        <f t="shared" si="7"/>
        <v>-1.2200000000000016E-2</v>
      </c>
      <c r="T36">
        <f t="shared" si="7"/>
        <v>0.46420000000000006</v>
      </c>
      <c r="U36">
        <f t="shared" si="7"/>
        <v>0.40349999999999997</v>
      </c>
      <c r="V36">
        <f t="shared" si="7"/>
        <v>0.60529999999999995</v>
      </c>
      <c r="W36">
        <f t="shared" si="7"/>
        <v>0.57620000000000005</v>
      </c>
      <c r="Y36" s="33"/>
      <c r="Z36" s="33"/>
      <c r="AA36" s="33"/>
      <c r="AB36" s="33"/>
      <c r="AC36" s="33"/>
      <c r="AD36" s="33"/>
      <c r="AE36" s="33"/>
      <c r="AF36" s="33"/>
    </row>
    <row r="37" spans="1:32" x14ac:dyDescent="0.25">
      <c r="A37" s="8">
        <v>5.0000000000000001E-3</v>
      </c>
      <c r="B37">
        <v>0.18659999999999999</v>
      </c>
      <c r="C37">
        <v>0.1913</v>
      </c>
      <c r="D37">
        <v>0.1709</v>
      </c>
      <c r="E37">
        <v>0.1754</v>
      </c>
      <c r="F37">
        <v>0.15190000000000001</v>
      </c>
      <c r="G37">
        <v>0.1331</v>
      </c>
      <c r="H37" s="7"/>
      <c r="I37" s="8">
        <v>5.0000000000000001E-3</v>
      </c>
      <c r="J37">
        <v>0.19839999999999999</v>
      </c>
      <c r="K37">
        <v>0.5232</v>
      </c>
      <c r="L37">
        <v>0.59260000000000002</v>
      </c>
      <c r="M37">
        <v>0.65559999999999996</v>
      </c>
      <c r="N37">
        <v>0.74690000000000001</v>
      </c>
      <c r="O37">
        <v>0.67859999999999998</v>
      </c>
      <c r="P37" s="7"/>
      <c r="Q37" s="8">
        <v>5.0000000000000001E-3</v>
      </c>
      <c r="R37" s="5">
        <f t="shared" si="7"/>
        <v>1.1800000000000005E-2</v>
      </c>
      <c r="S37">
        <f t="shared" si="7"/>
        <v>0.33189999999999997</v>
      </c>
      <c r="T37">
        <f t="shared" si="7"/>
        <v>0.42170000000000002</v>
      </c>
      <c r="U37">
        <f t="shared" si="7"/>
        <v>0.48019999999999996</v>
      </c>
      <c r="V37">
        <f t="shared" si="7"/>
        <v>0.59499999999999997</v>
      </c>
      <c r="W37">
        <f t="shared" si="7"/>
        <v>0.54549999999999998</v>
      </c>
      <c r="Y37" s="33"/>
      <c r="Z37" s="33"/>
      <c r="AA37" s="33"/>
      <c r="AB37" s="33"/>
      <c r="AC37" s="33"/>
      <c r="AD37" s="33"/>
      <c r="AE37" s="33"/>
      <c r="AF37" s="33"/>
    </row>
    <row r="38" spans="1:32" x14ac:dyDescent="0.25">
      <c r="A38" s="8">
        <v>0</v>
      </c>
      <c r="B38">
        <v>0.28460000000000002</v>
      </c>
      <c r="C38">
        <v>0.2417</v>
      </c>
      <c r="D38">
        <v>0.2223</v>
      </c>
      <c r="E38">
        <v>0.22140000000000001</v>
      </c>
      <c r="F38">
        <v>0.20760000000000001</v>
      </c>
      <c r="G38">
        <v>0.1968</v>
      </c>
      <c r="H38" s="7"/>
      <c r="I38" s="8">
        <v>0</v>
      </c>
      <c r="J38">
        <v>0.2712</v>
      </c>
      <c r="K38">
        <v>0.41520000000000001</v>
      </c>
      <c r="L38">
        <v>0.57450000000000001</v>
      </c>
      <c r="M38">
        <v>0.57489999999999997</v>
      </c>
      <c r="N38">
        <v>0.6653</v>
      </c>
      <c r="O38">
        <v>0.73670000000000002</v>
      </c>
      <c r="P38" s="7"/>
      <c r="Q38" s="8">
        <v>0</v>
      </c>
      <c r="R38" s="5">
        <f t="shared" si="7"/>
        <v>-1.3400000000000023E-2</v>
      </c>
      <c r="S38">
        <f t="shared" si="7"/>
        <v>0.17350000000000002</v>
      </c>
      <c r="T38">
        <f t="shared" si="7"/>
        <v>0.35220000000000001</v>
      </c>
      <c r="U38">
        <f t="shared" si="7"/>
        <v>0.35349999999999993</v>
      </c>
      <c r="V38">
        <f t="shared" si="7"/>
        <v>0.4577</v>
      </c>
      <c r="W38">
        <f t="shared" si="7"/>
        <v>0.53990000000000005</v>
      </c>
      <c r="Y38" s="33"/>
      <c r="Z38" s="33"/>
      <c r="AA38" s="33"/>
      <c r="AB38" s="33"/>
      <c r="AC38" s="33"/>
      <c r="AD38" s="33"/>
      <c r="AE38" s="33"/>
      <c r="AF38" s="33"/>
    </row>
    <row r="39" spans="1:32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33"/>
      <c r="Z39" s="33"/>
      <c r="AA39" s="33"/>
      <c r="AB39" s="33"/>
      <c r="AC39" s="33"/>
      <c r="AD39" s="33"/>
      <c r="AE39" s="33"/>
      <c r="AF39" s="33"/>
    </row>
    <row r="40" spans="1:32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33"/>
      <c r="Z40" s="33"/>
      <c r="AA40" s="33"/>
      <c r="AB40" s="33"/>
      <c r="AC40" s="33"/>
      <c r="AD40" s="33"/>
      <c r="AE40" s="33"/>
      <c r="AF40" s="33"/>
    </row>
    <row r="41" spans="1:32" x14ac:dyDescent="0.25">
      <c r="A41" s="8"/>
      <c r="B41" s="8" t="s">
        <v>15</v>
      </c>
      <c r="C41" s="8"/>
      <c r="D41" s="8"/>
      <c r="E41" s="8"/>
      <c r="F41" s="8"/>
      <c r="G41" s="8"/>
      <c r="H41" s="7"/>
      <c r="I41" s="8"/>
      <c r="J41" s="8" t="s">
        <v>15</v>
      </c>
      <c r="K41" s="8"/>
      <c r="L41" s="8"/>
      <c r="M41" s="8"/>
      <c r="N41" s="8"/>
      <c r="O41" s="8"/>
      <c r="P41" s="7"/>
      <c r="Q41" s="8"/>
      <c r="R41" s="8" t="s">
        <v>15</v>
      </c>
      <c r="S41" s="8"/>
      <c r="T41" s="8"/>
      <c r="U41" s="8"/>
      <c r="V41" s="8"/>
      <c r="W41" s="8"/>
      <c r="Y41" s="33"/>
      <c r="Z41" s="33"/>
      <c r="AA41" s="33"/>
      <c r="AB41" s="33"/>
      <c r="AC41" s="33"/>
      <c r="AD41" s="33"/>
      <c r="AE41" s="33"/>
      <c r="AF41" s="33"/>
    </row>
    <row r="42" spans="1:32" x14ac:dyDescent="0.25">
      <c r="A42" s="8" t="s">
        <v>14</v>
      </c>
      <c r="B42" s="8">
        <v>1</v>
      </c>
      <c r="C42" s="8">
        <v>0.5</v>
      </c>
      <c r="D42" s="8">
        <v>0.25</v>
      </c>
      <c r="E42" s="8">
        <v>0.125</v>
      </c>
      <c r="F42" s="8">
        <v>0.06</v>
      </c>
      <c r="G42" s="8">
        <v>0</v>
      </c>
      <c r="H42" s="7"/>
      <c r="I42" s="8" t="s">
        <v>14</v>
      </c>
      <c r="J42" s="8">
        <v>1</v>
      </c>
      <c r="K42" s="8">
        <v>0.5</v>
      </c>
      <c r="L42" s="8">
        <v>0.25</v>
      </c>
      <c r="M42" s="8">
        <v>0.125</v>
      </c>
      <c r="N42" s="8">
        <v>0.06</v>
      </c>
      <c r="O42" s="8">
        <v>0</v>
      </c>
      <c r="P42" s="7"/>
      <c r="Q42" s="8" t="s">
        <v>14</v>
      </c>
      <c r="R42" s="8">
        <v>1</v>
      </c>
      <c r="S42" s="8">
        <v>0.5</v>
      </c>
      <c r="T42" s="8">
        <v>0.25</v>
      </c>
      <c r="U42" s="8">
        <v>0.125</v>
      </c>
      <c r="V42" s="8">
        <v>0.06</v>
      </c>
      <c r="W42" s="8">
        <v>0</v>
      </c>
      <c r="Y42" s="33"/>
      <c r="Z42" s="33"/>
      <c r="AA42" s="33"/>
      <c r="AB42" s="33"/>
      <c r="AC42" s="33"/>
      <c r="AD42" s="33"/>
      <c r="AE42" s="33"/>
      <c r="AF42" s="33"/>
    </row>
    <row r="43" spans="1:32" x14ac:dyDescent="0.25">
      <c r="A43" s="8">
        <v>16</v>
      </c>
      <c r="B43">
        <v>0.34029999999999999</v>
      </c>
      <c r="C43">
        <v>0.28349999999999997</v>
      </c>
      <c r="D43">
        <v>0.23780000000000001</v>
      </c>
      <c r="E43">
        <v>0.20419999999999999</v>
      </c>
      <c r="F43">
        <v>0.16450000000000001</v>
      </c>
      <c r="G43">
        <v>0.16109999999999999</v>
      </c>
      <c r="H43" s="7"/>
      <c r="I43" s="8">
        <v>16</v>
      </c>
      <c r="J43">
        <v>0.1613</v>
      </c>
      <c r="K43">
        <v>0.189</v>
      </c>
      <c r="L43">
        <v>0.14230000000000001</v>
      </c>
      <c r="M43">
        <v>0.14879999999999999</v>
      </c>
      <c r="N43">
        <v>0.1537</v>
      </c>
      <c r="O43">
        <v>0.15129999999999999</v>
      </c>
      <c r="P43" s="7"/>
      <c r="Q43" s="8">
        <v>16</v>
      </c>
      <c r="R43">
        <v>-0.17899999999999999</v>
      </c>
      <c r="S43">
        <v>-9.4499999999999973E-2</v>
      </c>
      <c r="T43">
        <v>-9.5500000000000002E-2</v>
      </c>
      <c r="U43">
        <v>-5.5400000000000005E-2</v>
      </c>
      <c r="V43">
        <v>-1.0800000000000004E-2</v>
      </c>
      <c r="W43">
        <v>-9.8000000000000032E-3</v>
      </c>
      <c r="Y43" s="33"/>
      <c r="Z43" s="33"/>
      <c r="AA43" s="33"/>
      <c r="AB43" s="33"/>
      <c r="AC43" s="33"/>
      <c r="AD43" s="33"/>
      <c r="AE43" s="33"/>
      <c r="AF43" s="33"/>
    </row>
    <row r="44" spans="1:32" x14ac:dyDescent="0.25">
      <c r="A44" s="8">
        <v>8</v>
      </c>
      <c r="B44">
        <v>0.34520000000000001</v>
      </c>
      <c r="C44">
        <v>0.28179999999999999</v>
      </c>
      <c r="D44">
        <v>0.26529999999999998</v>
      </c>
      <c r="E44">
        <v>0.23039999999999999</v>
      </c>
      <c r="F44">
        <v>0.18809999999999999</v>
      </c>
      <c r="G44">
        <v>0.185</v>
      </c>
      <c r="H44" s="7"/>
      <c r="I44" s="8">
        <v>8</v>
      </c>
      <c r="J44">
        <v>0.15890000000000001</v>
      </c>
      <c r="K44">
        <v>0.16139999999999999</v>
      </c>
      <c r="L44">
        <v>0.1525</v>
      </c>
      <c r="M44">
        <v>0.15509999999999999</v>
      </c>
      <c r="N44">
        <v>0.16339999999999999</v>
      </c>
      <c r="O44">
        <v>0.21360000000000001</v>
      </c>
      <c r="P44" s="7"/>
      <c r="Q44" s="8">
        <v>8</v>
      </c>
      <c r="R44">
        <v>-0.18629999999999999</v>
      </c>
      <c r="S44">
        <v>-0.12040000000000001</v>
      </c>
      <c r="T44">
        <v>-0.11279999999999998</v>
      </c>
      <c r="U44">
        <v>-7.5300000000000006E-2</v>
      </c>
      <c r="V44">
        <v>-2.47E-2</v>
      </c>
      <c r="W44">
        <v>2.8600000000000014E-2</v>
      </c>
      <c r="Y44" s="33"/>
      <c r="Z44" s="33"/>
      <c r="AA44" s="33"/>
      <c r="AB44" s="33"/>
      <c r="AC44" s="33"/>
      <c r="AD44" s="33"/>
      <c r="AE44" s="33"/>
      <c r="AF44" s="33"/>
    </row>
    <row r="45" spans="1:32" x14ac:dyDescent="0.25">
      <c r="A45" s="8">
        <v>4</v>
      </c>
      <c r="B45">
        <v>0.33019999999999999</v>
      </c>
      <c r="C45">
        <v>0.36730000000000002</v>
      </c>
      <c r="D45">
        <v>0.24199999999999999</v>
      </c>
      <c r="E45">
        <v>0.28870000000000001</v>
      </c>
      <c r="F45">
        <v>0.1492</v>
      </c>
      <c r="G45">
        <v>0.15459999999999999</v>
      </c>
      <c r="H45" s="7"/>
      <c r="I45" s="8">
        <v>4</v>
      </c>
      <c r="J45">
        <v>0.16259999999999999</v>
      </c>
      <c r="K45">
        <v>0.69220000000000004</v>
      </c>
      <c r="L45">
        <v>0.1406</v>
      </c>
      <c r="M45">
        <v>0.14680000000000001</v>
      </c>
      <c r="N45">
        <v>0.1421</v>
      </c>
      <c r="O45">
        <v>0.15590000000000001</v>
      </c>
      <c r="P45" s="7"/>
      <c r="Q45" s="8">
        <v>4</v>
      </c>
      <c r="R45">
        <v>-0.1676</v>
      </c>
      <c r="S45">
        <v>0.32490000000000002</v>
      </c>
      <c r="T45">
        <v>-0.10139999999999999</v>
      </c>
      <c r="U45">
        <v>-0.1419</v>
      </c>
      <c r="V45">
        <v>-7.0999999999999952E-3</v>
      </c>
      <c r="W45">
        <v>1.3000000000000234E-3</v>
      </c>
      <c r="Y45" s="33"/>
      <c r="Z45" s="33"/>
      <c r="AA45" s="33"/>
      <c r="AB45" s="33"/>
      <c r="AC45" s="33"/>
      <c r="AD45" s="33"/>
      <c r="AE45" s="33"/>
      <c r="AF45" s="33"/>
    </row>
    <row r="46" spans="1:32" x14ac:dyDescent="0.25">
      <c r="A46" s="8">
        <v>2</v>
      </c>
      <c r="B46">
        <v>0.31019999999999998</v>
      </c>
      <c r="C46">
        <v>0.25319999999999998</v>
      </c>
      <c r="D46">
        <v>0.14860000000000001</v>
      </c>
      <c r="E46">
        <v>0.17549999999999999</v>
      </c>
      <c r="F46">
        <v>0.14849999999999999</v>
      </c>
      <c r="G46">
        <v>0.1439</v>
      </c>
      <c r="H46" s="7"/>
      <c r="I46" s="8">
        <v>2</v>
      </c>
      <c r="J46">
        <v>0.14199999999999999</v>
      </c>
      <c r="K46">
        <v>0.184</v>
      </c>
      <c r="L46">
        <v>0.752</v>
      </c>
      <c r="M46">
        <v>0.14080000000000001</v>
      </c>
      <c r="N46">
        <v>0.23269999999999999</v>
      </c>
      <c r="O46">
        <v>0.65490000000000004</v>
      </c>
      <c r="P46" s="7"/>
      <c r="Q46" s="8">
        <v>2</v>
      </c>
      <c r="R46" s="5">
        <f t="shared" ref="R46:W53" si="8">J46-B46</f>
        <v>-0.16819999999999999</v>
      </c>
      <c r="S46" s="5">
        <f t="shared" si="8"/>
        <v>-6.9199999999999984E-2</v>
      </c>
      <c r="T46">
        <f t="shared" si="8"/>
        <v>0.60339999999999994</v>
      </c>
      <c r="U46" s="5">
        <f t="shared" si="8"/>
        <v>-3.4699999999999981E-2</v>
      </c>
      <c r="V46">
        <f t="shared" si="8"/>
        <v>8.4199999999999997E-2</v>
      </c>
      <c r="W46">
        <f t="shared" si="8"/>
        <v>0.51100000000000001</v>
      </c>
      <c r="Y46" s="33"/>
      <c r="Z46" s="33"/>
      <c r="AA46" s="33"/>
      <c r="AB46" s="33"/>
      <c r="AC46" s="33"/>
      <c r="AD46" s="33"/>
      <c r="AE46" s="33"/>
      <c r="AF46" s="33"/>
    </row>
    <row r="47" spans="1:32" x14ac:dyDescent="0.25">
      <c r="A47" s="8">
        <v>1</v>
      </c>
      <c r="B47">
        <v>0.44019999999999998</v>
      </c>
      <c r="C47">
        <v>0.30370000000000003</v>
      </c>
      <c r="D47">
        <v>0.1522</v>
      </c>
      <c r="E47">
        <v>0.17460000000000001</v>
      </c>
      <c r="F47">
        <v>0.16639999999999999</v>
      </c>
      <c r="G47">
        <v>0.16159999999999999</v>
      </c>
      <c r="H47" s="7"/>
      <c r="I47" s="8">
        <v>1</v>
      </c>
      <c r="J47">
        <v>0.15809999999999999</v>
      </c>
      <c r="K47">
        <v>0.20669999999999999</v>
      </c>
      <c r="L47">
        <v>0.53480000000000005</v>
      </c>
      <c r="M47">
        <v>0.1532</v>
      </c>
      <c r="N47">
        <v>0.16009999999999999</v>
      </c>
      <c r="O47">
        <v>0.68140000000000001</v>
      </c>
      <c r="P47" s="7"/>
      <c r="Q47" s="8">
        <v>1</v>
      </c>
      <c r="R47" s="5">
        <f t="shared" si="8"/>
        <v>-0.28210000000000002</v>
      </c>
      <c r="S47" s="5">
        <f t="shared" si="8"/>
        <v>-9.7000000000000031E-2</v>
      </c>
      <c r="T47">
        <f t="shared" si="8"/>
        <v>0.38260000000000005</v>
      </c>
      <c r="U47" s="5">
        <f t="shared" si="8"/>
        <v>-2.1400000000000002E-2</v>
      </c>
      <c r="V47" s="5">
        <f t="shared" si="8"/>
        <v>-6.3E-3</v>
      </c>
      <c r="W47">
        <f t="shared" si="8"/>
        <v>0.51980000000000004</v>
      </c>
      <c r="Y47" s="33"/>
      <c r="Z47" s="33"/>
      <c r="AA47" s="33"/>
      <c r="AB47" s="33"/>
      <c r="AC47" s="33"/>
      <c r="AD47" s="33"/>
      <c r="AE47" s="33"/>
      <c r="AF47" s="33"/>
    </row>
    <row r="48" spans="1:32" x14ac:dyDescent="0.25">
      <c r="A48" s="8">
        <v>0.5</v>
      </c>
      <c r="B48">
        <v>0.1991</v>
      </c>
      <c r="C48">
        <v>0.17119999999999999</v>
      </c>
      <c r="D48">
        <v>0.1575</v>
      </c>
      <c r="E48">
        <v>0.14149999999999999</v>
      </c>
      <c r="F48">
        <v>0.13300000000000001</v>
      </c>
      <c r="G48">
        <v>0.14530000000000001</v>
      </c>
      <c r="H48" s="7"/>
      <c r="I48" s="8">
        <v>0.5</v>
      </c>
      <c r="J48">
        <v>0.245</v>
      </c>
      <c r="K48">
        <v>0.1462</v>
      </c>
      <c r="L48">
        <v>0.63529999999999998</v>
      </c>
      <c r="M48">
        <v>0.6956</v>
      </c>
      <c r="N48">
        <v>0.54310000000000003</v>
      </c>
      <c r="O48">
        <v>0.64239999999999997</v>
      </c>
      <c r="P48" s="7"/>
      <c r="Q48" s="8">
        <v>0.5</v>
      </c>
      <c r="R48" s="5">
        <f t="shared" si="8"/>
        <v>4.5899999999999996E-2</v>
      </c>
      <c r="S48" s="5">
        <f t="shared" si="8"/>
        <v>-2.4999999999999994E-2</v>
      </c>
      <c r="T48">
        <f t="shared" si="8"/>
        <v>0.4778</v>
      </c>
      <c r="U48">
        <f t="shared" si="8"/>
        <v>0.55410000000000004</v>
      </c>
      <c r="V48">
        <f t="shared" si="8"/>
        <v>0.41010000000000002</v>
      </c>
      <c r="W48">
        <f t="shared" si="8"/>
        <v>0.49709999999999999</v>
      </c>
      <c r="Y48" s="33"/>
      <c r="Z48" s="33"/>
      <c r="AA48" s="33"/>
      <c r="AB48" s="33"/>
      <c r="AC48" s="33"/>
      <c r="AD48" s="33"/>
      <c r="AE48" s="33"/>
      <c r="AF48" s="33"/>
    </row>
    <row r="49" spans="1:32" x14ac:dyDescent="0.25">
      <c r="A49" s="8">
        <v>0.25</v>
      </c>
      <c r="B49">
        <v>0.18090000000000001</v>
      </c>
      <c r="C49">
        <v>0.21990000000000001</v>
      </c>
      <c r="D49">
        <v>0.1429</v>
      </c>
      <c r="E49">
        <v>0.14649999999999999</v>
      </c>
      <c r="F49">
        <v>0.12809999999999999</v>
      </c>
      <c r="G49">
        <v>0.13200000000000001</v>
      </c>
      <c r="H49" s="7"/>
      <c r="I49" s="8">
        <v>0.25</v>
      </c>
      <c r="J49">
        <v>0.14879999999999999</v>
      </c>
      <c r="K49">
        <v>0.54630000000000001</v>
      </c>
      <c r="L49">
        <v>0.61670000000000003</v>
      </c>
      <c r="M49">
        <v>0.51990000000000003</v>
      </c>
      <c r="N49">
        <v>0.5464</v>
      </c>
      <c r="O49">
        <v>0.83069999999999999</v>
      </c>
      <c r="P49" s="7"/>
      <c r="Q49" s="8">
        <v>0.25</v>
      </c>
      <c r="R49" s="5">
        <f t="shared" si="8"/>
        <v>-3.2100000000000017E-2</v>
      </c>
      <c r="S49">
        <f t="shared" si="8"/>
        <v>0.32640000000000002</v>
      </c>
      <c r="T49">
        <f t="shared" si="8"/>
        <v>0.4738</v>
      </c>
      <c r="U49">
        <f t="shared" si="8"/>
        <v>0.37340000000000007</v>
      </c>
      <c r="V49">
        <f t="shared" si="8"/>
        <v>0.41830000000000001</v>
      </c>
      <c r="W49">
        <f t="shared" si="8"/>
        <v>0.69869999999999999</v>
      </c>
      <c r="Y49" s="33"/>
      <c r="Z49" s="33"/>
      <c r="AA49" s="33"/>
      <c r="AB49" s="33"/>
      <c r="AC49" s="33"/>
      <c r="AD49" s="33"/>
      <c r="AE49" s="33"/>
      <c r="AF49" s="33"/>
    </row>
    <row r="50" spans="1:32" x14ac:dyDescent="0.25">
      <c r="A50" s="8">
        <v>0.125</v>
      </c>
      <c r="B50">
        <v>0.16900000000000001</v>
      </c>
      <c r="C50">
        <v>0.2485</v>
      </c>
      <c r="D50">
        <v>0.14610000000000001</v>
      </c>
      <c r="E50">
        <v>0.15920000000000001</v>
      </c>
      <c r="F50">
        <v>0.12130000000000001</v>
      </c>
      <c r="G50">
        <v>0.16850000000000001</v>
      </c>
      <c r="H50" s="7"/>
      <c r="I50" s="8">
        <v>0.125</v>
      </c>
      <c r="J50">
        <v>0.38140000000000002</v>
      </c>
      <c r="K50">
        <v>0.52800000000000002</v>
      </c>
      <c r="L50">
        <v>0.64770000000000005</v>
      </c>
      <c r="M50">
        <v>0.55389999999999995</v>
      </c>
      <c r="N50">
        <v>0.55549999999999999</v>
      </c>
      <c r="O50">
        <v>0.73839999999999995</v>
      </c>
      <c r="P50" s="7"/>
      <c r="Q50" s="8">
        <v>0.125</v>
      </c>
      <c r="R50">
        <f t="shared" si="8"/>
        <v>0.21240000000000001</v>
      </c>
      <c r="S50">
        <f t="shared" si="8"/>
        <v>0.27950000000000003</v>
      </c>
      <c r="T50">
        <f t="shared" si="8"/>
        <v>0.50160000000000005</v>
      </c>
      <c r="U50">
        <f t="shared" si="8"/>
        <v>0.39469999999999994</v>
      </c>
      <c r="V50">
        <f t="shared" si="8"/>
        <v>0.43419999999999997</v>
      </c>
      <c r="W50">
        <f t="shared" si="8"/>
        <v>0.56989999999999996</v>
      </c>
      <c r="Y50" s="33"/>
      <c r="Z50" s="33"/>
      <c r="AA50" s="33"/>
      <c r="AB50" s="33"/>
      <c r="AC50" s="33"/>
      <c r="AD50" s="33"/>
      <c r="AE50" s="33"/>
      <c r="AF50" s="33"/>
    </row>
    <row r="51" spans="1:32" x14ac:dyDescent="0.25">
      <c r="A51" s="8">
        <v>0.06</v>
      </c>
      <c r="B51">
        <v>0.26879999999999998</v>
      </c>
      <c r="C51">
        <v>0.1938</v>
      </c>
      <c r="D51">
        <v>0.153</v>
      </c>
      <c r="E51">
        <v>0.1716</v>
      </c>
      <c r="F51">
        <v>0.12540000000000001</v>
      </c>
      <c r="G51">
        <v>0.13320000000000001</v>
      </c>
      <c r="H51" s="7"/>
      <c r="I51" s="8">
        <v>0.06</v>
      </c>
      <c r="J51">
        <v>0.42830000000000001</v>
      </c>
      <c r="K51">
        <v>0.52180000000000004</v>
      </c>
      <c r="L51">
        <v>0.58989999999999998</v>
      </c>
      <c r="M51">
        <v>0.55379999999999996</v>
      </c>
      <c r="N51">
        <v>0.63970000000000005</v>
      </c>
      <c r="O51">
        <v>0.79359999999999997</v>
      </c>
      <c r="P51" s="7"/>
      <c r="Q51" s="8">
        <v>0.06</v>
      </c>
      <c r="R51">
        <f t="shared" si="8"/>
        <v>0.15950000000000003</v>
      </c>
      <c r="S51">
        <f t="shared" si="8"/>
        <v>0.32800000000000007</v>
      </c>
      <c r="T51">
        <f t="shared" si="8"/>
        <v>0.43689999999999996</v>
      </c>
      <c r="U51">
        <f t="shared" si="8"/>
        <v>0.38219999999999998</v>
      </c>
      <c r="V51">
        <f t="shared" si="8"/>
        <v>0.51429999999999998</v>
      </c>
      <c r="W51">
        <f t="shared" si="8"/>
        <v>0.66039999999999999</v>
      </c>
      <c r="Y51" s="33"/>
      <c r="Z51" s="33"/>
      <c r="AA51" s="33"/>
      <c r="AB51" s="33"/>
      <c r="AC51" s="33"/>
      <c r="AD51" s="33"/>
      <c r="AE51" s="33"/>
      <c r="AF51" s="33"/>
    </row>
    <row r="52" spans="1:32" x14ac:dyDescent="0.25">
      <c r="A52" s="8">
        <v>0.03</v>
      </c>
      <c r="B52">
        <v>0.21149999999999999</v>
      </c>
      <c r="C52">
        <v>0.23069999999999999</v>
      </c>
      <c r="D52">
        <v>0.18179999999999999</v>
      </c>
      <c r="E52">
        <v>0.15809999999999999</v>
      </c>
      <c r="F52">
        <v>0.19</v>
      </c>
      <c r="G52">
        <v>0.14760000000000001</v>
      </c>
      <c r="H52" s="7"/>
      <c r="I52" s="8">
        <v>0.03</v>
      </c>
      <c r="J52">
        <v>0.46260000000000001</v>
      </c>
      <c r="K52">
        <v>0.18759999999999999</v>
      </c>
      <c r="L52">
        <v>0.499</v>
      </c>
      <c r="M52">
        <v>0.45860000000000001</v>
      </c>
      <c r="N52">
        <v>0.59440000000000004</v>
      </c>
      <c r="O52">
        <v>0.61129999999999995</v>
      </c>
      <c r="P52" s="7"/>
      <c r="Q52" s="8">
        <v>0.03</v>
      </c>
      <c r="R52">
        <f t="shared" si="8"/>
        <v>0.25109999999999999</v>
      </c>
      <c r="S52">
        <f t="shared" si="8"/>
        <v>-4.3099999999999999E-2</v>
      </c>
      <c r="T52">
        <f t="shared" si="8"/>
        <v>0.31720000000000004</v>
      </c>
      <c r="U52">
        <f t="shared" si="8"/>
        <v>0.30049999999999999</v>
      </c>
      <c r="V52">
        <f t="shared" si="8"/>
        <v>0.40440000000000004</v>
      </c>
      <c r="W52">
        <f t="shared" si="8"/>
        <v>0.46369999999999995</v>
      </c>
      <c r="Y52" s="33"/>
      <c r="Z52" s="33"/>
      <c r="AA52" s="33"/>
      <c r="AB52" s="33"/>
      <c r="AC52" s="33"/>
      <c r="AD52" s="33"/>
      <c r="AE52" s="33"/>
      <c r="AF52" s="33"/>
    </row>
    <row r="53" spans="1:32" x14ac:dyDescent="0.25">
      <c r="A53" s="8">
        <v>0</v>
      </c>
      <c r="B53">
        <v>0.2283</v>
      </c>
      <c r="C53">
        <v>0.31230000000000002</v>
      </c>
      <c r="D53">
        <v>0.16320000000000001</v>
      </c>
      <c r="E53">
        <v>0.2505</v>
      </c>
      <c r="F53">
        <v>0.20710000000000001</v>
      </c>
      <c r="G53">
        <v>0.20699999999999999</v>
      </c>
      <c r="H53" s="7"/>
      <c r="I53" s="8">
        <v>0</v>
      </c>
      <c r="J53">
        <v>0.60150000000000003</v>
      </c>
      <c r="K53">
        <v>0.58340000000000003</v>
      </c>
      <c r="L53">
        <v>0.55010000000000003</v>
      </c>
      <c r="M53">
        <v>0.62109999999999999</v>
      </c>
      <c r="N53">
        <v>0.80940000000000001</v>
      </c>
      <c r="O53">
        <v>0.78959999999999997</v>
      </c>
      <c r="P53" s="7"/>
      <c r="Q53" s="8">
        <v>0</v>
      </c>
      <c r="R53">
        <f t="shared" si="8"/>
        <v>0.37320000000000003</v>
      </c>
      <c r="S53">
        <f t="shared" si="8"/>
        <v>0.27110000000000001</v>
      </c>
      <c r="T53">
        <f t="shared" si="8"/>
        <v>0.38690000000000002</v>
      </c>
      <c r="U53">
        <f t="shared" si="8"/>
        <v>0.37059999999999998</v>
      </c>
      <c r="V53">
        <f t="shared" si="8"/>
        <v>0.60230000000000006</v>
      </c>
      <c r="W53">
        <f t="shared" si="8"/>
        <v>0.58260000000000001</v>
      </c>
      <c r="Y53" s="33"/>
      <c r="Z53" s="33"/>
      <c r="AA53" s="33"/>
      <c r="AB53" s="33"/>
      <c r="AC53" s="33"/>
      <c r="AD53" s="33"/>
      <c r="AE53" s="33"/>
      <c r="AF53" s="33"/>
    </row>
    <row r="54" spans="1:32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33"/>
      <c r="Z54" s="33"/>
      <c r="AA54" s="33"/>
      <c r="AB54" s="33"/>
      <c r="AC54" s="33"/>
      <c r="AD54" s="33"/>
      <c r="AE54" s="33"/>
      <c r="AF54" s="33"/>
    </row>
    <row r="55" spans="1:32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33"/>
      <c r="Z55" s="33"/>
      <c r="AA55" s="33"/>
      <c r="AB55" s="33"/>
      <c r="AC55" s="33"/>
      <c r="AD55" s="33"/>
      <c r="AE55" s="33"/>
      <c r="AF55" s="33"/>
    </row>
    <row r="56" spans="1:32" x14ac:dyDescent="0.25">
      <c r="A56" s="8"/>
      <c r="B56" s="8" t="s">
        <v>15</v>
      </c>
      <c r="C56" s="8"/>
      <c r="D56" s="8"/>
      <c r="E56" s="8"/>
      <c r="F56" s="8"/>
      <c r="G56" s="8"/>
      <c r="H56" s="7"/>
      <c r="I56" s="8"/>
      <c r="J56" s="8" t="s">
        <v>15</v>
      </c>
      <c r="K56" s="8"/>
      <c r="L56" s="8"/>
      <c r="M56" s="8"/>
      <c r="N56" s="8"/>
      <c r="O56" s="8"/>
      <c r="P56" s="7"/>
      <c r="Q56" s="8"/>
      <c r="R56" s="8" t="s">
        <v>15</v>
      </c>
      <c r="S56" s="8"/>
      <c r="T56" s="8"/>
      <c r="U56" s="8"/>
      <c r="V56" s="8"/>
      <c r="W56" s="8"/>
      <c r="Y56" s="33"/>
      <c r="Z56" s="33"/>
      <c r="AA56" s="33"/>
      <c r="AB56" s="33"/>
      <c r="AC56" s="33"/>
      <c r="AD56" s="33"/>
      <c r="AE56" s="33"/>
      <c r="AF56" s="33"/>
    </row>
    <row r="57" spans="1:32" x14ac:dyDescent="0.25">
      <c r="A57" s="8" t="s">
        <v>14</v>
      </c>
      <c r="B57" s="8">
        <v>1</v>
      </c>
      <c r="C57" s="8">
        <v>0.5</v>
      </c>
      <c r="D57" s="8">
        <v>0.25</v>
      </c>
      <c r="E57" s="8">
        <v>0.125</v>
      </c>
      <c r="F57" s="8">
        <v>0.06</v>
      </c>
      <c r="G57" s="8">
        <v>0</v>
      </c>
      <c r="H57" s="7"/>
      <c r="I57" s="8" t="s">
        <v>14</v>
      </c>
      <c r="J57" s="8">
        <v>1</v>
      </c>
      <c r="K57" s="8">
        <v>0.5</v>
      </c>
      <c r="L57" s="8">
        <v>0.25</v>
      </c>
      <c r="M57" s="8">
        <v>0.125</v>
      </c>
      <c r="N57" s="8">
        <v>0.06</v>
      </c>
      <c r="O57" s="8">
        <v>0</v>
      </c>
      <c r="P57" s="7"/>
      <c r="Q57" s="8" t="s">
        <v>14</v>
      </c>
      <c r="R57" s="8">
        <v>1</v>
      </c>
      <c r="S57" s="8">
        <v>0.5</v>
      </c>
      <c r="T57" s="8">
        <v>0.25</v>
      </c>
      <c r="U57" s="8">
        <v>0.125</v>
      </c>
      <c r="V57" s="8">
        <v>0.06</v>
      </c>
      <c r="W57" s="8">
        <v>0</v>
      </c>
      <c r="Y57" s="33"/>
      <c r="Z57" s="33"/>
      <c r="AA57" s="33"/>
      <c r="AB57" s="33"/>
      <c r="AC57" s="33"/>
      <c r="AD57" s="33"/>
      <c r="AE57" s="33"/>
      <c r="AF57" s="33"/>
    </row>
    <row r="58" spans="1:32" x14ac:dyDescent="0.25">
      <c r="A58" s="8">
        <v>16</v>
      </c>
      <c r="B58">
        <v>0.35909999999999997</v>
      </c>
      <c r="C58">
        <v>0.24929999999999999</v>
      </c>
      <c r="D58">
        <v>0.2331</v>
      </c>
      <c r="E58">
        <v>0.35049999999999998</v>
      </c>
      <c r="F58">
        <v>0.25540000000000002</v>
      </c>
      <c r="G58">
        <v>0.1457</v>
      </c>
      <c r="H58" s="7"/>
      <c r="I58" s="8">
        <v>16</v>
      </c>
      <c r="J58">
        <v>0.1852</v>
      </c>
      <c r="K58">
        <v>0.161</v>
      </c>
      <c r="L58">
        <v>0.17269999999999999</v>
      </c>
      <c r="M58">
        <v>0.23849999999999999</v>
      </c>
      <c r="N58">
        <v>0.27300000000000002</v>
      </c>
      <c r="O58">
        <v>0.153</v>
      </c>
      <c r="P58" s="7"/>
      <c r="Q58" s="8">
        <v>16</v>
      </c>
      <c r="R58">
        <v>-0.17389999999999997</v>
      </c>
      <c r="S58">
        <v>-8.829999999999999E-2</v>
      </c>
      <c r="T58">
        <v>-6.0400000000000009E-2</v>
      </c>
      <c r="U58">
        <v>-0.11199999999999999</v>
      </c>
      <c r="V58">
        <v>1.7600000000000005E-2</v>
      </c>
      <c r="W58">
        <v>7.3000000000000009E-3</v>
      </c>
      <c r="Y58" s="33"/>
      <c r="Z58" s="33"/>
      <c r="AA58" s="33"/>
      <c r="AB58" s="33"/>
      <c r="AC58" s="33"/>
      <c r="AD58" s="33"/>
      <c r="AE58" s="33"/>
      <c r="AF58" s="33"/>
    </row>
    <row r="59" spans="1:32" x14ac:dyDescent="0.25">
      <c r="A59" s="8">
        <v>8</v>
      </c>
      <c r="B59">
        <v>0.28420000000000001</v>
      </c>
      <c r="C59">
        <v>0.29559999999999997</v>
      </c>
      <c r="D59">
        <v>0.20039999999999999</v>
      </c>
      <c r="E59">
        <v>0.22839999999999999</v>
      </c>
      <c r="F59">
        <v>0.1439</v>
      </c>
      <c r="G59">
        <v>0.17050000000000001</v>
      </c>
      <c r="H59" s="7"/>
      <c r="I59" s="8">
        <v>8</v>
      </c>
      <c r="J59">
        <v>0.19950000000000001</v>
      </c>
      <c r="K59">
        <v>0.17879999999999999</v>
      </c>
      <c r="L59">
        <v>0.15079999999999999</v>
      </c>
      <c r="M59">
        <v>0.18890000000000001</v>
      </c>
      <c r="N59">
        <v>0.12809999999999999</v>
      </c>
      <c r="O59">
        <v>0.14630000000000001</v>
      </c>
      <c r="P59" s="7"/>
      <c r="Q59" s="8">
        <v>8</v>
      </c>
      <c r="R59">
        <v>-8.4699999999999998E-2</v>
      </c>
      <c r="S59">
        <v>-0.11679999999999999</v>
      </c>
      <c r="T59">
        <v>-4.9600000000000005E-2</v>
      </c>
      <c r="U59">
        <v>-3.949999999999998E-2</v>
      </c>
      <c r="V59">
        <v>-1.5800000000000008E-2</v>
      </c>
      <c r="W59">
        <v>-2.4199999999999999E-2</v>
      </c>
      <c r="Y59" s="33"/>
      <c r="Z59" s="33"/>
      <c r="AA59" s="33"/>
      <c r="AB59" s="33"/>
      <c r="AC59" s="33"/>
      <c r="AD59" s="33"/>
      <c r="AE59" s="33"/>
      <c r="AF59" s="33"/>
    </row>
    <row r="60" spans="1:32" x14ac:dyDescent="0.25">
      <c r="A60" s="8">
        <v>4</v>
      </c>
      <c r="B60">
        <v>0.31969999999999998</v>
      </c>
      <c r="C60">
        <v>0.26719999999999999</v>
      </c>
      <c r="D60">
        <v>0.21</v>
      </c>
      <c r="E60">
        <v>0.20880000000000001</v>
      </c>
      <c r="F60">
        <v>0.1706</v>
      </c>
      <c r="G60">
        <v>0.17119999999999999</v>
      </c>
      <c r="H60" s="7"/>
      <c r="I60" s="8">
        <v>4</v>
      </c>
      <c r="J60">
        <v>0.17860000000000001</v>
      </c>
      <c r="K60">
        <v>0.31069999999999998</v>
      </c>
      <c r="L60">
        <v>0.1704</v>
      </c>
      <c r="M60">
        <v>0.1744</v>
      </c>
      <c r="N60">
        <v>0.1462</v>
      </c>
      <c r="O60">
        <v>0.15409999999999999</v>
      </c>
      <c r="P60" s="7"/>
      <c r="Q60" s="8">
        <v>4</v>
      </c>
      <c r="R60">
        <v>-0.14109999999999998</v>
      </c>
      <c r="S60">
        <v>4.3499999999999983E-2</v>
      </c>
      <c r="T60">
        <v>-3.9599999999999996E-2</v>
      </c>
      <c r="U60">
        <v>-3.4400000000000014E-2</v>
      </c>
      <c r="V60">
        <v>-2.4400000000000005E-2</v>
      </c>
      <c r="W60">
        <v>-1.7100000000000004E-2</v>
      </c>
      <c r="Y60" s="33"/>
      <c r="Z60" s="33"/>
      <c r="AA60" s="33"/>
      <c r="AB60" s="33"/>
      <c r="AC60" s="33"/>
      <c r="AD60" s="33"/>
      <c r="AE60" s="33"/>
      <c r="AF60" s="33"/>
    </row>
    <row r="61" spans="1:32" x14ac:dyDescent="0.25">
      <c r="A61" s="8">
        <v>2</v>
      </c>
      <c r="B61">
        <v>0.54020000000000001</v>
      </c>
      <c r="C61">
        <v>0.3609</v>
      </c>
      <c r="D61">
        <v>0.2422</v>
      </c>
      <c r="E61">
        <v>0.24529999999999999</v>
      </c>
      <c r="F61">
        <v>0.1666</v>
      </c>
      <c r="G61">
        <v>0.13600000000000001</v>
      </c>
      <c r="H61" s="7"/>
      <c r="I61" s="8">
        <v>2</v>
      </c>
      <c r="J61">
        <v>0.38250000000000001</v>
      </c>
      <c r="K61">
        <v>0.26169999999999999</v>
      </c>
      <c r="L61">
        <v>0.53610000000000002</v>
      </c>
      <c r="M61">
        <v>0.20780000000000001</v>
      </c>
      <c r="N61">
        <v>0.32100000000000001</v>
      </c>
      <c r="O61">
        <v>0.378</v>
      </c>
      <c r="P61" s="7"/>
      <c r="Q61" s="8">
        <v>2</v>
      </c>
      <c r="R61" s="5">
        <f t="shared" ref="R61:W68" si="9">J61-B61</f>
        <v>-0.15770000000000001</v>
      </c>
      <c r="S61" s="5">
        <f t="shared" si="9"/>
        <v>-9.920000000000001E-2</v>
      </c>
      <c r="T61">
        <f t="shared" si="9"/>
        <v>0.29390000000000005</v>
      </c>
      <c r="U61" s="5">
        <f t="shared" si="9"/>
        <v>-3.7499999999999978E-2</v>
      </c>
      <c r="V61">
        <f t="shared" si="9"/>
        <v>0.15440000000000001</v>
      </c>
      <c r="W61">
        <f t="shared" si="9"/>
        <v>0.24199999999999999</v>
      </c>
      <c r="Y61" s="33"/>
      <c r="Z61" s="33"/>
      <c r="AA61" s="33"/>
      <c r="AB61" s="33"/>
      <c r="AC61" s="33"/>
      <c r="AD61" s="33"/>
      <c r="AE61" s="33"/>
      <c r="AF61" s="33"/>
    </row>
    <row r="62" spans="1:32" x14ac:dyDescent="0.25">
      <c r="A62" s="8">
        <v>1</v>
      </c>
      <c r="B62">
        <v>0.95399999999999996</v>
      </c>
      <c r="C62">
        <v>0.51459999999999995</v>
      </c>
      <c r="D62">
        <v>0.40579999999999999</v>
      </c>
      <c r="E62">
        <v>0.2427</v>
      </c>
      <c r="F62">
        <v>0.23250000000000001</v>
      </c>
      <c r="G62">
        <v>0.16289999999999999</v>
      </c>
      <c r="H62" s="7"/>
      <c r="I62" s="8">
        <v>1</v>
      </c>
      <c r="J62">
        <v>0.6694</v>
      </c>
      <c r="K62">
        <v>0.3841</v>
      </c>
      <c r="L62">
        <v>0.68610000000000004</v>
      </c>
      <c r="M62">
        <v>0.25580000000000003</v>
      </c>
      <c r="N62">
        <v>0.40479999999999999</v>
      </c>
      <c r="O62">
        <v>0.41830000000000001</v>
      </c>
      <c r="P62" s="7"/>
      <c r="Q62" s="8">
        <v>1</v>
      </c>
      <c r="R62" s="5">
        <f t="shared" si="9"/>
        <v>-0.28459999999999996</v>
      </c>
      <c r="S62" s="5">
        <f t="shared" si="9"/>
        <v>-0.13049999999999995</v>
      </c>
      <c r="T62">
        <f t="shared" si="9"/>
        <v>0.28030000000000005</v>
      </c>
      <c r="U62" s="5">
        <f t="shared" si="9"/>
        <v>1.3100000000000028E-2</v>
      </c>
      <c r="V62">
        <f t="shared" si="9"/>
        <v>0.17229999999999998</v>
      </c>
      <c r="W62">
        <f t="shared" si="9"/>
        <v>0.25540000000000002</v>
      </c>
      <c r="Y62" s="33"/>
      <c r="Z62" s="33"/>
      <c r="AA62" s="33"/>
      <c r="AB62" s="33"/>
      <c r="AC62" s="33"/>
      <c r="AD62" s="33"/>
      <c r="AE62" s="33"/>
      <c r="AF62" s="33"/>
    </row>
    <row r="63" spans="1:32" x14ac:dyDescent="0.25">
      <c r="A63" s="8">
        <v>0.5</v>
      </c>
      <c r="B63">
        <v>0.51570000000000005</v>
      </c>
      <c r="C63">
        <v>0.38390000000000002</v>
      </c>
      <c r="D63">
        <v>0.24579999999999999</v>
      </c>
      <c r="E63">
        <v>0.2203</v>
      </c>
      <c r="F63">
        <v>0.1454</v>
      </c>
      <c r="G63">
        <v>0.14299999999999999</v>
      </c>
      <c r="H63" s="7"/>
      <c r="I63" s="8">
        <v>0.5</v>
      </c>
      <c r="J63">
        <v>0.41639999999999999</v>
      </c>
      <c r="K63">
        <v>0.59560000000000002</v>
      </c>
      <c r="L63">
        <v>0.72970000000000002</v>
      </c>
      <c r="M63">
        <v>0.17119999999999999</v>
      </c>
      <c r="N63">
        <v>0.52759999999999996</v>
      </c>
      <c r="O63">
        <v>0.51219999999999999</v>
      </c>
      <c r="P63" s="7"/>
      <c r="Q63" s="8">
        <v>0.5</v>
      </c>
      <c r="R63" s="5">
        <f t="shared" si="9"/>
        <v>-9.9300000000000055E-2</v>
      </c>
      <c r="S63" s="5">
        <f t="shared" si="9"/>
        <v>0.2117</v>
      </c>
      <c r="T63">
        <f t="shared" si="9"/>
        <v>0.4839</v>
      </c>
      <c r="U63" s="5">
        <f t="shared" si="9"/>
        <v>-4.9100000000000005E-2</v>
      </c>
      <c r="V63">
        <f t="shared" si="9"/>
        <v>0.38219999999999998</v>
      </c>
      <c r="W63">
        <f t="shared" si="9"/>
        <v>0.36919999999999997</v>
      </c>
      <c r="Y63" s="33"/>
      <c r="Z63" s="33"/>
      <c r="AA63" s="33"/>
      <c r="AB63" s="33"/>
      <c r="AC63" s="33"/>
      <c r="AD63" s="33"/>
      <c r="AE63" s="33"/>
      <c r="AF63" s="33"/>
    </row>
    <row r="64" spans="1:32" x14ac:dyDescent="0.25">
      <c r="A64" s="8">
        <v>0.25</v>
      </c>
      <c r="B64">
        <v>0.78839999999999999</v>
      </c>
      <c r="C64">
        <v>0.54420000000000002</v>
      </c>
      <c r="D64">
        <v>0.30270000000000002</v>
      </c>
      <c r="E64">
        <v>0.2397</v>
      </c>
      <c r="F64">
        <v>0.19969999999999999</v>
      </c>
      <c r="G64">
        <v>0.1704</v>
      </c>
      <c r="H64" s="7"/>
      <c r="I64" s="8">
        <v>0.25</v>
      </c>
      <c r="J64">
        <v>0.52359999999999995</v>
      </c>
      <c r="K64">
        <v>0.4738</v>
      </c>
      <c r="L64">
        <v>0.59160000000000001</v>
      </c>
      <c r="M64">
        <v>0.53790000000000004</v>
      </c>
      <c r="N64">
        <v>0.52229999999999999</v>
      </c>
      <c r="O64">
        <v>0.63319999999999999</v>
      </c>
      <c r="P64" s="7"/>
      <c r="Q64" s="8">
        <v>0.25</v>
      </c>
      <c r="R64" s="5">
        <f t="shared" si="9"/>
        <v>-0.26480000000000004</v>
      </c>
      <c r="S64" s="5">
        <f t="shared" si="9"/>
        <v>-7.0400000000000018E-2</v>
      </c>
      <c r="T64">
        <f t="shared" si="9"/>
        <v>0.28889999999999999</v>
      </c>
      <c r="U64">
        <f t="shared" si="9"/>
        <v>0.29820000000000002</v>
      </c>
      <c r="V64">
        <f t="shared" si="9"/>
        <v>0.3226</v>
      </c>
      <c r="W64">
        <f t="shared" si="9"/>
        <v>0.46279999999999999</v>
      </c>
      <c r="Y64" s="33"/>
      <c r="Z64" s="33"/>
      <c r="AA64" s="33"/>
      <c r="AB64" s="33"/>
      <c r="AC64" s="33"/>
      <c r="AD64" s="33"/>
      <c r="AE64" s="33"/>
      <c r="AF64" s="33"/>
    </row>
    <row r="65" spans="1:32" x14ac:dyDescent="0.25">
      <c r="A65" s="8">
        <v>0.125</v>
      </c>
      <c r="B65">
        <v>0.42349999999999999</v>
      </c>
      <c r="C65">
        <v>0.29609999999999997</v>
      </c>
      <c r="D65">
        <v>0.20880000000000001</v>
      </c>
      <c r="E65">
        <v>0.1885</v>
      </c>
      <c r="F65">
        <v>0.1605</v>
      </c>
      <c r="G65">
        <v>0.16</v>
      </c>
      <c r="H65" s="7"/>
      <c r="I65" s="8">
        <v>0.125</v>
      </c>
      <c r="J65">
        <v>0.33979999999999999</v>
      </c>
      <c r="K65">
        <v>0.36880000000000002</v>
      </c>
      <c r="L65">
        <v>0.60770000000000002</v>
      </c>
      <c r="M65">
        <v>0.5696</v>
      </c>
      <c r="N65">
        <v>0.5625</v>
      </c>
      <c r="O65">
        <v>0.62429999999999997</v>
      </c>
      <c r="P65" s="7"/>
      <c r="Q65" s="8">
        <v>0.125</v>
      </c>
      <c r="R65" s="5">
        <f t="shared" si="9"/>
        <v>-8.3699999999999997E-2</v>
      </c>
      <c r="S65" s="5">
        <f t="shared" si="9"/>
        <v>7.2700000000000042E-2</v>
      </c>
      <c r="T65">
        <f t="shared" si="9"/>
        <v>0.39890000000000003</v>
      </c>
      <c r="U65">
        <f t="shared" si="9"/>
        <v>0.38109999999999999</v>
      </c>
      <c r="V65">
        <f t="shared" si="9"/>
        <v>0.40200000000000002</v>
      </c>
      <c r="W65">
        <f t="shared" si="9"/>
        <v>0.46429999999999993</v>
      </c>
      <c r="Y65" s="33"/>
      <c r="Z65" s="33"/>
      <c r="AA65" s="33"/>
      <c r="AB65" s="33"/>
      <c r="AC65" s="33"/>
      <c r="AD65" s="33"/>
      <c r="AE65" s="33"/>
      <c r="AF65" s="33"/>
    </row>
    <row r="66" spans="1:32" x14ac:dyDescent="0.25">
      <c r="A66" s="8">
        <v>0.06</v>
      </c>
      <c r="B66">
        <v>0.65549999999999997</v>
      </c>
      <c r="C66">
        <v>0.46310000000000001</v>
      </c>
      <c r="D66">
        <v>0.2848</v>
      </c>
      <c r="E66">
        <v>0.2087</v>
      </c>
      <c r="F66">
        <v>0.2036</v>
      </c>
      <c r="G66">
        <v>0.17</v>
      </c>
      <c r="H66" s="7"/>
      <c r="I66" s="8">
        <v>0.06</v>
      </c>
      <c r="J66">
        <v>0.46689999999999998</v>
      </c>
      <c r="K66">
        <v>0.27729999999999999</v>
      </c>
      <c r="L66">
        <v>0.65580000000000005</v>
      </c>
      <c r="M66">
        <v>0.57210000000000005</v>
      </c>
      <c r="N66">
        <v>0.6119</v>
      </c>
      <c r="O66">
        <v>0.62380000000000002</v>
      </c>
      <c r="P66" s="7"/>
      <c r="Q66" s="8">
        <v>0.06</v>
      </c>
      <c r="R66" s="5">
        <f t="shared" si="9"/>
        <v>-0.18859999999999999</v>
      </c>
      <c r="S66" s="5">
        <f t="shared" si="9"/>
        <v>-0.18580000000000002</v>
      </c>
      <c r="T66">
        <f t="shared" si="9"/>
        <v>0.37100000000000005</v>
      </c>
      <c r="U66">
        <f t="shared" si="9"/>
        <v>0.36340000000000006</v>
      </c>
      <c r="V66">
        <f t="shared" si="9"/>
        <v>0.4083</v>
      </c>
      <c r="W66">
        <f t="shared" si="9"/>
        <v>0.45379999999999998</v>
      </c>
      <c r="Y66" s="33"/>
      <c r="Z66" s="33"/>
      <c r="AA66" s="33"/>
      <c r="AB66" s="33"/>
      <c r="AC66" s="33"/>
      <c r="AD66" s="33"/>
      <c r="AE66" s="33"/>
      <c r="AF66" s="33"/>
    </row>
    <row r="67" spans="1:32" x14ac:dyDescent="0.25">
      <c r="A67" s="8">
        <v>0.03</v>
      </c>
      <c r="B67">
        <v>1.1000000000000001</v>
      </c>
      <c r="C67">
        <v>0.77539999999999998</v>
      </c>
      <c r="D67">
        <v>0.52229999999999999</v>
      </c>
      <c r="E67">
        <v>0.52529999999999999</v>
      </c>
      <c r="F67">
        <v>0.3952</v>
      </c>
      <c r="G67">
        <v>0.26850000000000002</v>
      </c>
      <c r="H67" s="7"/>
      <c r="I67" s="8">
        <v>0.03</v>
      </c>
      <c r="J67">
        <v>0.79449999999999998</v>
      </c>
      <c r="K67">
        <v>0.62160000000000004</v>
      </c>
      <c r="L67">
        <v>0.64059999999999995</v>
      </c>
      <c r="M67">
        <v>0.34499999999999997</v>
      </c>
      <c r="N67">
        <v>0.64249999999999996</v>
      </c>
      <c r="O67">
        <v>0.67469999999999997</v>
      </c>
      <c r="P67" s="7"/>
      <c r="Q67" s="8">
        <v>0.03</v>
      </c>
      <c r="R67" s="5">
        <f t="shared" si="9"/>
        <v>-0.3055000000000001</v>
      </c>
      <c r="S67" s="5">
        <f t="shared" si="9"/>
        <v>-0.15379999999999994</v>
      </c>
      <c r="T67">
        <f t="shared" si="9"/>
        <v>0.11829999999999996</v>
      </c>
      <c r="U67" s="5">
        <f t="shared" si="9"/>
        <v>-0.18030000000000002</v>
      </c>
      <c r="V67">
        <f t="shared" si="9"/>
        <v>0.24729999999999996</v>
      </c>
      <c r="W67">
        <f t="shared" si="9"/>
        <v>0.40619999999999995</v>
      </c>
      <c r="Y67" s="33"/>
      <c r="Z67" s="33"/>
      <c r="AA67" s="33"/>
      <c r="AB67" s="33"/>
      <c r="AC67" s="33"/>
      <c r="AD67" s="33"/>
      <c r="AE67" s="33"/>
      <c r="AF67" s="33"/>
    </row>
    <row r="68" spans="1:32" x14ac:dyDescent="0.25">
      <c r="A68" s="8">
        <v>0</v>
      </c>
      <c r="B68">
        <v>1.2202</v>
      </c>
      <c r="C68">
        <v>1.1731</v>
      </c>
      <c r="D68">
        <v>0.84060000000000001</v>
      </c>
      <c r="E68">
        <v>0.89790000000000003</v>
      </c>
      <c r="F68">
        <v>0.66569999999999996</v>
      </c>
      <c r="G68">
        <v>0.52410000000000001</v>
      </c>
      <c r="H68" s="7"/>
      <c r="I68" s="8">
        <v>0</v>
      </c>
      <c r="J68">
        <v>0.96519999999999995</v>
      </c>
      <c r="K68">
        <v>0.92349999999999999</v>
      </c>
      <c r="L68">
        <v>0.86890000000000001</v>
      </c>
      <c r="M68">
        <v>0.9083</v>
      </c>
      <c r="N68">
        <v>0.8306</v>
      </c>
      <c r="O68">
        <v>0.82279999999999998</v>
      </c>
      <c r="P68" s="7"/>
      <c r="Q68" s="8">
        <v>0</v>
      </c>
      <c r="R68" s="5">
        <f t="shared" si="9"/>
        <v>-0.255</v>
      </c>
      <c r="S68" s="5">
        <f t="shared" si="9"/>
        <v>-0.24960000000000004</v>
      </c>
      <c r="T68">
        <f t="shared" si="9"/>
        <v>2.8299999999999992E-2</v>
      </c>
      <c r="U68">
        <f t="shared" si="9"/>
        <v>1.0399999999999965E-2</v>
      </c>
      <c r="V68">
        <f t="shared" si="9"/>
        <v>0.16490000000000005</v>
      </c>
      <c r="W68">
        <f t="shared" si="9"/>
        <v>0.29869999999999997</v>
      </c>
      <c r="Y68" s="33"/>
      <c r="Z68" s="33"/>
      <c r="AA68" s="33"/>
      <c r="AB68" s="33"/>
      <c r="AC68" s="33"/>
      <c r="AD68" s="33"/>
      <c r="AE68" s="33"/>
      <c r="AF68" s="33"/>
    </row>
    <row r="69" spans="1:32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33"/>
      <c r="Z69" s="33"/>
      <c r="AA69" s="33"/>
      <c r="AB69" s="33"/>
      <c r="AC69" s="33"/>
      <c r="AD69" s="33"/>
      <c r="AE69" s="33"/>
      <c r="AF69" s="33"/>
    </row>
    <row r="70" spans="1:32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33"/>
      <c r="Z70" s="33"/>
      <c r="AA70" s="33"/>
      <c r="AB70" s="33"/>
      <c r="AC70" s="33"/>
      <c r="AD70" s="33"/>
      <c r="AE70" s="33"/>
      <c r="AF70" s="33"/>
    </row>
    <row r="71" spans="1:32" x14ac:dyDescent="0.25">
      <c r="A71" s="8"/>
      <c r="B71" s="8" t="s">
        <v>15</v>
      </c>
      <c r="C71" s="8"/>
      <c r="D71" s="8"/>
      <c r="E71" s="8"/>
      <c r="F71" s="8"/>
      <c r="G71" s="8"/>
      <c r="H71" s="7"/>
      <c r="I71" s="8"/>
      <c r="J71" s="8" t="s">
        <v>15</v>
      </c>
      <c r="K71" s="8"/>
      <c r="L71" s="8"/>
      <c r="M71" s="8"/>
      <c r="N71" s="8"/>
      <c r="O71" s="8"/>
      <c r="P71" s="7"/>
      <c r="Q71" s="8"/>
      <c r="R71" s="8" t="s">
        <v>15</v>
      </c>
      <c r="S71" s="8"/>
      <c r="T71" s="8"/>
      <c r="U71" s="8"/>
      <c r="V71" s="8"/>
      <c r="W71" s="8"/>
      <c r="Y71" s="12"/>
      <c r="Z71" s="12"/>
      <c r="AA71" s="12"/>
      <c r="AB71" s="12"/>
      <c r="AC71" s="12"/>
      <c r="AD71" s="12"/>
    </row>
    <row r="72" spans="1:32" x14ac:dyDescent="0.25">
      <c r="A72" s="8" t="s">
        <v>14</v>
      </c>
      <c r="B72" s="8">
        <v>1</v>
      </c>
      <c r="C72" s="8">
        <v>0.5</v>
      </c>
      <c r="D72" s="8">
        <v>0.25</v>
      </c>
      <c r="E72" s="8">
        <v>0.125</v>
      </c>
      <c r="F72" s="8">
        <v>0.06</v>
      </c>
      <c r="G72" s="8">
        <v>0</v>
      </c>
      <c r="H72" s="7"/>
      <c r="I72" s="8" t="s">
        <v>14</v>
      </c>
      <c r="J72" s="8">
        <v>1</v>
      </c>
      <c r="K72" s="8">
        <v>0.5</v>
      </c>
      <c r="L72" s="8">
        <v>0.25</v>
      </c>
      <c r="M72" s="8">
        <v>0.125</v>
      </c>
      <c r="N72" s="8">
        <v>0.06</v>
      </c>
      <c r="O72" s="8">
        <v>0</v>
      </c>
      <c r="P72" s="7"/>
      <c r="Q72" s="8" t="s">
        <v>14</v>
      </c>
      <c r="R72" s="8">
        <v>1</v>
      </c>
      <c r="S72" s="8">
        <v>0.5</v>
      </c>
      <c r="T72" s="8">
        <v>0.25</v>
      </c>
      <c r="U72" s="8">
        <v>0.125</v>
      </c>
      <c r="V72" s="8">
        <v>0.06</v>
      </c>
      <c r="W72" s="8">
        <v>0</v>
      </c>
      <c r="Y72" s="12"/>
      <c r="Z72" s="12"/>
      <c r="AA72" s="12"/>
      <c r="AB72" s="33"/>
      <c r="AC72" s="12"/>
      <c r="AD72" s="12"/>
      <c r="AE72" s="7"/>
      <c r="AF72" s="7"/>
    </row>
    <row r="73" spans="1:32" x14ac:dyDescent="0.25">
      <c r="A73" s="8">
        <v>2</v>
      </c>
      <c r="B73">
        <v>0.2218</v>
      </c>
      <c r="C73">
        <v>0.21859999999999999</v>
      </c>
      <c r="D73">
        <v>0.13400000000000001</v>
      </c>
      <c r="E73">
        <v>0.16120000000000001</v>
      </c>
      <c r="F73">
        <v>0.21740000000000001</v>
      </c>
      <c r="G73">
        <v>0.14630000000000001</v>
      </c>
      <c r="H73" s="7"/>
      <c r="I73" s="8">
        <v>2</v>
      </c>
      <c r="J73">
        <v>0.15629999999999999</v>
      </c>
      <c r="K73">
        <v>0.19170000000000001</v>
      </c>
      <c r="L73">
        <v>0.1462</v>
      </c>
      <c r="M73">
        <v>0.1389</v>
      </c>
      <c r="N73">
        <v>0.16239999999999999</v>
      </c>
      <c r="O73">
        <v>0.13439999999999999</v>
      </c>
      <c r="P73" s="7"/>
      <c r="Q73" s="8">
        <v>2</v>
      </c>
      <c r="R73" s="5">
        <f t="shared" ref="R73:W80" si="10">J73-B73</f>
        <v>-6.5500000000000003E-2</v>
      </c>
      <c r="S73" s="5">
        <f t="shared" si="10"/>
        <v>-2.6899999999999979E-2</v>
      </c>
      <c r="T73" s="5">
        <f t="shared" si="10"/>
        <v>1.2199999999999989E-2</v>
      </c>
      <c r="U73" s="5">
        <f t="shared" si="10"/>
        <v>-2.2300000000000014E-2</v>
      </c>
      <c r="V73" s="5">
        <f t="shared" si="10"/>
        <v>-5.5000000000000021E-2</v>
      </c>
      <c r="W73" s="5">
        <f t="shared" si="10"/>
        <v>-1.1900000000000022E-2</v>
      </c>
      <c r="Y73" s="12"/>
      <c r="Z73" s="12"/>
      <c r="AA73" s="33"/>
      <c r="AB73" s="12"/>
      <c r="AC73" s="12"/>
      <c r="AD73" s="12"/>
      <c r="AE73" s="7"/>
      <c r="AF73" s="7"/>
    </row>
    <row r="74" spans="1:32" x14ac:dyDescent="0.25">
      <c r="A74" s="8">
        <v>1</v>
      </c>
      <c r="B74">
        <v>0.22509999999999999</v>
      </c>
      <c r="C74">
        <v>0.1759</v>
      </c>
      <c r="D74">
        <v>0.1565</v>
      </c>
      <c r="E74">
        <v>0.1416</v>
      </c>
      <c r="F74">
        <v>0.15140000000000001</v>
      </c>
      <c r="G74">
        <v>0.17560000000000001</v>
      </c>
      <c r="H74" s="7"/>
      <c r="I74" s="8">
        <v>1</v>
      </c>
      <c r="J74">
        <v>0.1623</v>
      </c>
      <c r="K74">
        <v>0.15570000000000001</v>
      </c>
      <c r="L74">
        <v>0.42349999999999999</v>
      </c>
      <c r="M74">
        <v>0.1239</v>
      </c>
      <c r="N74">
        <v>0.46629999999999999</v>
      </c>
      <c r="O74">
        <v>0.56389999999999996</v>
      </c>
      <c r="P74" s="7"/>
      <c r="Q74" s="8">
        <v>1</v>
      </c>
      <c r="R74" s="5">
        <f t="shared" si="10"/>
        <v>-6.2799999999999995E-2</v>
      </c>
      <c r="S74" s="5">
        <f t="shared" si="10"/>
        <v>-2.0199999999999996E-2</v>
      </c>
      <c r="T74">
        <f t="shared" si="10"/>
        <v>0.26700000000000002</v>
      </c>
      <c r="U74">
        <f t="shared" si="10"/>
        <v>-1.7700000000000007E-2</v>
      </c>
      <c r="V74">
        <f t="shared" si="10"/>
        <v>0.31489999999999996</v>
      </c>
      <c r="W74">
        <f t="shared" si="10"/>
        <v>0.38829999999999998</v>
      </c>
      <c r="Y74" s="12"/>
      <c r="Z74" s="12"/>
      <c r="AA74" s="12"/>
      <c r="AB74" s="12"/>
      <c r="AC74" s="12"/>
      <c r="AD74" s="12"/>
      <c r="AE74" s="7"/>
      <c r="AF74" s="7"/>
    </row>
    <row r="75" spans="1:32" x14ac:dyDescent="0.25">
      <c r="A75" s="8">
        <v>0.5</v>
      </c>
      <c r="B75">
        <v>0.15459999999999999</v>
      </c>
      <c r="C75">
        <v>0.1416</v>
      </c>
      <c r="D75">
        <v>0.1353</v>
      </c>
      <c r="E75">
        <v>0.12909999999999999</v>
      </c>
      <c r="F75">
        <v>0.12130000000000001</v>
      </c>
      <c r="G75">
        <v>0.1265</v>
      </c>
      <c r="H75" s="7"/>
      <c r="I75" s="8">
        <v>0.5</v>
      </c>
      <c r="J75">
        <v>0.1429</v>
      </c>
      <c r="K75">
        <v>0.13109999999999999</v>
      </c>
      <c r="L75">
        <v>0.95109999999999995</v>
      </c>
      <c r="M75">
        <v>0.93730000000000002</v>
      </c>
      <c r="N75">
        <v>0.56210000000000004</v>
      </c>
      <c r="O75">
        <v>1.0909</v>
      </c>
      <c r="P75" s="7"/>
      <c r="Q75" s="8">
        <v>0.5</v>
      </c>
      <c r="R75" s="5">
        <f t="shared" si="10"/>
        <v>-1.1699999999999988E-2</v>
      </c>
      <c r="S75" s="5">
        <f t="shared" si="10"/>
        <v>-1.0500000000000009E-2</v>
      </c>
      <c r="T75">
        <f t="shared" si="10"/>
        <v>0.81579999999999997</v>
      </c>
      <c r="U75">
        <f t="shared" si="10"/>
        <v>0.80820000000000003</v>
      </c>
      <c r="V75">
        <f t="shared" si="10"/>
        <v>0.44080000000000003</v>
      </c>
      <c r="W75">
        <f t="shared" si="10"/>
        <v>0.96439999999999992</v>
      </c>
      <c r="Y75" s="12"/>
      <c r="Z75" s="12"/>
      <c r="AA75" s="12"/>
      <c r="AB75" s="12"/>
      <c r="AC75" s="12"/>
      <c r="AD75" s="12"/>
      <c r="AE75" s="7"/>
      <c r="AF75" s="7"/>
    </row>
    <row r="76" spans="1:32" x14ac:dyDescent="0.25">
      <c r="A76" s="8">
        <v>0.25</v>
      </c>
      <c r="B76">
        <v>0.19689999999999999</v>
      </c>
      <c r="C76">
        <v>0.1736</v>
      </c>
      <c r="D76">
        <v>0.1331</v>
      </c>
      <c r="E76">
        <v>0.14510000000000001</v>
      </c>
      <c r="F76">
        <v>0.11700000000000001</v>
      </c>
      <c r="G76">
        <v>0.1236</v>
      </c>
      <c r="H76" s="7"/>
      <c r="I76" s="8">
        <v>0.25</v>
      </c>
      <c r="J76">
        <v>0.17230000000000001</v>
      </c>
      <c r="K76">
        <v>0.1555</v>
      </c>
      <c r="L76">
        <v>0.62350000000000005</v>
      </c>
      <c r="M76">
        <v>0.58819999999999995</v>
      </c>
      <c r="N76">
        <v>0.4456</v>
      </c>
      <c r="O76">
        <v>0.70960000000000001</v>
      </c>
      <c r="P76" s="7"/>
      <c r="Q76" s="8">
        <v>0.25</v>
      </c>
      <c r="R76" s="5">
        <f t="shared" si="10"/>
        <v>-2.4599999999999983E-2</v>
      </c>
      <c r="S76" s="5">
        <f t="shared" si="10"/>
        <v>-1.8100000000000005E-2</v>
      </c>
      <c r="T76">
        <f t="shared" si="10"/>
        <v>0.49040000000000006</v>
      </c>
      <c r="U76">
        <f t="shared" si="10"/>
        <v>0.44309999999999994</v>
      </c>
      <c r="V76">
        <f t="shared" si="10"/>
        <v>0.3286</v>
      </c>
      <c r="W76">
        <f t="shared" si="10"/>
        <v>0.58599999999999997</v>
      </c>
      <c r="Y76" s="12"/>
      <c r="Z76" s="12"/>
      <c r="AA76" s="33"/>
      <c r="AB76" s="12"/>
      <c r="AC76" s="12"/>
      <c r="AD76" s="12"/>
      <c r="AE76" s="7"/>
      <c r="AF76" s="7"/>
    </row>
    <row r="77" spans="1:32" x14ac:dyDescent="0.25">
      <c r="A77" s="8">
        <v>0.125</v>
      </c>
      <c r="B77">
        <v>0.20019999999999999</v>
      </c>
      <c r="C77">
        <v>0.157</v>
      </c>
      <c r="D77">
        <v>0.12709999999999999</v>
      </c>
      <c r="E77">
        <v>0.15579999999999999</v>
      </c>
      <c r="F77">
        <v>0.1205</v>
      </c>
      <c r="G77">
        <v>0.1295</v>
      </c>
      <c r="H77" s="7"/>
      <c r="I77" s="8">
        <v>0.125</v>
      </c>
      <c r="J77">
        <v>0.18310000000000001</v>
      </c>
      <c r="K77">
        <v>0.4148</v>
      </c>
      <c r="L77">
        <v>0.54259999999999997</v>
      </c>
      <c r="M77">
        <v>0.53510000000000002</v>
      </c>
      <c r="N77">
        <v>0.81179999999999997</v>
      </c>
      <c r="O77">
        <v>0.752</v>
      </c>
      <c r="Q77" s="8">
        <v>0.125</v>
      </c>
      <c r="R77" s="5">
        <f t="shared" si="10"/>
        <v>-1.7099999999999976E-2</v>
      </c>
      <c r="S77">
        <f t="shared" si="10"/>
        <v>0.25780000000000003</v>
      </c>
      <c r="T77">
        <f t="shared" si="10"/>
        <v>0.41549999999999998</v>
      </c>
      <c r="U77">
        <f t="shared" si="10"/>
        <v>0.37930000000000003</v>
      </c>
      <c r="V77">
        <f t="shared" si="10"/>
        <v>0.69130000000000003</v>
      </c>
      <c r="W77">
        <f t="shared" si="10"/>
        <v>0.62250000000000005</v>
      </c>
      <c r="Y77" s="12"/>
      <c r="Z77" s="12"/>
      <c r="AA77" s="12"/>
      <c r="AB77" s="12"/>
      <c r="AC77" s="12"/>
      <c r="AD77" s="12"/>
      <c r="AE77" s="7"/>
      <c r="AF77" s="7"/>
    </row>
    <row r="78" spans="1:32" x14ac:dyDescent="0.25">
      <c r="A78" s="8">
        <v>0.06</v>
      </c>
      <c r="B78">
        <v>0.18659999999999999</v>
      </c>
      <c r="C78">
        <v>0.1731</v>
      </c>
      <c r="D78">
        <v>0.1527</v>
      </c>
      <c r="E78">
        <v>0.15409999999999999</v>
      </c>
      <c r="F78">
        <v>0.1351</v>
      </c>
      <c r="G78">
        <v>0.13900000000000001</v>
      </c>
      <c r="H78" s="7"/>
      <c r="I78" s="8">
        <v>0.06</v>
      </c>
      <c r="J78">
        <v>0.16839999999999999</v>
      </c>
      <c r="K78">
        <v>0.36409999999999998</v>
      </c>
      <c r="L78">
        <v>0.70189999999999997</v>
      </c>
      <c r="M78">
        <v>0.54010000000000002</v>
      </c>
      <c r="N78">
        <v>0.59609999999999996</v>
      </c>
      <c r="O78">
        <v>0.65990000000000004</v>
      </c>
      <c r="Q78" s="8">
        <v>0.06</v>
      </c>
      <c r="R78" s="5">
        <f t="shared" si="10"/>
        <v>-1.8199999999999994E-2</v>
      </c>
      <c r="S78">
        <f t="shared" si="10"/>
        <v>0.19099999999999998</v>
      </c>
      <c r="T78">
        <f t="shared" si="10"/>
        <v>0.54919999999999991</v>
      </c>
      <c r="U78">
        <f t="shared" si="10"/>
        <v>0.38600000000000001</v>
      </c>
      <c r="V78">
        <f t="shared" si="10"/>
        <v>0.46099999999999997</v>
      </c>
      <c r="W78">
        <f t="shared" si="10"/>
        <v>0.52090000000000003</v>
      </c>
      <c r="Y78" s="12"/>
      <c r="Z78" s="12"/>
      <c r="AA78" s="33"/>
      <c r="AB78" s="33"/>
      <c r="AC78" s="12"/>
      <c r="AD78" s="12"/>
      <c r="AE78" s="7"/>
      <c r="AF78" s="7"/>
    </row>
    <row r="79" spans="1:32" x14ac:dyDescent="0.25">
      <c r="A79" s="8">
        <v>0.03</v>
      </c>
      <c r="B79">
        <v>0.26479999999999998</v>
      </c>
      <c r="C79">
        <v>0.19670000000000001</v>
      </c>
      <c r="D79">
        <v>0.15390000000000001</v>
      </c>
      <c r="E79">
        <v>0.16420000000000001</v>
      </c>
      <c r="F79">
        <v>0.1605</v>
      </c>
      <c r="G79">
        <v>0.16789999999999999</v>
      </c>
      <c r="H79" s="7"/>
      <c r="I79" s="8">
        <v>0.03</v>
      </c>
      <c r="J79">
        <v>0.20280000000000001</v>
      </c>
      <c r="K79">
        <v>0.1641</v>
      </c>
      <c r="L79">
        <v>0.59950000000000003</v>
      </c>
      <c r="M79">
        <v>0.15290000000000001</v>
      </c>
      <c r="N79">
        <v>0.60860000000000003</v>
      </c>
      <c r="O79">
        <v>0.73829999999999996</v>
      </c>
      <c r="Q79" s="8">
        <v>0.03</v>
      </c>
      <c r="R79" s="5">
        <f t="shared" si="10"/>
        <v>-6.1999999999999972E-2</v>
      </c>
      <c r="S79" s="5">
        <f t="shared" si="10"/>
        <v>-3.2600000000000018E-2</v>
      </c>
      <c r="T79">
        <f t="shared" si="10"/>
        <v>0.4456</v>
      </c>
      <c r="U79">
        <f t="shared" si="10"/>
        <v>-1.1300000000000004E-2</v>
      </c>
      <c r="V79">
        <f t="shared" si="10"/>
        <v>0.44810000000000005</v>
      </c>
      <c r="W79">
        <f t="shared" si="10"/>
        <v>0.57040000000000002</v>
      </c>
      <c r="Y79" s="12"/>
      <c r="Z79" s="12"/>
      <c r="AA79" s="12"/>
      <c r="AB79" s="12"/>
      <c r="AC79" s="12"/>
      <c r="AD79" s="12"/>
      <c r="AE79" s="7"/>
      <c r="AF79" s="7"/>
    </row>
    <row r="80" spans="1:32" x14ac:dyDescent="0.25">
      <c r="A80" s="8">
        <v>0</v>
      </c>
      <c r="B80">
        <v>0.27889999999999998</v>
      </c>
      <c r="C80">
        <v>0.30590000000000001</v>
      </c>
      <c r="D80">
        <v>0.22370000000000001</v>
      </c>
      <c r="E80">
        <v>0.23039999999999999</v>
      </c>
      <c r="F80">
        <v>0.21879999999999999</v>
      </c>
      <c r="G80">
        <v>0.1956</v>
      </c>
      <c r="H80" s="7"/>
      <c r="I80" s="8">
        <v>0</v>
      </c>
      <c r="J80">
        <v>0.29380000000000001</v>
      </c>
      <c r="K80">
        <v>0.22869999999999999</v>
      </c>
      <c r="L80">
        <v>0.60870000000000002</v>
      </c>
      <c r="M80">
        <v>0.69059999999999999</v>
      </c>
      <c r="N80">
        <v>0.70699999999999996</v>
      </c>
      <c r="O80">
        <v>0.85980000000000001</v>
      </c>
      <c r="P80" s="7"/>
      <c r="Q80" s="8">
        <v>0</v>
      </c>
      <c r="R80" s="5">
        <f t="shared" si="10"/>
        <v>1.4900000000000024E-2</v>
      </c>
      <c r="S80" s="5">
        <f t="shared" si="10"/>
        <v>-7.7200000000000019E-2</v>
      </c>
      <c r="T80">
        <f t="shared" si="10"/>
        <v>0.38500000000000001</v>
      </c>
      <c r="U80">
        <f t="shared" si="10"/>
        <v>0.4602</v>
      </c>
      <c r="V80">
        <f t="shared" si="10"/>
        <v>0.48819999999999997</v>
      </c>
      <c r="W80">
        <f t="shared" si="10"/>
        <v>0.66420000000000001</v>
      </c>
      <c r="Y80" s="12"/>
      <c r="Z80" s="12"/>
      <c r="AA80" s="12"/>
      <c r="AB80" s="33"/>
      <c r="AC80" s="12"/>
      <c r="AD80" s="12"/>
      <c r="AE80" s="7"/>
      <c r="AF80" s="7"/>
    </row>
    <row r="81" spans="1:32" x14ac:dyDescent="0.25">
      <c r="H81" s="7"/>
      <c r="P81" s="7"/>
      <c r="R81" s="7"/>
      <c r="S81" s="7"/>
      <c r="T81" s="7"/>
      <c r="U81" s="7"/>
      <c r="V81" s="7"/>
      <c r="W81" s="7"/>
      <c r="Y81" s="12"/>
      <c r="Z81" s="12"/>
      <c r="AA81" s="33"/>
      <c r="AB81" s="12"/>
      <c r="AC81" s="12"/>
      <c r="AD81" s="12"/>
      <c r="AE81" s="7"/>
      <c r="AF81" s="7"/>
    </row>
    <row r="82" spans="1:32" x14ac:dyDescent="0.25">
      <c r="H82" s="7"/>
      <c r="P82" s="7"/>
      <c r="R82" s="7"/>
      <c r="S82" s="7"/>
      <c r="T82" s="7"/>
      <c r="U82" s="7"/>
      <c r="V82" s="7"/>
      <c r="W82" s="7"/>
      <c r="Y82" s="12"/>
      <c r="Z82" s="12"/>
      <c r="AA82" s="33"/>
      <c r="AB82" s="12"/>
      <c r="AC82" s="12"/>
      <c r="AD82" s="12"/>
      <c r="AE82" s="7"/>
      <c r="AF82" s="7"/>
    </row>
    <row r="83" spans="1:32" ht="18" thickBot="1" x14ac:dyDescent="0.35">
      <c r="A83" s="10" t="s">
        <v>32</v>
      </c>
    </row>
    <row r="84" spans="1:32" ht="15.75" thickTop="1" x14ac:dyDescent="0.25"/>
    <row r="85" spans="1:32" ht="15.75" thickBot="1" x14ac:dyDescent="0.3">
      <c r="A85" s="71" t="s">
        <v>19</v>
      </c>
      <c r="B85" s="71"/>
      <c r="C85" s="71"/>
      <c r="D85" s="71"/>
      <c r="E85" s="71"/>
      <c r="F85" s="71"/>
      <c r="G85" s="71"/>
      <c r="I85" s="71" t="s">
        <v>18</v>
      </c>
      <c r="J85" s="71"/>
      <c r="K85" s="71"/>
      <c r="L85" s="71"/>
      <c r="M85" s="71"/>
      <c r="N85" s="71"/>
      <c r="O85" s="71"/>
      <c r="Q85" s="71" t="s">
        <v>17</v>
      </c>
      <c r="R85" s="71"/>
      <c r="S85" s="71"/>
      <c r="T85" s="71"/>
      <c r="U85" s="71"/>
      <c r="V85" s="71"/>
      <c r="W85" s="71"/>
      <c r="Y85" s="71" t="s">
        <v>16</v>
      </c>
      <c r="Z85" s="71"/>
      <c r="AA85" s="71"/>
      <c r="AB85" s="71"/>
      <c r="AC85" s="71"/>
      <c r="AD85" s="71"/>
      <c r="AE85" s="71"/>
    </row>
    <row r="86" spans="1:32" x14ac:dyDescent="0.25">
      <c r="H86" s="7"/>
      <c r="P86" s="7"/>
      <c r="R86" s="7"/>
      <c r="S86" s="7"/>
      <c r="T86" s="7"/>
      <c r="U86" s="7"/>
      <c r="V86" s="7"/>
      <c r="W86" s="7"/>
      <c r="Y86" s="12"/>
      <c r="Z86" s="12"/>
      <c r="AA86" s="33"/>
      <c r="AB86" s="12"/>
      <c r="AC86" s="12"/>
      <c r="AD86" s="12"/>
      <c r="AE86" s="7"/>
      <c r="AF86" s="7"/>
    </row>
    <row r="87" spans="1:32" x14ac:dyDescent="0.25">
      <c r="A87" s="24"/>
      <c r="B87" s="8" t="s">
        <v>15</v>
      </c>
      <c r="C87" s="24"/>
      <c r="D87" s="24"/>
      <c r="E87" s="24"/>
      <c r="F87" s="24"/>
      <c r="G87" s="24"/>
      <c r="H87" s="12"/>
      <c r="I87" s="24"/>
      <c r="J87" s="8" t="s">
        <v>15</v>
      </c>
      <c r="K87" s="24"/>
      <c r="L87" s="24"/>
      <c r="M87" s="24"/>
      <c r="N87" s="24"/>
      <c r="O87" s="24"/>
      <c r="P87" s="12"/>
      <c r="Q87" s="24"/>
      <c r="R87" s="8" t="s">
        <v>15</v>
      </c>
      <c r="S87" s="24"/>
      <c r="T87" s="24"/>
      <c r="U87" s="24"/>
      <c r="V87" s="24"/>
      <c r="W87" s="24"/>
      <c r="X87" s="24"/>
      <c r="Y87" s="8"/>
      <c r="Z87" s="8" t="s">
        <v>15</v>
      </c>
      <c r="AA87" s="8"/>
      <c r="AB87" s="8"/>
      <c r="AC87" s="8"/>
      <c r="AD87" s="8"/>
      <c r="AE87" s="8"/>
      <c r="AF87" s="8"/>
    </row>
    <row r="88" spans="1:32" x14ac:dyDescent="0.25">
      <c r="A88" s="24" t="s">
        <v>21</v>
      </c>
      <c r="B88" s="24">
        <v>1</v>
      </c>
      <c r="C88" s="24">
        <v>0.5</v>
      </c>
      <c r="D88" s="24">
        <v>0.25</v>
      </c>
      <c r="E88" s="24">
        <v>0.125</v>
      </c>
      <c r="F88" s="24">
        <v>0.06</v>
      </c>
      <c r="G88" s="24">
        <v>0</v>
      </c>
      <c r="H88" s="12"/>
      <c r="I88" s="24" t="s">
        <v>21</v>
      </c>
      <c r="J88" s="24">
        <v>1</v>
      </c>
      <c r="K88" s="24">
        <v>0.5</v>
      </c>
      <c r="L88" s="24">
        <v>0.25</v>
      </c>
      <c r="M88" s="24">
        <v>0.125</v>
      </c>
      <c r="N88" s="24">
        <v>0.06</v>
      </c>
      <c r="O88" s="24">
        <v>0</v>
      </c>
      <c r="P88" s="12"/>
      <c r="Q88" s="24" t="s">
        <v>21</v>
      </c>
      <c r="R88" s="24">
        <v>1</v>
      </c>
      <c r="S88" s="24">
        <v>0.5</v>
      </c>
      <c r="T88" s="24">
        <v>0.25</v>
      </c>
      <c r="U88" s="24">
        <v>0.125</v>
      </c>
      <c r="V88" s="24">
        <v>0.06</v>
      </c>
      <c r="W88" s="24">
        <v>0</v>
      </c>
      <c r="X88" s="24"/>
      <c r="Y88" s="24" t="s">
        <v>21</v>
      </c>
      <c r="Z88" s="8">
        <v>4</v>
      </c>
      <c r="AA88" s="8">
        <v>2</v>
      </c>
      <c r="AB88" s="8">
        <v>1</v>
      </c>
      <c r="AC88" s="8">
        <v>0.5</v>
      </c>
      <c r="AD88" s="8">
        <v>0.25</v>
      </c>
      <c r="AE88" s="8">
        <v>0.125</v>
      </c>
      <c r="AF88" s="8">
        <v>0.06</v>
      </c>
    </row>
    <row r="89" spans="1:32" x14ac:dyDescent="0.25">
      <c r="A89" s="24">
        <v>16</v>
      </c>
      <c r="B89" s="25">
        <v>0.20269999999999999</v>
      </c>
      <c r="C89" s="25">
        <v>0.15970000000000001</v>
      </c>
      <c r="D89" s="25">
        <v>0.15959999999999999</v>
      </c>
      <c r="E89" s="25">
        <v>0.15509999999999999</v>
      </c>
      <c r="F89" s="25">
        <v>0.13850000000000001</v>
      </c>
      <c r="G89" s="25">
        <v>0.1444</v>
      </c>
      <c r="H89" s="12"/>
      <c r="I89" s="24">
        <v>16</v>
      </c>
      <c r="J89" s="25">
        <v>0.19650000000000001</v>
      </c>
      <c r="K89" s="25">
        <v>0.17810000000000001</v>
      </c>
      <c r="L89" s="25">
        <v>0.17419999999999999</v>
      </c>
      <c r="M89" s="25">
        <v>0.1779</v>
      </c>
      <c r="N89" s="25">
        <v>0.1535</v>
      </c>
      <c r="O89" s="25">
        <v>0.1391</v>
      </c>
      <c r="P89" s="12"/>
      <c r="Q89" s="24">
        <v>16</v>
      </c>
      <c r="R89" s="25">
        <f t="shared" ref="R89:W96" si="11">J89-B89</f>
        <v>-6.1999999999999833E-3</v>
      </c>
      <c r="S89" s="25">
        <f t="shared" si="11"/>
        <v>1.84E-2</v>
      </c>
      <c r="T89" s="25">
        <f t="shared" si="11"/>
        <v>1.4600000000000002E-2</v>
      </c>
      <c r="U89" s="25">
        <f t="shared" si="11"/>
        <v>2.2800000000000015E-2</v>
      </c>
      <c r="V89" s="25">
        <f t="shared" si="11"/>
        <v>1.4999999999999986E-2</v>
      </c>
      <c r="W89" s="25">
        <f t="shared" si="11"/>
        <v>-5.2999999999999992E-3</v>
      </c>
      <c r="X89" s="12"/>
      <c r="Y89" s="8">
        <v>16</v>
      </c>
      <c r="Z89">
        <f t="shared" ref="Z89:AA96" si="12">AVERAGE(R155,T155,V155)</f>
        <v>4.4566666666666664E-2</v>
      </c>
      <c r="AA89">
        <f t="shared" si="12"/>
        <v>-7.1033333333333337E-2</v>
      </c>
      <c r="AB89">
        <f t="shared" ref="AB89:AF96" si="13">AVERAGE(R89,R100,R111,R122,R133,R144)</f>
        <v>5.7499999999999956E-3</v>
      </c>
      <c r="AC89">
        <f t="shared" si="13"/>
        <v>3.0049999999999993E-2</v>
      </c>
      <c r="AD89">
        <f t="shared" si="13"/>
        <v>2.6966666666666667E-2</v>
      </c>
      <c r="AE89">
        <f t="shared" si="13"/>
        <v>2.753333333333333E-2</v>
      </c>
      <c r="AF89">
        <f t="shared" si="13"/>
        <v>-1.0950000000000003E-2</v>
      </c>
    </row>
    <row r="90" spans="1:32" x14ac:dyDescent="0.25">
      <c r="A90" s="24">
        <v>8</v>
      </c>
      <c r="B90" s="25">
        <v>0.20469999999999999</v>
      </c>
      <c r="C90" s="25">
        <v>0.16839999999999999</v>
      </c>
      <c r="D90" s="25">
        <v>0.15279999999999999</v>
      </c>
      <c r="E90" s="25">
        <v>0.14530000000000001</v>
      </c>
      <c r="F90" s="25">
        <v>0.1333</v>
      </c>
      <c r="G90" s="25">
        <v>0.13589999999999999</v>
      </c>
      <c r="H90" s="12"/>
      <c r="I90" s="24">
        <v>8</v>
      </c>
      <c r="J90" s="25">
        <v>0.20780000000000001</v>
      </c>
      <c r="K90" s="25">
        <v>0.19259999999999999</v>
      </c>
      <c r="L90" s="25">
        <v>0.19850000000000001</v>
      </c>
      <c r="M90" s="25">
        <v>0.34370000000000001</v>
      </c>
      <c r="N90" s="25">
        <v>0.15989999999999999</v>
      </c>
      <c r="O90" s="25">
        <v>0.1489</v>
      </c>
      <c r="P90" s="12"/>
      <c r="Q90" s="24">
        <v>8</v>
      </c>
      <c r="R90" s="25">
        <f t="shared" si="11"/>
        <v>3.1000000000000194E-3</v>
      </c>
      <c r="S90" s="25">
        <f t="shared" si="11"/>
        <v>2.4199999999999999E-2</v>
      </c>
      <c r="T90" s="25">
        <f t="shared" si="11"/>
        <v>4.5700000000000018E-2</v>
      </c>
      <c r="U90" s="25">
        <f t="shared" si="11"/>
        <v>0.19839999999999999</v>
      </c>
      <c r="V90" s="25">
        <f t="shared" si="11"/>
        <v>2.6599999999999985E-2</v>
      </c>
      <c r="W90" s="25">
        <f t="shared" si="11"/>
        <v>1.3000000000000012E-2</v>
      </c>
      <c r="X90" s="12"/>
      <c r="Y90" s="8">
        <v>8</v>
      </c>
      <c r="Z90">
        <f t="shared" si="12"/>
        <v>0.14480000000000001</v>
      </c>
      <c r="AA90">
        <f t="shared" si="12"/>
        <v>0.29446666666666671</v>
      </c>
      <c r="AB90">
        <f t="shared" si="13"/>
        <v>8.9716666666666667E-2</v>
      </c>
      <c r="AC90">
        <f t="shared" si="13"/>
        <v>6.328333333333333E-2</v>
      </c>
      <c r="AD90">
        <f t="shared" si="13"/>
        <v>6.5583333333333327E-2</v>
      </c>
      <c r="AE90">
        <f t="shared" si="13"/>
        <v>0.10386666666666666</v>
      </c>
      <c r="AF90">
        <f t="shared" si="13"/>
        <v>6.851666666666667E-2</v>
      </c>
    </row>
    <row r="91" spans="1:32" x14ac:dyDescent="0.25">
      <c r="A91" s="24">
        <v>4</v>
      </c>
      <c r="B91" s="25">
        <v>0.18060000000000001</v>
      </c>
      <c r="C91" s="25">
        <v>0.13100000000000001</v>
      </c>
      <c r="D91" s="25">
        <v>0.14949999999999999</v>
      </c>
      <c r="E91" s="25">
        <v>0.14230000000000001</v>
      </c>
      <c r="F91" s="25">
        <v>0.1138</v>
      </c>
      <c r="G91" s="25">
        <v>0.12959999999999999</v>
      </c>
      <c r="H91" s="12"/>
      <c r="I91" s="24">
        <v>4</v>
      </c>
      <c r="J91" s="25">
        <v>0.19470000000000001</v>
      </c>
      <c r="K91" s="25">
        <v>0.26279999999999998</v>
      </c>
      <c r="L91" s="25">
        <v>0.35909999999999997</v>
      </c>
      <c r="M91" s="25">
        <v>0.46300000000000002</v>
      </c>
      <c r="N91" s="25">
        <v>0.31059999999999999</v>
      </c>
      <c r="O91" s="25">
        <v>0.27260000000000001</v>
      </c>
      <c r="P91" s="12"/>
      <c r="Q91" s="24">
        <v>4</v>
      </c>
      <c r="R91" s="25">
        <f t="shared" si="11"/>
        <v>1.4100000000000001E-2</v>
      </c>
      <c r="S91" s="25">
        <f t="shared" si="11"/>
        <v>0.13179999999999997</v>
      </c>
      <c r="T91" s="25">
        <f t="shared" si="11"/>
        <v>0.20959999999999998</v>
      </c>
      <c r="U91" s="25">
        <f t="shared" si="11"/>
        <v>0.32069999999999999</v>
      </c>
      <c r="V91" s="25">
        <f t="shared" si="11"/>
        <v>0.19679999999999997</v>
      </c>
      <c r="W91" s="25">
        <f t="shared" si="11"/>
        <v>0.14300000000000002</v>
      </c>
      <c r="X91" s="12"/>
      <c r="Y91" s="8">
        <v>4</v>
      </c>
      <c r="Z91">
        <f t="shared" si="12"/>
        <v>-0.10396666666666665</v>
      </c>
      <c r="AA91">
        <f t="shared" si="12"/>
        <v>8.6333333333333331E-2</v>
      </c>
      <c r="AB91">
        <f t="shared" si="13"/>
        <v>0.13919999999999999</v>
      </c>
      <c r="AC91">
        <f t="shared" si="13"/>
        <v>0.20813333333333336</v>
      </c>
      <c r="AD91">
        <f t="shared" si="13"/>
        <v>0.36803333333333338</v>
      </c>
      <c r="AE91">
        <f t="shared" si="13"/>
        <v>0.41651666666666659</v>
      </c>
      <c r="AF91">
        <f t="shared" si="13"/>
        <v>0.39024999999999999</v>
      </c>
    </row>
    <row r="92" spans="1:32" x14ac:dyDescent="0.25">
      <c r="A92" s="24">
        <v>2</v>
      </c>
      <c r="B92" s="25">
        <v>0.16739999999999999</v>
      </c>
      <c r="C92" s="25">
        <v>0.1575</v>
      </c>
      <c r="D92" s="25">
        <v>0.14119999999999999</v>
      </c>
      <c r="E92" s="25">
        <v>0.1454</v>
      </c>
      <c r="F92" s="25">
        <v>0.13220000000000001</v>
      </c>
      <c r="G92" s="25">
        <v>0.1235</v>
      </c>
      <c r="H92" s="12"/>
      <c r="I92" s="24">
        <v>2</v>
      </c>
      <c r="J92" s="25">
        <v>0.33589999999999998</v>
      </c>
      <c r="K92" s="25">
        <v>0.33100000000000002</v>
      </c>
      <c r="L92" s="25">
        <v>0.39190000000000003</v>
      </c>
      <c r="M92" s="25">
        <v>0.48480000000000001</v>
      </c>
      <c r="N92" s="25">
        <v>0.28410000000000002</v>
      </c>
      <c r="O92" s="25">
        <v>0.27839999999999998</v>
      </c>
      <c r="P92" s="12"/>
      <c r="Q92" s="24">
        <v>2</v>
      </c>
      <c r="R92" s="25">
        <f t="shared" si="11"/>
        <v>0.16849999999999998</v>
      </c>
      <c r="S92" s="25">
        <f t="shared" si="11"/>
        <v>0.17350000000000002</v>
      </c>
      <c r="T92" s="25">
        <f t="shared" si="11"/>
        <v>0.25070000000000003</v>
      </c>
      <c r="U92" s="25">
        <f t="shared" si="11"/>
        <v>0.33940000000000003</v>
      </c>
      <c r="V92" s="25">
        <f t="shared" si="11"/>
        <v>0.15190000000000001</v>
      </c>
      <c r="W92" s="25">
        <f t="shared" si="11"/>
        <v>0.15489999999999998</v>
      </c>
      <c r="X92" s="12"/>
      <c r="Y92" s="8">
        <v>2</v>
      </c>
      <c r="Z92">
        <f t="shared" si="12"/>
        <v>5.7866666666666657E-2</v>
      </c>
      <c r="AA92">
        <f t="shared" si="12"/>
        <v>0.11459999999999999</v>
      </c>
      <c r="AB92">
        <f t="shared" si="13"/>
        <v>0.12798333333333331</v>
      </c>
      <c r="AC92">
        <f t="shared" si="13"/>
        <v>0.22668333333333335</v>
      </c>
      <c r="AD92">
        <f t="shared" si="13"/>
        <v>0.20140000000000002</v>
      </c>
      <c r="AE92">
        <f t="shared" si="13"/>
        <v>0.25998333333333334</v>
      </c>
      <c r="AF92">
        <f t="shared" si="13"/>
        <v>0.22031666666666669</v>
      </c>
    </row>
    <row r="93" spans="1:32" x14ac:dyDescent="0.25">
      <c r="A93" s="24">
        <v>0.25</v>
      </c>
      <c r="B93" s="25">
        <v>0.15920000000000001</v>
      </c>
      <c r="C93" s="25">
        <v>0.15090000000000001</v>
      </c>
      <c r="D93" s="25">
        <v>0.13719999999999999</v>
      </c>
      <c r="E93" s="25">
        <v>0.14299999999999999</v>
      </c>
      <c r="F93" s="25">
        <v>0.1336</v>
      </c>
      <c r="G93" s="25">
        <v>0.1232</v>
      </c>
      <c r="H93" s="12"/>
      <c r="I93" s="24">
        <v>0.25</v>
      </c>
      <c r="J93" s="25">
        <v>0.30349999999999999</v>
      </c>
      <c r="K93" s="25">
        <v>0.39829999999999999</v>
      </c>
      <c r="L93" s="25">
        <v>0.3664</v>
      </c>
      <c r="M93" s="25">
        <v>0.35799999999999998</v>
      </c>
      <c r="N93" s="25">
        <v>0.2717</v>
      </c>
      <c r="O93" s="25">
        <v>0.25979999999999998</v>
      </c>
      <c r="P93" s="12"/>
      <c r="Q93" s="24">
        <v>0.25</v>
      </c>
      <c r="R93" s="25">
        <f t="shared" si="11"/>
        <v>0.14429999999999998</v>
      </c>
      <c r="S93" s="25">
        <f t="shared" si="11"/>
        <v>0.24739999999999998</v>
      </c>
      <c r="T93" s="25">
        <f t="shared" si="11"/>
        <v>0.22920000000000001</v>
      </c>
      <c r="U93" s="25">
        <f t="shared" si="11"/>
        <v>0.215</v>
      </c>
      <c r="V93" s="25">
        <f t="shared" si="11"/>
        <v>0.1381</v>
      </c>
      <c r="W93" s="25">
        <f t="shared" si="11"/>
        <v>0.13659999999999997</v>
      </c>
      <c r="X93" s="12"/>
      <c r="Y93" s="8">
        <v>1</v>
      </c>
      <c r="Z93">
        <f t="shared" si="12"/>
        <v>-8.6033333333333337E-2</v>
      </c>
      <c r="AA93">
        <f t="shared" si="12"/>
        <v>5.8133333333333335E-2</v>
      </c>
      <c r="AB93">
        <f t="shared" si="13"/>
        <v>7.6049999999999993E-2</v>
      </c>
      <c r="AC93">
        <f t="shared" si="13"/>
        <v>0.20083333333333334</v>
      </c>
      <c r="AD93">
        <f t="shared" si="13"/>
        <v>0.21058333333333334</v>
      </c>
      <c r="AE93">
        <f t="shared" si="13"/>
        <v>0.22661666666666666</v>
      </c>
      <c r="AF93">
        <f t="shared" si="13"/>
        <v>0.20263333333333333</v>
      </c>
    </row>
    <row r="94" spans="1:32" x14ac:dyDescent="0.25">
      <c r="A94" s="24">
        <v>0.5</v>
      </c>
      <c r="B94" s="25">
        <v>0.1681</v>
      </c>
      <c r="C94" s="25">
        <v>0.1138</v>
      </c>
      <c r="D94" s="25">
        <v>0.1447</v>
      </c>
      <c r="E94" s="25">
        <v>0.14530000000000001</v>
      </c>
      <c r="F94" s="25">
        <v>9.7100000000000006E-2</v>
      </c>
      <c r="G94" s="25">
        <v>0.1207</v>
      </c>
      <c r="H94" s="12"/>
      <c r="I94" s="24">
        <v>0.5</v>
      </c>
      <c r="J94" s="25">
        <v>0.28949999999999998</v>
      </c>
      <c r="K94" s="25">
        <v>0.36559999999999998</v>
      </c>
      <c r="L94" s="25">
        <v>0.36830000000000002</v>
      </c>
      <c r="M94" s="25">
        <v>0.3584</v>
      </c>
      <c r="N94" s="25">
        <v>0.223</v>
      </c>
      <c r="O94" s="25">
        <v>0.26769999999999999</v>
      </c>
      <c r="P94" s="12"/>
      <c r="Q94" s="24">
        <v>0.5</v>
      </c>
      <c r="R94" s="25">
        <f t="shared" si="11"/>
        <v>0.12139999999999998</v>
      </c>
      <c r="S94" s="25">
        <f t="shared" si="11"/>
        <v>0.25179999999999997</v>
      </c>
      <c r="T94" s="25">
        <f t="shared" si="11"/>
        <v>0.22360000000000002</v>
      </c>
      <c r="U94" s="25">
        <f t="shared" si="11"/>
        <v>0.21309999999999998</v>
      </c>
      <c r="V94" s="25">
        <f t="shared" si="11"/>
        <v>0.12590000000000001</v>
      </c>
      <c r="W94" s="25">
        <f t="shared" si="11"/>
        <v>0.14699999999999999</v>
      </c>
      <c r="X94" s="12"/>
      <c r="Y94" s="8">
        <v>0.5</v>
      </c>
      <c r="Z94">
        <f t="shared" si="12"/>
        <v>4.1100000000000005E-2</v>
      </c>
      <c r="AA94" s="26">
        <f t="shared" si="12"/>
        <v>-2.7733333333333332E-2</v>
      </c>
      <c r="AB94">
        <f t="shared" si="13"/>
        <v>0.13543333333333332</v>
      </c>
      <c r="AC94">
        <f t="shared" si="13"/>
        <v>0.26284999999999997</v>
      </c>
      <c r="AD94">
        <f t="shared" si="13"/>
        <v>0.2081166666666667</v>
      </c>
      <c r="AE94">
        <f t="shared" si="13"/>
        <v>0.22405</v>
      </c>
      <c r="AF94">
        <f t="shared" si="13"/>
        <v>0.22764999999999999</v>
      </c>
    </row>
    <row r="95" spans="1:32" x14ac:dyDescent="0.25">
      <c r="A95" s="24">
        <v>0.25</v>
      </c>
      <c r="B95" s="25">
        <v>0.18090000000000001</v>
      </c>
      <c r="C95" s="25">
        <v>0.1578</v>
      </c>
      <c r="D95" s="25">
        <v>0.1439</v>
      </c>
      <c r="E95" s="25">
        <v>0.14879999999999999</v>
      </c>
      <c r="F95" s="25">
        <v>0.13730000000000001</v>
      </c>
      <c r="G95" s="25">
        <v>0.1326</v>
      </c>
      <c r="H95" s="12"/>
      <c r="I95" s="24">
        <v>0.25</v>
      </c>
      <c r="J95" s="25">
        <v>0.27250000000000002</v>
      </c>
      <c r="K95" s="25">
        <v>0.50780000000000003</v>
      </c>
      <c r="L95" s="25">
        <v>0.41570000000000001</v>
      </c>
      <c r="M95" s="25">
        <v>0.41120000000000001</v>
      </c>
      <c r="N95" s="25">
        <v>0.29260000000000003</v>
      </c>
      <c r="O95" s="25">
        <v>0.31209999999999999</v>
      </c>
      <c r="P95" s="12"/>
      <c r="Q95" s="24">
        <v>0.25</v>
      </c>
      <c r="R95" s="25">
        <f t="shared" si="11"/>
        <v>9.1600000000000015E-2</v>
      </c>
      <c r="S95" s="25">
        <f t="shared" si="11"/>
        <v>0.35000000000000003</v>
      </c>
      <c r="T95" s="25">
        <f t="shared" si="11"/>
        <v>0.27180000000000004</v>
      </c>
      <c r="U95" s="25">
        <f t="shared" si="11"/>
        <v>0.26240000000000002</v>
      </c>
      <c r="V95" s="25">
        <f t="shared" si="11"/>
        <v>0.15530000000000002</v>
      </c>
      <c r="W95" s="25">
        <f t="shared" si="11"/>
        <v>0.17949999999999999</v>
      </c>
      <c r="X95" s="12"/>
      <c r="Y95" s="8">
        <v>0.25</v>
      </c>
      <c r="Z95">
        <f t="shared" si="12"/>
        <v>3.1199999999999995E-2</v>
      </c>
      <c r="AA95">
        <f t="shared" si="12"/>
        <v>7.3733333333333331E-2</v>
      </c>
      <c r="AB95">
        <f t="shared" si="13"/>
        <v>9.1566666666666671E-2</v>
      </c>
      <c r="AC95">
        <f t="shared" si="13"/>
        <v>0.22893333333333335</v>
      </c>
      <c r="AD95">
        <f t="shared" si="13"/>
        <v>0.22328333333333336</v>
      </c>
      <c r="AE95">
        <f t="shared" si="13"/>
        <v>0.19555</v>
      </c>
      <c r="AF95">
        <f t="shared" si="13"/>
        <v>0.19821666666666668</v>
      </c>
    </row>
    <row r="96" spans="1:32" x14ac:dyDescent="0.25">
      <c r="A96" s="24">
        <v>0</v>
      </c>
      <c r="B96" s="25">
        <v>0.21240000000000001</v>
      </c>
      <c r="C96" s="25">
        <v>0.18340000000000001</v>
      </c>
      <c r="D96" s="25">
        <v>0.2044</v>
      </c>
      <c r="E96" s="25">
        <v>0.30880000000000002</v>
      </c>
      <c r="F96" s="25">
        <v>0.18959999999999999</v>
      </c>
      <c r="G96" s="25">
        <v>0.13519999999999999</v>
      </c>
      <c r="H96" s="12"/>
      <c r="I96" s="24">
        <v>0</v>
      </c>
      <c r="J96" s="25">
        <v>0.2349</v>
      </c>
      <c r="K96" s="25">
        <v>0.34150000000000003</v>
      </c>
      <c r="L96" s="25">
        <v>0.52880000000000005</v>
      </c>
      <c r="M96" s="25">
        <v>0.47739999999999999</v>
      </c>
      <c r="N96" s="25">
        <v>0.34799999999999998</v>
      </c>
      <c r="O96" s="25">
        <v>0.34160000000000001</v>
      </c>
      <c r="P96" s="12"/>
      <c r="Q96" s="24">
        <v>0</v>
      </c>
      <c r="R96" s="25">
        <f t="shared" si="11"/>
        <v>2.2499999999999992E-2</v>
      </c>
      <c r="S96" s="25">
        <f t="shared" si="11"/>
        <v>0.15810000000000002</v>
      </c>
      <c r="T96" s="25">
        <f t="shared" si="11"/>
        <v>0.32440000000000002</v>
      </c>
      <c r="U96" s="25">
        <f t="shared" si="11"/>
        <v>0.16859999999999997</v>
      </c>
      <c r="V96" s="25">
        <f t="shared" si="11"/>
        <v>0.15839999999999999</v>
      </c>
      <c r="W96" s="25">
        <f t="shared" si="11"/>
        <v>0.20640000000000003</v>
      </c>
      <c r="X96" s="12"/>
      <c r="Y96" s="8">
        <v>0</v>
      </c>
      <c r="Z96">
        <f t="shared" si="12"/>
        <v>4.246666666666666E-2</v>
      </c>
      <c r="AA96">
        <f t="shared" si="12"/>
        <v>3.1699999999999985E-2</v>
      </c>
      <c r="AB96">
        <f t="shared" si="13"/>
        <v>3.755E-2</v>
      </c>
      <c r="AC96">
        <f t="shared" si="13"/>
        <v>9.9416666666666667E-2</v>
      </c>
      <c r="AD96">
        <f t="shared" si="13"/>
        <v>0.16419999999999998</v>
      </c>
      <c r="AE96">
        <f t="shared" si="13"/>
        <v>0.14898333333333333</v>
      </c>
      <c r="AF96">
        <f t="shared" si="13"/>
        <v>0.17273333333333332</v>
      </c>
    </row>
    <row r="97" spans="1:32" x14ac:dyDescent="0.25">
      <c r="A97" s="25"/>
      <c r="B97" s="25"/>
      <c r="C97" s="25"/>
      <c r="D97" s="25"/>
      <c r="E97" s="25"/>
      <c r="F97" s="25"/>
      <c r="G97" s="25"/>
      <c r="H97" s="12"/>
      <c r="I97" s="25"/>
      <c r="J97" s="25"/>
      <c r="K97" s="25"/>
      <c r="L97" s="25"/>
      <c r="M97" s="25"/>
      <c r="N97" s="25"/>
      <c r="O97" s="25"/>
      <c r="P97" s="12"/>
      <c r="Q97" s="25"/>
      <c r="R97" s="25"/>
      <c r="S97" s="25"/>
      <c r="T97" s="25"/>
      <c r="U97" s="25"/>
      <c r="V97" s="25"/>
      <c r="W97" s="25"/>
      <c r="X97" s="12"/>
    </row>
    <row r="98" spans="1:32" x14ac:dyDescent="0.25">
      <c r="A98" s="24"/>
      <c r="B98" s="8" t="s">
        <v>15</v>
      </c>
      <c r="C98" s="24"/>
      <c r="D98" s="24"/>
      <c r="E98" s="24"/>
      <c r="F98" s="24"/>
      <c r="G98" s="24"/>
      <c r="H98" s="12"/>
      <c r="I98" s="24"/>
      <c r="J98" s="8" t="s">
        <v>15</v>
      </c>
      <c r="K98" s="24"/>
      <c r="L98" s="24"/>
      <c r="M98" s="24"/>
      <c r="N98" s="24"/>
      <c r="O98" s="24"/>
      <c r="P98" s="12"/>
      <c r="Q98" s="24"/>
      <c r="R98" s="8" t="s">
        <v>15</v>
      </c>
      <c r="S98" s="24"/>
      <c r="T98" s="24"/>
      <c r="U98" s="24"/>
      <c r="V98" s="24"/>
      <c r="W98" s="24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x14ac:dyDescent="0.25">
      <c r="A99" s="24" t="s">
        <v>21</v>
      </c>
      <c r="B99" s="24">
        <v>1</v>
      </c>
      <c r="C99" s="24">
        <v>0.5</v>
      </c>
      <c r="D99" s="24">
        <v>0.25</v>
      </c>
      <c r="E99" s="24">
        <v>0.125</v>
      </c>
      <c r="F99" s="24">
        <v>0.06</v>
      </c>
      <c r="G99" s="24">
        <v>0</v>
      </c>
      <c r="H99" s="12"/>
      <c r="I99" s="24" t="s">
        <v>21</v>
      </c>
      <c r="J99" s="24">
        <v>1</v>
      </c>
      <c r="K99" s="24">
        <v>0.5</v>
      </c>
      <c r="L99" s="24">
        <v>0.25</v>
      </c>
      <c r="M99" s="24">
        <v>0.125</v>
      </c>
      <c r="N99" s="24">
        <v>0.06</v>
      </c>
      <c r="O99" s="24">
        <v>0</v>
      </c>
      <c r="P99" s="12"/>
      <c r="Q99" s="24" t="s">
        <v>21</v>
      </c>
      <c r="R99" s="24">
        <v>1</v>
      </c>
      <c r="S99" s="24">
        <v>0.5</v>
      </c>
      <c r="T99" s="24">
        <v>0.25</v>
      </c>
      <c r="U99" s="24">
        <v>0.125</v>
      </c>
      <c r="V99" s="24">
        <v>0.06</v>
      </c>
      <c r="W99" s="24">
        <v>0</v>
      </c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x14ac:dyDescent="0.25">
      <c r="A100" s="24">
        <v>16</v>
      </c>
      <c r="B100" s="25">
        <v>0.17760000000000001</v>
      </c>
      <c r="C100" s="12">
        <v>0.16600000000000001</v>
      </c>
      <c r="D100" s="12">
        <v>0.16020000000000001</v>
      </c>
      <c r="E100" s="12">
        <v>0.15679999999999999</v>
      </c>
      <c r="F100" s="12">
        <v>0.33310000000000001</v>
      </c>
      <c r="G100" s="12">
        <v>0.1467</v>
      </c>
      <c r="H100" s="12"/>
      <c r="I100" s="24">
        <v>16</v>
      </c>
      <c r="J100" s="25">
        <v>0.20219999999999999</v>
      </c>
      <c r="K100" s="25">
        <v>0.19439999999999999</v>
      </c>
      <c r="L100" s="25">
        <v>0.17460000000000001</v>
      </c>
      <c r="M100" s="25">
        <v>0.15029999999999999</v>
      </c>
      <c r="N100" s="25">
        <v>0.14069999999999999</v>
      </c>
      <c r="O100" s="25">
        <v>0.13800000000000001</v>
      </c>
      <c r="P100" s="12"/>
      <c r="Q100" s="24">
        <v>16</v>
      </c>
      <c r="R100" s="25">
        <f t="shared" ref="R100:W107" si="14">J100-B100</f>
        <v>2.4599999999999983E-2</v>
      </c>
      <c r="S100" s="25">
        <f t="shared" si="14"/>
        <v>2.8399999999999981E-2</v>
      </c>
      <c r="T100" s="25">
        <f t="shared" si="14"/>
        <v>1.4399999999999996E-2</v>
      </c>
      <c r="U100" s="25">
        <f t="shared" si="14"/>
        <v>-6.5000000000000058E-3</v>
      </c>
      <c r="V100" s="25">
        <f t="shared" si="14"/>
        <v>-0.19240000000000002</v>
      </c>
      <c r="W100" s="25">
        <f t="shared" si="14"/>
        <v>-8.6999999999999855E-3</v>
      </c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x14ac:dyDescent="0.25">
      <c r="A101" s="24">
        <v>8</v>
      </c>
      <c r="B101" s="25">
        <v>0.24940000000000001</v>
      </c>
      <c r="C101" s="12">
        <v>0.17710000000000001</v>
      </c>
      <c r="D101" s="12">
        <v>0.16320000000000001</v>
      </c>
      <c r="E101" s="12">
        <v>0.1502</v>
      </c>
      <c r="F101" s="12">
        <v>0.1431</v>
      </c>
      <c r="G101" s="12">
        <v>0.1363</v>
      </c>
      <c r="H101" s="12"/>
      <c r="I101" s="24">
        <v>8</v>
      </c>
      <c r="J101" s="25">
        <v>0.1661</v>
      </c>
      <c r="K101" s="25">
        <v>0.15440000000000001</v>
      </c>
      <c r="L101" s="25">
        <v>0.1888</v>
      </c>
      <c r="M101" s="25">
        <v>0.27300000000000002</v>
      </c>
      <c r="N101" s="25">
        <v>0.14879999999999999</v>
      </c>
      <c r="O101" s="25">
        <v>0.16200000000000001</v>
      </c>
      <c r="P101" s="12"/>
      <c r="Q101" s="24">
        <v>8</v>
      </c>
      <c r="R101" s="25">
        <f t="shared" si="14"/>
        <v>-8.3300000000000013E-2</v>
      </c>
      <c r="S101" s="25">
        <f t="shared" si="14"/>
        <v>-2.2699999999999998E-2</v>
      </c>
      <c r="T101" s="25">
        <f t="shared" si="14"/>
        <v>2.5599999999999984E-2</v>
      </c>
      <c r="U101" s="25">
        <f t="shared" si="14"/>
        <v>0.12280000000000002</v>
      </c>
      <c r="V101" s="25">
        <f t="shared" si="14"/>
        <v>5.6999999999999829E-3</v>
      </c>
      <c r="W101" s="25">
        <f t="shared" si="14"/>
        <v>2.5700000000000001E-2</v>
      </c>
      <c r="X101" s="12"/>
      <c r="Y101" s="12"/>
      <c r="Z101" s="12"/>
      <c r="AA101" s="12"/>
      <c r="AB101" s="12"/>
      <c r="AC101" s="12"/>
      <c r="AD101" s="12"/>
      <c r="AE101" s="12"/>
      <c r="AF101" s="12"/>
    </row>
    <row r="102" spans="1:32" x14ac:dyDescent="0.25">
      <c r="A102" s="24">
        <v>4</v>
      </c>
      <c r="B102" s="25">
        <v>0.19</v>
      </c>
      <c r="C102" s="12">
        <v>0.14099999999999999</v>
      </c>
      <c r="D102" s="12">
        <v>0.14749999999999999</v>
      </c>
      <c r="E102" s="12">
        <v>0.1439</v>
      </c>
      <c r="F102" s="12">
        <v>0.11260000000000001</v>
      </c>
      <c r="G102" s="12">
        <v>0.13300000000000001</v>
      </c>
      <c r="H102" s="12"/>
      <c r="I102" s="24">
        <v>4</v>
      </c>
      <c r="J102" s="25">
        <v>0.1726</v>
      </c>
      <c r="K102" s="25">
        <v>0.25779999999999997</v>
      </c>
      <c r="L102" s="25">
        <v>0.56310000000000004</v>
      </c>
      <c r="M102" s="25">
        <v>0.72289999999999999</v>
      </c>
      <c r="N102" s="25">
        <v>0.25109999999999999</v>
      </c>
      <c r="O102" s="25">
        <v>0.26640000000000003</v>
      </c>
      <c r="P102" s="12"/>
      <c r="Q102" s="24">
        <v>4</v>
      </c>
      <c r="R102" s="25">
        <f t="shared" si="14"/>
        <v>-1.7399999999999999E-2</v>
      </c>
      <c r="S102" s="25">
        <f t="shared" si="14"/>
        <v>0.11679999999999999</v>
      </c>
      <c r="T102" s="25">
        <f t="shared" si="14"/>
        <v>0.41560000000000008</v>
      </c>
      <c r="U102" s="25">
        <f t="shared" si="14"/>
        <v>0.57899999999999996</v>
      </c>
      <c r="V102" s="25">
        <f t="shared" si="14"/>
        <v>0.13849999999999998</v>
      </c>
      <c r="W102" s="25">
        <f t="shared" si="14"/>
        <v>0.13340000000000002</v>
      </c>
      <c r="X102" s="12"/>
      <c r="Y102" s="12"/>
      <c r="Z102" s="12"/>
      <c r="AA102" s="12"/>
      <c r="AB102" s="12"/>
      <c r="AC102" s="12"/>
      <c r="AD102" s="12"/>
      <c r="AE102" s="12"/>
      <c r="AF102" s="12"/>
    </row>
    <row r="103" spans="1:32" x14ac:dyDescent="0.25">
      <c r="A103" s="24">
        <v>2</v>
      </c>
      <c r="B103" s="25">
        <v>0.17710000000000001</v>
      </c>
      <c r="C103" s="12">
        <v>0.15190000000000001</v>
      </c>
      <c r="D103" s="12">
        <v>0.14699999999999999</v>
      </c>
      <c r="E103" s="12">
        <v>0.1409</v>
      </c>
      <c r="F103" s="12">
        <v>0.12709999999999999</v>
      </c>
      <c r="G103" s="12">
        <v>0.128</v>
      </c>
      <c r="H103" s="12"/>
      <c r="I103" s="24">
        <v>2</v>
      </c>
      <c r="J103" s="25">
        <v>0.2208</v>
      </c>
      <c r="K103" s="25">
        <v>0.52490000000000003</v>
      </c>
      <c r="L103" s="25">
        <v>0.4032</v>
      </c>
      <c r="M103" s="25">
        <v>0.55269999999999997</v>
      </c>
      <c r="N103" s="25">
        <v>0.29859999999999998</v>
      </c>
      <c r="O103" s="25">
        <v>0.29330000000000001</v>
      </c>
      <c r="P103" s="12"/>
      <c r="Q103" s="24">
        <v>2</v>
      </c>
      <c r="R103" s="25">
        <f t="shared" si="14"/>
        <v>4.3699999999999989E-2</v>
      </c>
      <c r="S103" s="25">
        <f t="shared" si="14"/>
        <v>0.373</v>
      </c>
      <c r="T103" s="25">
        <f t="shared" si="14"/>
        <v>0.25619999999999998</v>
      </c>
      <c r="U103" s="25">
        <f t="shared" si="14"/>
        <v>0.41179999999999994</v>
      </c>
      <c r="V103" s="25">
        <f t="shared" si="14"/>
        <v>0.17149999999999999</v>
      </c>
      <c r="W103" s="25">
        <f t="shared" si="14"/>
        <v>0.1653</v>
      </c>
      <c r="X103" s="12"/>
      <c r="Y103" s="12"/>
      <c r="Z103" s="12"/>
      <c r="AA103" s="12"/>
      <c r="AB103" s="12"/>
      <c r="AC103" s="12"/>
      <c r="AD103" s="12"/>
      <c r="AE103" s="12"/>
      <c r="AF103" s="12"/>
    </row>
    <row r="104" spans="1:32" x14ac:dyDescent="0.25">
      <c r="A104" s="24">
        <v>0.25</v>
      </c>
      <c r="B104" s="25">
        <v>0.17499999999999999</v>
      </c>
      <c r="C104" s="12">
        <v>0.14549999999999999</v>
      </c>
      <c r="D104" s="12">
        <v>0.13800000000000001</v>
      </c>
      <c r="E104" s="12">
        <v>0.1361</v>
      </c>
      <c r="F104" s="12">
        <v>0.14330000000000001</v>
      </c>
      <c r="G104" s="12">
        <v>0.1187</v>
      </c>
      <c r="H104" s="12"/>
      <c r="I104" s="24">
        <v>0.25</v>
      </c>
      <c r="J104" s="25">
        <v>0.20960000000000001</v>
      </c>
      <c r="K104" s="25">
        <v>0.49490000000000001</v>
      </c>
      <c r="L104" s="25">
        <v>0.38750000000000001</v>
      </c>
      <c r="M104" s="25">
        <v>0.4929</v>
      </c>
      <c r="N104" s="25">
        <v>0.27960000000000002</v>
      </c>
      <c r="O104" s="25">
        <v>0.28410000000000002</v>
      </c>
      <c r="P104" s="12"/>
      <c r="Q104" s="24">
        <v>0.25</v>
      </c>
      <c r="R104" s="25">
        <f t="shared" si="14"/>
        <v>3.460000000000002E-2</v>
      </c>
      <c r="S104" s="25">
        <f t="shared" si="14"/>
        <v>0.34940000000000004</v>
      </c>
      <c r="T104" s="25">
        <f t="shared" si="14"/>
        <v>0.2495</v>
      </c>
      <c r="U104" s="25">
        <f t="shared" si="14"/>
        <v>0.35680000000000001</v>
      </c>
      <c r="V104" s="25">
        <f t="shared" si="14"/>
        <v>0.1363</v>
      </c>
      <c r="W104" s="25">
        <f t="shared" si="14"/>
        <v>0.16540000000000002</v>
      </c>
      <c r="X104" s="12"/>
      <c r="Y104" s="12"/>
      <c r="Z104" s="12"/>
      <c r="AA104" s="12"/>
      <c r="AB104" s="12"/>
      <c r="AC104" s="12"/>
      <c r="AD104" s="12"/>
      <c r="AE104" s="12"/>
      <c r="AF104" s="12"/>
    </row>
    <row r="105" spans="1:32" x14ac:dyDescent="0.25">
      <c r="A105" s="24">
        <v>0.5</v>
      </c>
      <c r="B105" s="25">
        <v>0.17269999999999999</v>
      </c>
      <c r="C105" s="12">
        <v>0.12809999999999999</v>
      </c>
      <c r="D105" s="12">
        <v>0.1497</v>
      </c>
      <c r="E105" s="12">
        <v>0.1293</v>
      </c>
      <c r="F105" s="12">
        <v>8.6499999999999994E-2</v>
      </c>
      <c r="G105" s="12">
        <v>0.12939999999999999</v>
      </c>
      <c r="H105" s="12"/>
      <c r="I105" s="24">
        <v>0.5</v>
      </c>
      <c r="J105" s="25">
        <v>0.1739</v>
      </c>
      <c r="K105" s="25">
        <v>0.53059999999999996</v>
      </c>
      <c r="L105" s="25">
        <v>0.30209999999999998</v>
      </c>
      <c r="M105" s="25">
        <v>0.27050000000000002</v>
      </c>
      <c r="N105" s="25">
        <v>0.21829999999999999</v>
      </c>
      <c r="O105" s="25">
        <v>0.28239999999999998</v>
      </c>
      <c r="P105" s="12"/>
      <c r="Q105" s="24">
        <v>0.5</v>
      </c>
      <c r="R105" s="25">
        <f t="shared" si="14"/>
        <v>1.2000000000000066E-3</v>
      </c>
      <c r="S105" s="25">
        <f t="shared" si="14"/>
        <v>0.40249999999999997</v>
      </c>
      <c r="T105" s="25">
        <f t="shared" si="14"/>
        <v>0.15239999999999998</v>
      </c>
      <c r="U105" s="25">
        <f t="shared" si="14"/>
        <v>0.14120000000000002</v>
      </c>
      <c r="V105" s="25">
        <f t="shared" si="14"/>
        <v>0.1318</v>
      </c>
      <c r="W105" s="25">
        <f t="shared" si="14"/>
        <v>0.153</v>
      </c>
      <c r="X105" s="12"/>
      <c r="Y105" s="12"/>
      <c r="Z105" s="12"/>
      <c r="AA105" s="12"/>
      <c r="AB105" s="12"/>
      <c r="AC105" s="12"/>
      <c r="AD105" s="12"/>
      <c r="AE105" s="12"/>
      <c r="AF105" s="12"/>
    </row>
    <row r="106" spans="1:32" x14ac:dyDescent="0.25">
      <c r="A106" s="24">
        <v>0.25</v>
      </c>
      <c r="B106" s="25">
        <v>0.20519999999999999</v>
      </c>
      <c r="C106" s="12">
        <v>0.16420000000000001</v>
      </c>
      <c r="D106" s="12">
        <v>0.15429999999999999</v>
      </c>
      <c r="E106" s="12">
        <v>0.1368</v>
      </c>
      <c r="F106" s="12">
        <v>0.1258</v>
      </c>
      <c r="G106" s="12">
        <v>0.1186</v>
      </c>
      <c r="H106" s="12"/>
      <c r="I106" s="24">
        <v>0.25</v>
      </c>
      <c r="J106" s="25">
        <v>0.18970000000000001</v>
      </c>
      <c r="K106" s="25">
        <v>0.42620000000000002</v>
      </c>
      <c r="L106" s="25">
        <v>0.35370000000000001</v>
      </c>
      <c r="M106" s="25">
        <v>0.28160000000000002</v>
      </c>
      <c r="N106" s="25">
        <v>0.27479999999999999</v>
      </c>
      <c r="O106" s="25">
        <v>0.37219999999999998</v>
      </c>
      <c r="P106" s="12"/>
      <c r="Q106" s="24">
        <v>0.25</v>
      </c>
      <c r="R106" s="25">
        <f t="shared" si="14"/>
        <v>-1.5499999999999986E-2</v>
      </c>
      <c r="S106" s="25">
        <f t="shared" si="14"/>
        <v>0.26200000000000001</v>
      </c>
      <c r="T106" s="25">
        <f t="shared" si="14"/>
        <v>0.19940000000000002</v>
      </c>
      <c r="U106" s="25">
        <f t="shared" si="14"/>
        <v>0.14480000000000001</v>
      </c>
      <c r="V106" s="25">
        <f t="shared" si="14"/>
        <v>0.14899999999999999</v>
      </c>
      <c r="W106" s="25">
        <f t="shared" si="14"/>
        <v>0.25359999999999999</v>
      </c>
      <c r="X106" s="12"/>
      <c r="Y106" s="12"/>
      <c r="Z106" s="12"/>
      <c r="AA106" s="12"/>
      <c r="AB106" s="12"/>
      <c r="AC106" s="12"/>
      <c r="AD106" s="12"/>
      <c r="AE106" s="12"/>
      <c r="AF106" s="12"/>
    </row>
    <row r="107" spans="1:32" x14ac:dyDescent="0.25">
      <c r="A107" s="24">
        <v>0</v>
      </c>
      <c r="B107" s="25">
        <v>0.16200000000000001</v>
      </c>
      <c r="C107" s="12">
        <v>0.1638</v>
      </c>
      <c r="D107" s="12">
        <v>0.15529999999999999</v>
      </c>
      <c r="E107" s="12">
        <v>0.1391</v>
      </c>
      <c r="F107" s="12">
        <v>0.1099</v>
      </c>
      <c r="G107" s="12">
        <v>0.13519999999999999</v>
      </c>
      <c r="H107" s="12"/>
      <c r="I107" s="24">
        <v>0</v>
      </c>
      <c r="J107" s="25">
        <v>0.17530000000000001</v>
      </c>
      <c r="K107" s="25">
        <v>0.21629999999999999</v>
      </c>
      <c r="L107" s="25">
        <v>0.3579</v>
      </c>
      <c r="M107" s="25">
        <v>0.31740000000000002</v>
      </c>
      <c r="N107" s="25">
        <v>0.308</v>
      </c>
      <c r="O107" s="25">
        <v>0.42520000000000002</v>
      </c>
      <c r="P107" s="12"/>
      <c r="Q107" s="24">
        <v>0</v>
      </c>
      <c r="R107" s="25">
        <f t="shared" si="14"/>
        <v>1.3300000000000006E-2</v>
      </c>
      <c r="S107" s="25">
        <f t="shared" si="14"/>
        <v>5.2499999999999991E-2</v>
      </c>
      <c r="T107" s="25">
        <f t="shared" si="14"/>
        <v>0.2026</v>
      </c>
      <c r="U107" s="25">
        <f t="shared" si="14"/>
        <v>0.17830000000000001</v>
      </c>
      <c r="V107" s="25">
        <f t="shared" si="14"/>
        <v>0.1981</v>
      </c>
      <c r="W107" s="25">
        <f t="shared" si="14"/>
        <v>0.29000000000000004</v>
      </c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2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</row>
    <row r="109" spans="1:32" x14ac:dyDescent="0.25">
      <c r="A109" s="8"/>
      <c r="B109" s="8" t="s">
        <v>15</v>
      </c>
      <c r="C109" s="8"/>
      <c r="D109" s="8"/>
      <c r="E109" s="8"/>
      <c r="F109" s="8"/>
      <c r="G109" s="8"/>
      <c r="H109" s="7"/>
      <c r="I109" s="8"/>
      <c r="J109" s="8" t="s">
        <v>15</v>
      </c>
      <c r="K109" s="8"/>
      <c r="L109" s="8"/>
      <c r="M109" s="8"/>
      <c r="N109" s="8"/>
      <c r="O109" s="8"/>
      <c r="P109" s="7"/>
      <c r="Q109" s="8"/>
      <c r="R109" s="8" t="s">
        <v>15</v>
      </c>
      <c r="S109" s="8"/>
      <c r="T109" s="8"/>
      <c r="U109" s="8"/>
      <c r="V109" s="8"/>
      <c r="W109" s="8"/>
      <c r="Y109" s="12"/>
      <c r="Z109" s="12"/>
      <c r="AA109" s="12"/>
      <c r="AB109" s="12"/>
      <c r="AC109" s="12"/>
      <c r="AD109" s="12"/>
      <c r="AE109" s="12"/>
      <c r="AF109" s="12"/>
    </row>
    <row r="110" spans="1:32" x14ac:dyDescent="0.25">
      <c r="A110" s="24" t="s">
        <v>21</v>
      </c>
      <c r="B110" s="8">
        <v>1</v>
      </c>
      <c r="C110" s="8">
        <v>0.5</v>
      </c>
      <c r="D110" s="8">
        <v>0.25</v>
      </c>
      <c r="E110" s="8">
        <v>0.125</v>
      </c>
      <c r="F110" s="8">
        <v>0.06</v>
      </c>
      <c r="G110" s="8">
        <v>0</v>
      </c>
      <c r="H110" s="7"/>
      <c r="I110" s="24" t="s">
        <v>21</v>
      </c>
      <c r="J110" s="8">
        <v>1</v>
      </c>
      <c r="K110" s="8">
        <v>0.5</v>
      </c>
      <c r="L110" s="8">
        <v>0.25</v>
      </c>
      <c r="M110" s="8">
        <v>0.125</v>
      </c>
      <c r="N110" s="8">
        <v>0.06</v>
      </c>
      <c r="O110" s="8">
        <v>0</v>
      </c>
      <c r="P110" s="7"/>
      <c r="Q110" s="24" t="s">
        <v>21</v>
      </c>
      <c r="R110" s="8">
        <v>1</v>
      </c>
      <c r="S110" s="8">
        <v>0.5</v>
      </c>
      <c r="T110" s="8">
        <v>0.25</v>
      </c>
      <c r="U110" s="8">
        <v>0.125</v>
      </c>
      <c r="V110" s="8">
        <v>0.06</v>
      </c>
      <c r="W110" s="8">
        <v>0</v>
      </c>
      <c r="Y110" s="12"/>
      <c r="Z110" s="12"/>
      <c r="AA110" s="12"/>
      <c r="AB110" s="12"/>
      <c r="AC110" s="12"/>
      <c r="AD110" s="12"/>
      <c r="AE110" s="12"/>
      <c r="AF110" s="12"/>
    </row>
    <row r="111" spans="1:32" x14ac:dyDescent="0.25">
      <c r="A111" s="8">
        <v>16</v>
      </c>
      <c r="B111">
        <v>0.16070000000000001</v>
      </c>
      <c r="C111">
        <v>0.1293</v>
      </c>
      <c r="D111">
        <v>0.11940000000000001</v>
      </c>
      <c r="E111">
        <v>0.1552</v>
      </c>
      <c r="F111">
        <v>0.1333</v>
      </c>
      <c r="G111">
        <v>0.1043</v>
      </c>
      <c r="H111" s="7"/>
      <c r="I111" s="8">
        <v>16</v>
      </c>
      <c r="J111">
        <v>0.15820000000000001</v>
      </c>
      <c r="K111">
        <v>0.13300000000000001</v>
      </c>
      <c r="L111">
        <v>0.1202</v>
      </c>
      <c r="M111">
        <v>0.15509999999999999</v>
      </c>
      <c r="N111">
        <v>0.13300000000000001</v>
      </c>
      <c r="O111">
        <v>0.10929999999999999</v>
      </c>
      <c r="P111" s="7"/>
      <c r="Q111" s="8">
        <v>16</v>
      </c>
      <c r="R111">
        <f t="shared" ref="R111:W118" si="15">J111-B111</f>
        <v>-2.5000000000000022E-3</v>
      </c>
      <c r="S111">
        <f t="shared" si="15"/>
        <v>3.7000000000000088E-3</v>
      </c>
      <c r="T111">
        <f t="shared" si="15"/>
        <v>7.9999999999999516E-4</v>
      </c>
      <c r="U111">
        <f t="shared" si="15"/>
        <v>-1.0000000000001674E-4</v>
      </c>
      <c r="V111">
        <f t="shared" si="15"/>
        <v>-2.9999999999999472E-4</v>
      </c>
      <c r="W111">
        <f t="shared" si="15"/>
        <v>4.9999999999999906E-3</v>
      </c>
      <c r="Y111" s="12"/>
      <c r="Z111" s="12"/>
      <c r="AA111" s="12"/>
      <c r="AB111" s="12"/>
      <c r="AC111" s="12"/>
      <c r="AD111" s="12"/>
      <c r="AE111" s="12"/>
      <c r="AF111" s="12"/>
    </row>
    <row r="112" spans="1:32" x14ac:dyDescent="0.25">
      <c r="A112" s="8">
        <v>8</v>
      </c>
      <c r="B112">
        <v>0.13730000000000001</v>
      </c>
      <c r="C112">
        <v>0.14480000000000001</v>
      </c>
      <c r="D112">
        <v>0.13869999999999999</v>
      </c>
      <c r="E112">
        <v>0.1409</v>
      </c>
      <c r="F112">
        <v>0.1338</v>
      </c>
      <c r="G112">
        <v>0.1318</v>
      </c>
      <c r="H112" s="7"/>
      <c r="I112" s="8">
        <v>8</v>
      </c>
      <c r="J112">
        <v>0.29310000000000003</v>
      </c>
      <c r="K112">
        <v>0.17749999999999999</v>
      </c>
      <c r="L112">
        <v>0.1525</v>
      </c>
      <c r="M112">
        <v>0.1517</v>
      </c>
      <c r="N112">
        <v>0.23519999999999999</v>
      </c>
      <c r="O112">
        <v>0.2611</v>
      </c>
      <c r="P112" s="7"/>
      <c r="Q112" s="8">
        <v>8</v>
      </c>
      <c r="R112">
        <f t="shared" si="15"/>
        <v>0.15580000000000002</v>
      </c>
      <c r="S112">
        <f t="shared" si="15"/>
        <v>3.2699999999999979E-2</v>
      </c>
      <c r="T112">
        <f t="shared" si="15"/>
        <v>1.3800000000000007E-2</v>
      </c>
      <c r="U112">
        <f t="shared" si="15"/>
        <v>1.0800000000000004E-2</v>
      </c>
      <c r="V112">
        <f t="shared" si="15"/>
        <v>0.10139999999999999</v>
      </c>
      <c r="W112">
        <f t="shared" si="15"/>
        <v>0.1293</v>
      </c>
      <c r="Y112" s="12"/>
      <c r="Z112" s="12"/>
      <c r="AA112" s="12"/>
      <c r="AB112" s="12"/>
      <c r="AC112" s="12"/>
      <c r="AD112" s="12"/>
      <c r="AE112" s="12"/>
      <c r="AF112" s="12"/>
    </row>
    <row r="113" spans="1:32" x14ac:dyDescent="0.25">
      <c r="A113" s="8">
        <v>4</v>
      </c>
      <c r="B113">
        <v>0.15079999999999999</v>
      </c>
      <c r="C113">
        <v>0.12089999999999999</v>
      </c>
      <c r="D113">
        <v>0.1295</v>
      </c>
      <c r="E113">
        <v>0.15590000000000001</v>
      </c>
      <c r="F113">
        <v>0.1043</v>
      </c>
      <c r="G113">
        <v>0.1447</v>
      </c>
      <c r="H113" s="7"/>
      <c r="I113" s="8">
        <v>4</v>
      </c>
      <c r="J113">
        <v>0.19009999999999999</v>
      </c>
      <c r="K113">
        <v>0.30299999999999999</v>
      </c>
      <c r="L113">
        <v>0.69720000000000004</v>
      </c>
      <c r="M113">
        <v>0.69299999999999995</v>
      </c>
      <c r="N113">
        <v>0.88429999999999997</v>
      </c>
      <c r="O113">
        <v>0.5383</v>
      </c>
      <c r="P113" s="7"/>
      <c r="Q113" s="8">
        <v>4</v>
      </c>
      <c r="R113">
        <f t="shared" si="15"/>
        <v>3.9300000000000002E-2</v>
      </c>
      <c r="S113">
        <f t="shared" si="15"/>
        <v>0.18209999999999998</v>
      </c>
      <c r="T113">
        <f t="shared" si="15"/>
        <v>0.56770000000000009</v>
      </c>
      <c r="U113">
        <f t="shared" si="15"/>
        <v>0.53709999999999991</v>
      </c>
      <c r="V113">
        <f t="shared" si="15"/>
        <v>0.78</v>
      </c>
      <c r="W113">
        <f t="shared" si="15"/>
        <v>0.39360000000000001</v>
      </c>
      <c r="Y113" s="12"/>
      <c r="Z113" s="12"/>
      <c r="AA113" s="12"/>
      <c r="AB113" s="12"/>
      <c r="AC113" s="12"/>
      <c r="AD113" s="12"/>
      <c r="AE113" s="12"/>
      <c r="AF113" s="12"/>
    </row>
    <row r="114" spans="1:32" x14ac:dyDescent="0.25">
      <c r="A114" s="8">
        <v>2</v>
      </c>
      <c r="B114">
        <v>0.15909999999999999</v>
      </c>
      <c r="C114">
        <v>0.16089999999999999</v>
      </c>
      <c r="D114">
        <v>0.14419999999999999</v>
      </c>
      <c r="E114">
        <v>0.1489</v>
      </c>
      <c r="F114">
        <v>0.13070000000000001</v>
      </c>
      <c r="G114">
        <v>0.123</v>
      </c>
      <c r="H114" s="7"/>
      <c r="I114" s="8">
        <v>2</v>
      </c>
      <c r="J114">
        <v>0.2122</v>
      </c>
      <c r="K114">
        <v>0.1973</v>
      </c>
      <c r="L114">
        <v>0.30869999999999997</v>
      </c>
      <c r="M114">
        <v>0.25790000000000002</v>
      </c>
      <c r="N114">
        <v>0.38740000000000002</v>
      </c>
      <c r="O114">
        <v>0.46250000000000002</v>
      </c>
      <c r="P114" s="7"/>
      <c r="Q114" s="8">
        <v>2</v>
      </c>
      <c r="R114">
        <f t="shared" si="15"/>
        <v>5.3100000000000008E-2</v>
      </c>
      <c r="S114">
        <f t="shared" si="15"/>
        <v>3.6400000000000016E-2</v>
      </c>
      <c r="T114">
        <f t="shared" si="15"/>
        <v>0.16449999999999998</v>
      </c>
      <c r="U114">
        <f t="shared" si="15"/>
        <v>0.10900000000000001</v>
      </c>
      <c r="V114">
        <f t="shared" si="15"/>
        <v>0.25670000000000004</v>
      </c>
      <c r="W114">
        <f t="shared" si="15"/>
        <v>0.33950000000000002</v>
      </c>
      <c r="Y114" s="12"/>
      <c r="Z114" s="12"/>
      <c r="AA114" s="12"/>
      <c r="AB114" s="12"/>
      <c r="AC114" s="12"/>
      <c r="AD114" s="12"/>
      <c r="AE114" s="12"/>
      <c r="AF114" s="12"/>
    </row>
    <row r="115" spans="1:32" x14ac:dyDescent="0.25">
      <c r="A115" s="8">
        <v>1</v>
      </c>
      <c r="B115">
        <v>0.1484</v>
      </c>
      <c r="C115">
        <v>0.15840000000000001</v>
      </c>
      <c r="D115">
        <v>0.14449999999999999</v>
      </c>
      <c r="E115">
        <v>0.1447</v>
      </c>
      <c r="F115">
        <v>0.13619999999999999</v>
      </c>
      <c r="G115">
        <v>0.12889999999999999</v>
      </c>
      <c r="H115" s="7"/>
      <c r="I115" s="8">
        <v>1</v>
      </c>
      <c r="J115">
        <v>0.1928</v>
      </c>
      <c r="K115">
        <v>0.1875</v>
      </c>
      <c r="L115">
        <v>0.31919999999999998</v>
      </c>
      <c r="M115">
        <v>0.32079999999999997</v>
      </c>
      <c r="N115">
        <v>0.42530000000000001</v>
      </c>
      <c r="O115">
        <v>0.47920000000000001</v>
      </c>
      <c r="P115" s="7"/>
      <c r="Q115" s="8">
        <v>1</v>
      </c>
      <c r="R115">
        <f t="shared" si="15"/>
        <v>4.4399999999999995E-2</v>
      </c>
      <c r="S115">
        <f t="shared" si="15"/>
        <v>2.9099999999999987E-2</v>
      </c>
      <c r="T115">
        <f t="shared" si="15"/>
        <v>0.17469999999999999</v>
      </c>
      <c r="U115">
        <f t="shared" si="15"/>
        <v>0.17609999999999998</v>
      </c>
      <c r="V115">
        <f t="shared" si="15"/>
        <v>0.28910000000000002</v>
      </c>
      <c r="W115">
        <f t="shared" si="15"/>
        <v>0.35030000000000006</v>
      </c>
      <c r="Y115" s="12"/>
      <c r="Z115" s="12"/>
      <c r="AA115" s="12"/>
      <c r="AB115" s="12"/>
      <c r="AC115" s="12"/>
      <c r="AD115" s="12"/>
      <c r="AE115" s="12"/>
      <c r="AF115" s="12"/>
    </row>
    <row r="116" spans="1:32" x14ac:dyDescent="0.25">
      <c r="A116" s="8">
        <v>0.5</v>
      </c>
      <c r="B116">
        <v>0.15490000000000001</v>
      </c>
      <c r="C116">
        <v>0.1363</v>
      </c>
      <c r="D116">
        <v>0.1454</v>
      </c>
      <c r="E116">
        <v>0.14580000000000001</v>
      </c>
      <c r="F116">
        <v>0.13170000000000001</v>
      </c>
      <c r="G116">
        <v>0.13270000000000001</v>
      </c>
      <c r="H116" s="7"/>
      <c r="I116" s="8">
        <v>0.5</v>
      </c>
      <c r="J116">
        <v>0.38700000000000001</v>
      </c>
      <c r="K116">
        <v>0.34320000000000001</v>
      </c>
      <c r="L116">
        <v>0.3901</v>
      </c>
      <c r="M116">
        <v>0.433</v>
      </c>
      <c r="N116">
        <v>0.42449999999999999</v>
      </c>
      <c r="O116">
        <v>0.49809999999999999</v>
      </c>
      <c r="P116" s="7"/>
      <c r="Q116" s="8">
        <v>0.5</v>
      </c>
      <c r="R116">
        <f t="shared" si="15"/>
        <v>0.2321</v>
      </c>
      <c r="S116">
        <f t="shared" si="15"/>
        <v>0.2069</v>
      </c>
      <c r="T116">
        <f t="shared" si="15"/>
        <v>0.2447</v>
      </c>
      <c r="U116">
        <f t="shared" si="15"/>
        <v>0.28720000000000001</v>
      </c>
      <c r="V116">
        <f t="shared" si="15"/>
        <v>0.29279999999999995</v>
      </c>
      <c r="W116">
        <f t="shared" si="15"/>
        <v>0.36539999999999995</v>
      </c>
      <c r="Y116" s="12"/>
      <c r="Z116" s="12"/>
      <c r="AA116" s="12"/>
      <c r="AB116" s="12"/>
      <c r="AC116" s="12"/>
      <c r="AD116" s="12"/>
      <c r="AE116" s="12"/>
      <c r="AF116" s="12"/>
    </row>
    <row r="117" spans="1:32" x14ac:dyDescent="0.25">
      <c r="A117" s="8">
        <v>0.25</v>
      </c>
      <c r="B117">
        <v>0.15859999999999999</v>
      </c>
      <c r="C117">
        <v>0.16400000000000001</v>
      </c>
      <c r="D117">
        <v>0.14899999999999999</v>
      </c>
      <c r="E117">
        <v>0.14929999999999999</v>
      </c>
      <c r="F117">
        <v>0.14810000000000001</v>
      </c>
      <c r="G117">
        <v>0.12989999999999999</v>
      </c>
      <c r="H117" s="7"/>
      <c r="I117" s="8">
        <v>0.25</v>
      </c>
      <c r="J117">
        <v>0.2016</v>
      </c>
      <c r="K117">
        <v>0.15129999999999999</v>
      </c>
      <c r="L117">
        <v>0.316</v>
      </c>
      <c r="M117">
        <v>0.25019999999999998</v>
      </c>
      <c r="N117">
        <v>0.33650000000000002</v>
      </c>
      <c r="O117">
        <v>0.26900000000000002</v>
      </c>
      <c r="P117" s="7"/>
      <c r="Q117" s="8">
        <v>0.25</v>
      </c>
      <c r="R117">
        <f t="shared" si="15"/>
        <v>4.300000000000001E-2</v>
      </c>
      <c r="S117">
        <f t="shared" si="15"/>
        <v>-1.2700000000000017E-2</v>
      </c>
      <c r="T117">
        <f t="shared" si="15"/>
        <v>0.16700000000000001</v>
      </c>
      <c r="U117">
        <f t="shared" si="15"/>
        <v>0.10089999999999999</v>
      </c>
      <c r="V117">
        <f t="shared" si="15"/>
        <v>0.18840000000000001</v>
      </c>
      <c r="W117">
        <f t="shared" si="15"/>
        <v>0.13910000000000003</v>
      </c>
      <c r="Y117" s="12"/>
      <c r="Z117" s="12"/>
      <c r="AA117" s="12"/>
      <c r="AB117" s="12"/>
      <c r="AC117" s="12"/>
      <c r="AD117" s="12"/>
      <c r="AE117" s="12"/>
      <c r="AF117" s="12"/>
    </row>
    <row r="118" spans="1:32" x14ac:dyDescent="0.25">
      <c r="A118" s="8">
        <v>0</v>
      </c>
      <c r="B118">
        <v>0.17680000000000001</v>
      </c>
      <c r="C118">
        <v>0.1668</v>
      </c>
      <c r="D118">
        <v>0.1583</v>
      </c>
      <c r="E118">
        <v>0.15840000000000001</v>
      </c>
      <c r="F118">
        <v>0.14729999999999999</v>
      </c>
      <c r="G118">
        <v>0.1396</v>
      </c>
      <c r="H118" s="7"/>
      <c r="I118" s="8">
        <v>0</v>
      </c>
      <c r="J118">
        <v>0.32040000000000002</v>
      </c>
      <c r="K118">
        <v>0.2097</v>
      </c>
      <c r="L118">
        <v>0.1676</v>
      </c>
      <c r="M118">
        <v>0.16400000000000001</v>
      </c>
      <c r="N118">
        <v>0.2903</v>
      </c>
      <c r="O118">
        <v>0.5091</v>
      </c>
      <c r="P118" s="7"/>
      <c r="Q118" s="8">
        <v>0</v>
      </c>
      <c r="R118">
        <f t="shared" si="15"/>
        <v>0.14360000000000001</v>
      </c>
      <c r="S118">
        <f t="shared" si="15"/>
        <v>4.2899999999999994E-2</v>
      </c>
      <c r="T118">
        <f t="shared" si="15"/>
        <v>9.3000000000000027E-3</v>
      </c>
      <c r="U118">
        <f t="shared" si="15"/>
        <v>5.5999999999999939E-3</v>
      </c>
      <c r="V118">
        <f t="shared" si="15"/>
        <v>0.14300000000000002</v>
      </c>
      <c r="W118">
        <f t="shared" si="15"/>
        <v>0.3695</v>
      </c>
      <c r="Y118" s="12"/>
      <c r="Z118" s="12"/>
      <c r="AA118" s="12"/>
      <c r="AB118" s="12"/>
      <c r="AC118" s="12"/>
      <c r="AD118" s="12"/>
      <c r="AE118" s="12"/>
      <c r="AF118" s="12"/>
    </row>
    <row r="119" spans="1:32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12"/>
      <c r="Z119" s="12"/>
      <c r="AA119" s="12"/>
      <c r="AB119" s="12"/>
      <c r="AC119" s="12"/>
      <c r="AD119" s="12"/>
      <c r="AE119" s="12"/>
      <c r="AF119" s="12"/>
    </row>
    <row r="120" spans="1:32" x14ac:dyDescent="0.25">
      <c r="A120" s="8"/>
      <c r="B120" s="8" t="s">
        <v>15</v>
      </c>
      <c r="C120" s="8"/>
      <c r="D120" s="8"/>
      <c r="E120" s="8"/>
      <c r="F120" s="8"/>
      <c r="G120" s="8"/>
      <c r="H120" s="7"/>
      <c r="I120" s="8"/>
      <c r="J120" s="8" t="s">
        <v>15</v>
      </c>
      <c r="K120" s="8"/>
      <c r="L120" s="8"/>
      <c r="M120" s="8"/>
      <c r="N120" s="8"/>
      <c r="O120" s="8"/>
      <c r="P120" s="7"/>
      <c r="Q120" s="8"/>
      <c r="R120" s="8" t="s">
        <v>15</v>
      </c>
      <c r="S120" s="8"/>
      <c r="T120" s="8"/>
      <c r="U120" s="8"/>
      <c r="V120" s="8"/>
      <c r="W120" s="8"/>
      <c r="Y120" s="12"/>
      <c r="Z120" s="12"/>
      <c r="AA120" s="12"/>
      <c r="AB120" s="12"/>
      <c r="AC120" s="12"/>
      <c r="AD120" s="12"/>
      <c r="AE120" s="12"/>
      <c r="AF120" s="12"/>
    </row>
    <row r="121" spans="1:32" x14ac:dyDescent="0.25">
      <c r="A121" s="24" t="s">
        <v>21</v>
      </c>
      <c r="B121" s="8">
        <v>1</v>
      </c>
      <c r="C121" s="8">
        <v>0.5</v>
      </c>
      <c r="D121" s="8">
        <v>0.25</v>
      </c>
      <c r="E121" s="8">
        <v>0.125</v>
      </c>
      <c r="F121" s="8">
        <v>0.06</v>
      </c>
      <c r="G121" s="8">
        <v>0</v>
      </c>
      <c r="H121" s="7"/>
      <c r="I121" s="24" t="s">
        <v>21</v>
      </c>
      <c r="J121" s="8">
        <v>1</v>
      </c>
      <c r="K121" s="8">
        <v>0.5</v>
      </c>
      <c r="L121" s="8">
        <v>0.25</v>
      </c>
      <c r="M121" s="8">
        <v>0.125</v>
      </c>
      <c r="N121" s="8">
        <v>0.06</v>
      </c>
      <c r="O121" s="8">
        <v>0</v>
      </c>
      <c r="P121" s="7"/>
      <c r="Q121" s="24" t="s">
        <v>21</v>
      </c>
      <c r="R121" s="8">
        <v>1</v>
      </c>
      <c r="S121" s="8">
        <v>0.5</v>
      </c>
      <c r="T121" s="8">
        <v>0.25</v>
      </c>
      <c r="U121" s="8">
        <v>0.125</v>
      </c>
      <c r="V121" s="8">
        <v>0.06</v>
      </c>
      <c r="W121" s="8">
        <v>0</v>
      </c>
      <c r="Y121" s="12"/>
      <c r="Z121" s="12"/>
      <c r="AA121" s="12"/>
      <c r="AB121" s="12"/>
      <c r="AC121" s="12"/>
      <c r="AD121" s="12"/>
      <c r="AE121" s="12"/>
      <c r="AF121" s="12"/>
    </row>
    <row r="122" spans="1:32" x14ac:dyDescent="0.25">
      <c r="A122" s="8">
        <v>16</v>
      </c>
      <c r="B122">
        <v>0.1285</v>
      </c>
      <c r="C122">
        <v>0.13789999999999999</v>
      </c>
      <c r="D122">
        <v>0.1744</v>
      </c>
      <c r="E122">
        <v>0.1212</v>
      </c>
      <c r="F122">
        <v>0.1163</v>
      </c>
      <c r="G122">
        <v>0.1366</v>
      </c>
      <c r="H122" s="7"/>
      <c r="I122" s="8">
        <v>16</v>
      </c>
      <c r="J122">
        <v>0.12659999999999999</v>
      </c>
      <c r="K122">
        <v>0.26219999999999999</v>
      </c>
      <c r="L122">
        <v>0.2974</v>
      </c>
      <c r="M122">
        <v>0.2366</v>
      </c>
      <c r="N122">
        <v>0.2185</v>
      </c>
      <c r="O122">
        <v>0.28660000000000002</v>
      </c>
      <c r="P122" s="7"/>
      <c r="Q122" s="8">
        <v>16</v>
      </c>
      <c r="R122">
        <f t="shared" ref="R122:W129" si="16">J122-B122</f>
        <v>-1.9000000000000128E-3</v>
      </c>
      <c r="S122">
        <f t="shared" si="16"/>
        <v>0.12429999999999999</v>
      </c>
      <c r="T122">
        <f t="shared" si="16"/>
        <v>0.123</v>
      </c>
      <c r="U122">
        <f t="shared" si="16"/>
        <v>0.1154</v>
      </c>
      <c r="V122">
        <f t="shared" si="16"/>
        <v>0.1022</v>
      </c>
      <c r="W122">
        <f t="shared" si="16"/>
        <v>0.15000000000000002</v>
      </c>
      <c r="Y122" s="12"/>
      <c r="Z122" s="12"/>
      <c r="AA122" s="12"/>
      <c r="AB122" s="12"/>
      <c r="AC122" s="12"/>
      <c r="AD122" s="12"/>
      <c r="AE122" s="12"/>
      <c r="AF122" s="12"/>
    </row>
    <row r="123" spans="1:32" x14ac:dyDescent="0.25">
      <c r="A123" s="8">
        <v>8</v>
      </c>
      <c r="B123">
        <v>0.15179999999999999</v>
      </c>
      <c r="C123">
        <v>0.1479</v>
      </c>
      <c r="D123">
        <v>0.14899999999999999</v>
      </c>
      <c r="E123">
        <v>0.14030000000000001</v>
      </c>
      <c r="F123">
        <v>0.13550000000000001</v>
      </c>
      <c r="G123">
        <v>0.1203</v>
      </c>
      <c r="H123" s="7"/>
      <c r="I123" s="8">
        <v>8</v>
      </c>
      <c r="J123">
        <v>0.1321</v>
      </c>
      <c r="K123">
        <v>0.13819999999999999</v>
      </c>
      <c r="L123">
        <v>0.1447</v>
      </c>
      <c r="M123">
        <v>0.1399</v>
      </c>
      <c r="N123">
        <v>0.1391</v>
      </c>
      <c r="O123">
        <v>0.12330000000000001</v>
      </c>
      <c r="P123" s="7"/>
      <c r="Q123" s="8">
        <v>8</v>
      </c>
      <c r="R123">
        <f t="shared" si="16"/>
        <v>-1.9699999999999995E-2</v>
      </c>
      <c r="S123">
        <f t="shared" si="16"/>
        <v>-9.7000000000000142E-3</v>
      </c>
      <c r="T123">
        <f t="shared" si="16"/>
        <v>-4.2999999999999983E-3</v>
      </c>
      <c r="U123">
        <f t="shared" si="16"/>
        <v>-4.0000000000001146E-4</v>
      </c>
      <c r="V123">
        <f t="shared" si="16"/>
        <v>3.5999999999999921E-3</v>
      </c>
      <c r="W123">
        <f t="shared" si="16"/>
        <v>3.0000000000000027E-3</v>
      </c>
      <c r="Y123" s="12"/>
      <c r="Z123" s="12"/>
      <c r="AA123" s="12"/>
      <c r="AB123" s="12"/>
      <c r="AC123" s="12"/>
      <c r="AD123" s="12"/>
      <c r="AE123" s="12"/>
      <c r="AF123" s="12"/>
    </row>
    <row r="124" spans="1:32" x14ac:dyDescent="0.25">
      <c r="A124" s="8">
        <v>4</v>
      </c>
      <c r="B124">
        <v>0.1341</v>
      </c>
      <c r="C124">
        <v>0.12859999999999999</v>
      </c>
      <c r="D124">
        <v>0.14019999999999999</v>
      </c>
      <c r="E124">
        <v>0.1268</v>
      </c>
      <c r="F124">
        <v>0.1157</v>
      </c>
      <c r="G124">
        <v>0.1318</v>
      </c>
      <c r="H124" s="7"/>
      <c r="I124" s="8">
        <v>4</v>
      </c>
      <c r="J124">
        <v>0.46</v>
      </c>
      <c r="K124">
        <v>0.67610000000000003</v>
      </c>
      <c r="L124">
        <v>0.62</v>
      </c>
      <c r="M124">
        <v>0.43369999999999997</v>
      </c>
      <c r="N124">
        <v>0.86219999999999997</v>
      </c>
      <c r="O124">
        <v>0.55559999999999998</v>
      </c>
      <c r="P124" s="7"/>
      <c r="Q124" s="8">
        <v>4</v>
      </c>
      <c r="R124">
        <f t="shared" si="16"/>
        <v>0.32590000000000002</v>
      </c>
      <c r="S124">
        <f t="shared" si="16"/>
        <v>0.5475000000000001</v>
      </c>
      <c r="T124">
        <f t="shared" si="16"/>
        <v>0.4798</v>
      </c>
      <c r="U124">
        <f t="shared" si="16"/>
        <v>0.30689999999999995</v>
      </c>
      <c r="V124">
        <f t="shared" si="16"/>
        <v>0.74649999999999994</v>
      </c>
      <c r="W124">
        <f t="shared" si="16"/>
        <v>0.42379999999999995</v>
      </c>
      <c r="Y124" s="12"/>
      <c r="Z124" s="12"/>
      <c r="AA124" s="12"/>
      <c r="AB124" s="12"/>
      <c r="AC124" s="12"/>
      <c r="AD124" s="12"/>
      <c r="AE124" s="12"/>
      <c r="AF124" s="12"/>
    </row>
    <row r="125" spans="1:32" x14ac:dyDescent="0.25">
      <c r="A125" s="8">
        <v>2</v>
      </c>
      <c r="B125">
        <v>0.16200000000000001</v>
      </c>
      <c r="C125">
        <v>0.1512</v>
      </c>
      <c r="D125">
        <v>0.14330000000000001</v>
      </c>
      <c r="E125">
        <v>0.14460000000000001</v>
      </c>
      <c r="F125">
        <v>0.12909999999999999</v>
      </c>
      <c r="G125">
        <v>0.12790000000000001</v>
      </c>
      <c r="H125" s="7"/>
      <c r="I125" s="8">
        <v>2</v>
      </c>
      <c r="J125">
        <v>0.2238</v>
      </c>
      <c r="K125">
        <v>0.29389999999999999</v>
      </c>
      <c r="L125">
        <v>0.2903</v>
      </c>
      <c r="M125">
        <v>0.32769999999999999</v>
      </c>
      <c r="N125">
        <v>0.3503</v>
      </c>
      <c r="O125">
        <v>0.45789999999999997</v>
      </c>
      <c r="P125" s="7"/>
      <c r="Q125" s="8">
        <v>2</v>
      </c>
      <c r="R125">
        <f t="shared" si="16"/>
        <v>6.1799999999999994E-2</v>
      </c>
      <c r="S125">
        <f t="shared" si="16"/>
        <v>0.14269999999999999</v>
      </c>
      <c r="T125">
        <f t="shared" si="16"/>
        <v>0.14699999999999999</v>
      </c>
      <c r="U125">
        <f t="shared" si="16"/>
        <v>0.18309999999999998</v>
      </c>
      <c r="V125">
        <f t="shared" si="16"/>
        <v>0.22120000000000001</v>
      </c>
      <c r="W125">
        <f t="shared" si="16"/>
        <v>0.32999999999999996</v>
      </c>
      <c r="Y125" s="12"/>
      <c r="Z125" s="12"/>
      <c r="AA125" s="12"/>
      <c r="AB125" s="12"/>
      <c r="AC125" s="12"/>
      <c r="AD125" s="12"/>
      <c r="AE125" s="12"/>
      <c r="AF125" s="12"/>
    </row>
    <row r="126" spans="1:32" x14ac:dyDescent="0.25">
      <c r="A126" s="8">
        <v>1</v>
      </c>
      <c r="B126">
        <v>0.15479999999999999</v>
      </c>
      <c r="C126">
        <v>0.1366</v>
      </c>
      <c r="D126">
        <v>0.13439999999999999</v>
      </c>
      <c r="E126">
        <v>0.1363</v>
      </c>
      <c r="F126">
        <v>0.12820000000000001</v>
      </c>
      <c r="G126">
        <v>0.12330000000000001</v>
      </c>
      <c r="H126" s="7"/>
      <c r="I126" s="8">
        <v>1</v>
      </c>
      <c r="J126">
        <v>0.16009999999999999</v>
      </c>
      <c r="K126">
        <v>0.18029999999999999</v>
      </c>
      <c r="L126">
        <v>0.26529999999999998</v>
      </c>
      <c r="M126">
        <v>0.31159999999999999</v>
      </c>
      <c r="N126">
        <v>0.41539999999999999</v>
      </c>
      <c r="O126">
        <v>0.47099999999999997</v>
      </c>
      <c r="P126" s="7"/>
      <c r="Q126" s="8">
        <v>1</v>
      </c>
      <c r="R126">
        <f t="shared" si="16"/>
        <v>5.2999999999999992E-3</v>
      </c>
      <c r="S126">
        <f t="shared" si="16"/>
        <v>4.3699999999999989E-2</v>
      </c>
      <c r="T126">
        <f t="shared" si="16"/>
        <v>0.13089999999999999</v>
      </c>
      <c r="U126">
        <f t="shared" si="16"/>
        <v>0.17529999999999998</v>
      </c>
      <c r="V126">
        <f t="shared" si="16"/>
        <v>0.28720000000000001</v>
      </c>
      <c r="W126">
        <f t="shared" si="16"/>
        <v>0.34769999999999995</v>
      </c>
      <c r="Y126" s="12"/>
      <c r="Z126" s="12"/>
      <c r="AA126" s="12"/>
      <c r="AB126" s="12"/>
      <c r="AC126" s="12"/>
      <c r="AD126" s="12"/>
      <c r="AE126" s="12"/>
      <c r="AF126" s="12"/>
    </row>
    <row r="127" spans="1:32" x14ac:dyDescent="0.25">
      <c r="A127" s="8">
        <v>0.5</v>
      </c>
      <c r="B127">
        <v>0.15670000000000001</v>
      </c>
      <c r="C127">
        <v>0.1353</v>
      </c>
      <c r="D127">
        <v>0.14180000000000001</v>
      </c>
      <c r="E127">
        <v>0.1487</v>
      </c>
      <c r="F127">
        <v>0.11459999999999999</v>
      </c>
      <c r="G127">
        <v>0.1215</v>
      </c>
      <c r="H127" s="7"/>
      <c r="I127" s="8">
        <v>0.5</v>
      </c>
      <c r="J127">
        <v>0.19139999999999999</v>
      </c>
      <c r="K127">
        <v>0.33239999999999997</v>
      </c>
      <c r="L127">
        <v>0.36830000000000002</v>
      </c>
      <c r="M127">
        <v>0.40189999999999998</v>
      </c>
      <c r="N127">
        <v>0.47210000000000002</v>
      </c>
      <c r="O127">
        <v>0.4516</v>
      </c>
      <c r="P127" s="7"/>
      <c r="Q127" s="8">
        <v>0.5</v>
      </c>
      <c r="R127">
        <f t="shared" si="16"/>
        <v>3.4699999999999981E-2</v>
      </c>
      <c r="S127">
        <f t="shared" si="16"/>
        <v>0.19709999999999997</v>
      </c>
      <c r="T127">
        <f t="shared" si="16"/>
        <v>0.22650000000000001</v>
      </c>
      <c r="U127">
        <f t="shared" si="16"/>
        <v>0.25319999999999998</v>
      </c>
      <c r="V127">
        <f t="shared" si="16"/>
        <v>0.35750000000000004</v>
      </c>
      <c r="W127">
        <f t="shared" si="16"/>
        <v>0.3301</v>
      </c>
      <c r="Y127" s="12"/>
      <c r="Z127" s="12"/>
      <c r="AA127" s="12"/>
      <c r="AB127" s="12"/>
      <c r="AC127" s="12"/>
      <c r="AD127" s="12"/>
      <c r="AE127" s="12"/>
      <c r="AF127" s="12"/>
    </row>
    <row r="128" spans="1:32" x14ac:dyDescent="0.25">
      <c r="A128" s="8">
        <v>0.25</v>
      </c>
      <c r="B128">
        <v>0.17799999999999999</v>
      </c>
      <c r="C128">
        <v>0.15620000000000001</v>
      </c>
      <c r="D128">
        <v>0.13869999999999999</v>
      </c>
      <c r="E128">
        <v>0.1459</v>
      </c>
      <c r="F128">
        <v>0.14399999999999999</v>
      </c>
      <c r="G128">
        <v>0.1318</v>
      </c>
      <c r="H128" s="7"/>
      <c r="I128" s="8">
        <v>0.25</v>
      </c>
      <c r="J128">
        <v>0.30809999999999998</v>
      </c>
      <c r="K128">
        <v>0.40489999999999998</v>
      </c>
      <c r="L128">
        <v>0.4425</v>
      </c>
      <c r="M128">
        <v>0.40600000000000003</v>
      </c>
      <c r="N128">
        <v>0.46679999999999999</v>
      </c>
      <c r="O128">
        <v>0.5131</v>
      </c>
      <c r="P128" s="7"/>
      <c r="Q128" s="8">
        <v>0.25</v>
      </c>
      <c r="R128">
        <f t="shared" si="16"/>
        <v>0.13009999999999999</v>
      </c>
      <c r="S128">
        <f t="shared" si="16"/>
        <v>0.24869999999999998</v>
      </c>
      <c r="T128">
        <f t="shared" si="16"/>
        <v>0.30380000000000001</v>
      </c>
      <c r="U128">
        <f t="shared" si="16"/>
        <v>0.2601</v>
      </c>
      <c r="V128">
        <f t="shared" si="16"/>
        <v>0.32279999999999998</v>
      </c>
      <c r="W128">
        <f t="shared" si="16"/>
        <v>0.38129999999999997</v>
      </c>
      <c r="Y128" s="12"/>
      <c r="Z128" s="12"/>
      <c r="AA128" s="12"/>
      <c r="AB128" s="12"/>
      <c r="AC128" s="12"/>
      <c r="AD128" s="12"/>
      <c r="AE128" s="12"/>
      <c r="AF128" s="12"/>
    </row>
    <row r="129" spans="1:32" x14ac:dyDescent="0.25">
      <c r="A129" s="8">
        <v>0</v>
      </c>
      <c r="B129">
        <v>0.1651</v>
      </c>
      <c r="C129">
        <v>0.16839999999999999</v>
      </c>
      <c r="D129">
        <v>0.1522</v>
      </c>
      <c r="E129">
        <v>0.1459</v>
      </c>
      <c r="F129">
        <v>0.14610000000000001</v>
      </c>
      <c r="G129">
        <v>0.13420000000000001</v>
      </c>
      <c r="H129" s="7"/>
      <c r="I129" s="8">
        <v>0</v>
      </c>
      <c r="J129">
        <v>0.15970000000000001</v>
      </c>
      <c r="K129">
        <v>0.1515</v>
      </c>
      <c r="L129">
        <v>0.1426</v>
      </c>
      <c r="M129">
        <v>0.13289999999999999</v>
      </c>
      <c r="N129">
        <v>0.31709999999999999</v>
      </c>
      <c r="O129">
        <v>0.44080000000000003</v>
      </c>
      <c r="P129" s="7"/>
      <c r="Q129" s="8">
        <v>0</v>
      </c>
      <c r="R129">
        <f t="shared" si="16"/>
        <v>-5.3999999999999881E-3</v>
      </c>
      <c r="S129">
        <f t="shared" si="16"/>
        <v>-1.6899999999999998E-2</v>
      </c>
      <c r="T129">
        <f t="shared" si="16"/>
        <v>-9.5999999999999974E-3</v>
      </c>
      <c r="U129">
        <f t="shared" si="16"/>
        <v>-1.3000000000000012E-2</v>
      </c>
      <c r="V129">
        <f t="shared" si="16"/>
        <v>0.17099999999999999</v>
      </c>
      <c r="W129">
        <f t="shared" si="16"/>
        <v>0.30659999999999998</v>
      </c>
      <c r="Y129" s="12"/>
      <c r="Z129" s="12"/>
      <c r="AA129" s="12"/>
      <c r="AB129" s="12"/>
      <c r="AC129" s="12"/>
      <c r="AD129" s="12"/>
      <c r="AE129" s="12"/>
      <c r="AF129" s="12"/>
    </row>
    <row r="130" spans="1:32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12"/>
      <c r="Z130" s="12"/>
      <c r="AA130" s="12"/>
      <c r="AB130" s="12"/>
      <c r="AC130" s="12"/>
      <c r="AD130" s="12"/>
      <c r="AE130" s="12"/>
      <c r="AF130" s="12"/>
    </row>
    <row r="131" spans="1:32" x14ac:dyDescent="0.25">
      <c r="A131" s="8"/>
      <c r="B131" s="8" t="s">
        <v>15</v>
      </c>
      <c r="C131" s="8"/>
      <c r="D131" s="8"/>
      <c r="E131" s="8"/>
      <c r="F131" s="8"/>
      <c r="G131" s="8"/>
      <c r="H131" s="7"/>
      <c r="I131" s="8"/>
      <c r="J131" s="8" t="s">
        <v>15</v>
      </c>
      <c r="K131" s="8"/>
      <c r="L131" s="8"/>
      <c r="M131" s="8"/>
      <c r="N131" s="8"/>
      <c r="O131" s="8"/>
      <c r="P131" s="7"/>
      <c r="Q131" s="8"/>
      <c r="R131" s="8" t="s">
        <v>15</v>
      </c>
      <c r="S131" s="8"/>
      <c r="T131" s="8"/>
      <c r="U131" s="8"/>
      <c r="V131" s="8"/>
      <c r="W131" s="8"/>
      <c r="Y131" s="12"/>
      <c r="Z131" s="12"/>
      <c r="AA131" s="12"/>
      <c r="AB131" s="12"/>
      <c r="AC131" s="12"/>
      <c r="AD131" s="12"/>
      <c r="AE131" s="12"/>
      <c r="AF131" s="12"/>
    </row>
    <row r="132" spans="1:32" x14ac:dyDescent="0.25">
      <c r="A132" s="24" t="s">
        <v>21</v>
      </c>
      <c r="B132" s="8">
        <v>1</v>
      </c>
      <c r="C132" s="8">
        <v>0.5</v>
      </c>
      <c r="D132" s="8">
        <v>0.25</v>
      </c>
      <c r="E132" s="8">
        <v>0.125</v>
      </c>
      <c r="F132" s="8">
        <v>0.06</v>
      </c>
      <c r="G132" s="8">
        <v>0</v>
      </c>
      <c r="H132" s="7"/>
      <c r="I132" s="24" t="s">
        <v>21</v>
      </c>
      <c r="J132" s="8">
        <v>1</v>
      </c>
      <c r="K132" s="8">
        <v>0.5</v>
      </c>
      <c r="L132" s="8">
        <v>0.25</v>
      </c>
      <c r="M132" s="8">
        <v>0.125</v>
      </c>
      <c r="N132" s="8">
        <v>0.06</v>
      </c>
      <c r="O132" s="8">
        <v>0</v>
      </c>
      <c r="P132" s="7"/>
      <c r="Q132" s="24" t="s">
        <v>21</v>
      </c>
      <c r="R132" s="8">
        <v>1</v>
      </c>
      <c r="S132" s="8">
        <v>0.5</v>
      </c>
      <c r="T132" s="8">
        <v>0.25</v>
      </c>
      <c r="U132" s="8">
        <v>0.125</v>
      </c>
      <c r="V132" s="8">
        <v>0.06</v>
      </c>
      <c r="W132" s="8">
        <v>0</v>
      </c>
      <c r="Y132" s="12"/>
      <c r="Z132" s="12"/>
      <c r="AA132" s="12"/>
      <c r="AB132" s="12"/>
      <c r="AC132" s="12"/>
      <c r="AD132" s="12"/>
      <c r="AE132" s="12"/>
      <c r="AF132" s="12"/>
    </row>
    <row r="133" spans="1:32" x14ac:dyDescent="0.25">
      <c r="A133" s="8">
        <v>16</v>
      </c>
      <c r="B133">
        <v>0.1401</v>
      </c>
      <c r="C133">
        <v>0.14000000000000001</v>
      </c>
      <c r="D133">
        <v>0.1351</v>
      </c>
      <c r="E133">
        <v>0.13270000000000001</v>
      </c>
      <c r="F133">
        <v>0.13489999999999999</v>
      </c>
      <c r="G133">
        <v>0.13639999999999999</v>
      </c>
      <c r="H133" s="7"/>
      <c r="I133" s="8">
        <v>16</v>
      </c>
      <c r="J133">
        <v>0.1515</v>
      </c>
      <c r="K133">
        <v>0.14460000000000001</v>
      </c>
      <c r="L133">
        <v>0.1447</v>
      </c>
      <c r="M133">
        <v>0.1391</v>
      </c>
      <c r="N133">
        <v>0.1401</v>
      </c>
      <c r="O133">
        <v>0.14560000000000001</v>
      </c>
      <c r="P133" s="7"/>
      <c r="Q133" s="8">
        <v>16</v>
      </c>
      <c r="R133">
        <f t="shared" ref="R133:W140" si="17">J133-B133</f>
        <v>1.1399999999999993E-2</v>
      </c>
      <c r="S133">
        <f t="shared" si="17"/>
        <v>4.599999999999993E-3</v>
      </c>
      <c r="T133">
        <f t="shared" si="17"/>
        <v>9.5999999999999974E-3</v>
      </c>
      <c r="U133">
        <f t="shared" si="17"/>
        <v>6.399999999999989E-3</v>
      </c>
      <c r="V133">
        <f t="shared" si="17"/>
        <v>5.2000000000000102E-3</v>
      </c>
      <c r="W133">
        <f t="shared" si="17"/>
        <v>9.2000000000000137E-3</v>
      </c>
      <c r="Y133" s="12"/>
      <c r="Z133" s="12"/>
      <c r="AA133" s="12"/>
      <c r="AB133" s="12"/>
      <c r="AC133" s="12"/>
      <c r="AD133" s="12"/>
      <c r="AE133" s="12"/>
      <c r="AF133" s="12"/>
    </row>
    <row r="134" spans="1:32" x14ac:dyDescent="0.25">
      <c r="A134" s="8">
        <v>8</v>
      </c>
      <c r="B134">
        <v>0.15010000000000001</v>
      </c>
      <c r="C134">
        <v>0.1457</v>
      </c>
      <c r="D134">
        <v>0.1489</v>
      </c>
      <c r="E134">
        <v>0.13780000000000001</v>
      </c>
      <c r="F134">
        <v>0.1381</v>
      </c>
      <c r="G134">
        <v>0.1255</v>
      </c>
      <c r="H134" s="7"/>
      <c r="I134" s="8">
        <v>8</v>
      </c>
      <c r="J134">
        <v>0.1489</v>
      </c>
      <c r="K134">
        <v>0.1527</v>
      </c>
      <c r="L134">
        <v>0.14249999999999999</v>
      </c>
      <c r="M134">
        <v>0.13159999999999999</v>
      </c>
      <c r="N134">
        <v>0.14119999999999999</v>
      </c>
      <c r="O134">
        <v>0.13020000000000001</v>
      </c>
      <c r="P134" s="7"/>
      <c r="Q134" s="8">
        <v>8</v>
      </c>
      <c r="R134">
        <f t="shared" si="17"/>
        <v>-1.2000000000000066E-3</v>
      </c>
      <c r="S134">
        <f t="shared" si="17"/>
        <v>7.0000000000000062E-3</v>
      </c>
      <c r="T134">
        <f t="shared" si="17"/>
        <v>-6.4000000000000168E-3</v>
      </c>
      <c r="U134">
        <f t="shared" si="17"/>
        <v>-6.2000000000000111E-3</v>
      </c>
      <c r="V134">
        <f t="shared" si="17"/>
        <v>3.0999999999999917E-3</v>
      </c>
      <c r="W134">
        <f t="shared" si="17"/>
        <v>4.7000000000000097E-3</v>
      </c>
      <c r="Y134" s="12"/>
      <c r="Z134" s="12"/>
      <c r="AA134" s="12"/>
      <c r="AB134" s="12"/>
      <c r="AC134" s="12"/>
      <c r="AD134" s="12"/>
      <c r="AE134" s="12"/>
      <c r="AF134" s="12"/>
    </row>
    <row r="135" spans="1:32" x14ac:dyDescent="0.25">
      <c r="A135" s="8">
        <v>4</v>
      </c>
      <c r="B135">
        <v>0.14530000000000001</v>
      </c>
      <c r="C135">
        <v>0.1048</v>
      </c>
      <c r="D135">
        <v>0.1447</v>
      </c>
      <c r="E135">
        <v>0.1348</v>
      </c>
      <c r="F135">
        <v>0.10390000000000001</v>
      </c>
      <c r="G135">
        <v>0.129</v>
      </c>
      <c r="H135" s="7"/>
      <c r="I135" s="8">
        <v>4</v>
      </c>
      <c r="J135">
        <v>0.1615</v>
      </c>
      <c r="K135">
        <v>0.25059999999999999</v>
      </c>
      <c r="L135">
        <v>0.39319999999999999</v>
      </c>
      <c r="M135">
        <v>0.56540000000000001</v>
      </c>
      <c r="N135">
        <v>0.41699999999999998</v>
      </c>
      <c r="O135">
        <v>0.33539999999999998</v>
      </c>
      <c r="P135" s="7"/>
      <c r="Q135" s="8">
        <v>4</v>
      </c>
      <c r="R135">
        <f t="shared" si="17"/>
        <v>1.6199999999999992E-2</v>
      </c>
      <c r="S135">
        <f t="shared" si="17"/>
        <v>0.14579999999999999</v>
      </c>
      <c r="T135">
        <f t="shared" si="17"/>
        <v>0.2485</v>
      </c>
      <c r="U135">
        <f t="shared" si="17"/>
        <v>0.43059999999999998</v>
      </c>
      <c r="V135">
        <f t="shared" si="17"/>
        <v>0.31309999999999999</v>
      </c>
      <c r="W135">
        <f t="shared" si="17"/>
        <v>0.20639999999999997</v>
      </c>
      <c r="Y135" s="12"/>
      <c r="Z135" s="12"/>
      <c r="AA135" s="12"/>
      <c r="AB135" s="12"/>
      <c r="AC135" s="12"/>
      <c r="AD135" s="12"/>
      <c r="AE135" s="12"/>
      <c r="AF135" s="12"/>
    </row>
    <row r="136" spans="1:32" x14ac:dyDescent="0.25">
      <c r="A136" s="8">
        <v>2</v>
      </c>
      <c r="B136">
        <v>0.16700000000000001</v>
      </c>
      <c r="C136">
        <v>0.14069999999999999</v>
      </c>
      <c r="D136">
        <v>0.1376</v>
      </c>
      <c r="E136">
        <v>0.1351</v>
      </c>
      <c r="F136">
        <v>0.12709999999999999</v>
      </c>
      <c r="G136">
        <v>0.12970000000000001</v>
      </c>
      <c r="H136" s="7"/>
      <c r="I136" s="8">
        <v>2</v>
      </c>
      <c r="J136">
        <v>0.14979999999999999</v>
      </c>
      <c r="K136">
        <v>0.2636</v>
      </c>
      <c r="L136">
        <v>0.25940000000000002</v>
      </c>
      <c r="M136">
        <v>0.45879999999999999</v>
      </c>
      <c r="N136">
        <v>0.4521</v>
      </c>
      <c r="O136">
        <v>0.4143</v>
      </c>
      <c r="P136" s="7"/>
      <c r="Q136" s="8">
        <v>2</v>
      </c>
      <c r="R136">
        <f t="shared" si="17"/>
        <v>-1.7200000000000021E-2</v>
      </c>
      <c r="S136">
        <f t="shared" si="17"/>
        <v>0.12290000000000001</v>
      </c>
      <c r="T136">
        <f t="shared" si="17"/>
        <v>0.12180000000000002</v>
      </c>
      <c r="U136">
        <f t="shared" si="17"/>
        <v>0.32369999999999999</v>
      </c>
      <c r="V136">
        <f t="shared" si="17"/>
        <v>0.32500000000000001</v>
      </c>
      <c r="W136">
        <f t="shared" si="17"/>
        <v>0.28459999999999996</v>
      </c>
      <c r="Y136" s="12"/>
      <c r="Z136" s="12"/>
      <c r="AA136" s="12"/>
      <c r="AB136" s="12"/>
      <c r="AC136" s="12"/>
      <c r="AD136" s="12"/>
      <c r="AE136" s="12"/>
      <c r="AF136" s="12"/>
    </row>
    <row r="137" spans="1:32" x14ac:dyDescent="0.25">
      <c r="A137" s="8">
        <v>1</v>
      </c>
      <c r="B137">
        <v>0.14810000000000001</v>
      </c>
      <c r="C137">
        <v>0.13020000000000001</v>
      </c>
      <c r="D137">
        <v>0.13589999999999999</v>
      </c>
      <c r="E137">
        <v>0.12790000000000001</v>
      </c>
      <c r="F137">
        <v>0.1234</v>
      </c>
      <c r="G137">
        <v>0.1094</v>
      </c>
      <c r="H137" s="7"/>
      <c r="I137" s="8">
        <v>1</v>
      </c>
      <c r="J137">
        <v>0.156</v>
      </c>
      <c r="K137">
        <v>0.34610000000000002</v>
      </c>
      <c r="L137">
        <v>0.34639999999999999</v>
      </c>
      <c r="M137">
        <v>0.3448</v>
      </c>
      <c r="N137">
        <v>0.3014</v>
      </c>
      <c r="O137">
        <v>0.59819999999999995</v>
      </c>
      <c r="P137" s="7"/>
      <c r="Q137" s="8">
        <v>1</v>
      </c>
      <c r="R137">
        <f t="shared" si="17"/>
        <v>7.8999999999999904E-3</v>
      </c>
      <c r="S137">
        <f t="shared" si="17"/>
        <v>0.21590000000000001</v>
      </c>
      <c r="T137">
        <f t="shared" si="17"/>
        <v>0.21049999999999999</v>
      </c>
      <c r="U137">
        <f t="shared" si="17"/>
        <v>0.21689999999999998</v>
      </c>
      <c r="V137">
        <f t="shared" si="17"/>
        <v>0.17799999999999999</v>
      </c>
      <c r="W137">
        <f t="shared" si="17"/>
        <v>0.48879999999999996</v>
      </c>
    </row>
    <row r="138" spans="1:32" x14ac:dyDescent="0.25">
      <c r="A138" s="8">
        <v>0.5</v>
      </c>
      <c r="B138">
        <v>0.13919999999999999</v>
      </c>
      <c r="C138">
        <v>0.11</v>
      </c>
      <c r="D138">
        <v>0.1346</v>
      </c>
      <c r="E138">
        <v>0.1234</v>
      </c>
      <c r="F138">
        <v>9.2999999999999999E-2</v>
      </c>
      <c r="G138">
        <v>0.1215</v>
      </c>
      <c r="H138" s="7"/>
      <c r="I138" s="8">
        <v>0.5</v>
      </c>
      <c r="J138">
        <v>0.16830000000000001</v>
      </c>
      <c r="K138">
        <v>0.33960000000000001</v>
      </c>
      <c r="L138">
        <v>0.28439999999999999</v>
      </c>
      <c r="M138">
        <v>0.36820000000000003</v>
      </c>
      <c r="N138">
        <v>0.35649999999999998</v>
      </c>
      <c r="O138">
        <v>0.36049999999999999</v>
      </c>
      <c r="P138" s="7"/>
      <c r="Q138" s="8">
        <v>0.5</v>
      </c>
      <c r="R138">
        <f t="shared" si="17"/>
        <v>2.9100000000000015E-2</v>
      </c>
      <c r="S138">
        <f t="shared" si="17"/>
        <v>0.22960000000000003</v>
      </c>
      <c r="T138">
        <f t="shared" si="17"/>
        <v>0.14979999999999999</v>
      </c>
      <c r="U138">
        <f t="shared" si="17"/>
        <v>0.24480000000000002</v>
      </c>
      <c r="V138">
        <f t="shared" si="17"/>
        <v>0.26349999999999996</v>
      </c>
      <c r="W138">
        <f t="shared" si="17"/>
        <v>0.23899999999999999</v>
      </c>
    </row>
    <row r="139" spans="1:32" x14ac:dyDescent="0.25">
      <c r="A139" s="8">
        <v>0.25</v>
      </c>
      <c r="B139">
        <v>0.15970000000000001</v>
      </c>
      <c r="C139">
        <v>0.12280000000000001</v>
      </c>
      <c r="D139">
        <v>0.14069999999999999</v>
      </c>
      <c r="E139">
        <v>0.13</v>
      </c>
      <c r="F139">
        <v>0.13439999999999999</v>
      </c>
      <c r="G139">
        <v>0.10879999999999999</v>
      </c>
      <c r="H139" s="7"/>
      <c r="I139" s="8">
        <v>0.25</v>
      </c>
      <c r="J139">
        <v>0.15939999999999999</v>
      </c>
      <c r="K139">
        <v>0.30940000000000001</v>
      </c>
      <c r="L139">
        <v>0.21729999999999999</v>
      </c>
      <c r="M139">
        <v>0.23910000000000001</v>
      </c>
      <c r="N139">
        <v>0.25979999999999998</v>
      </c>
      <c r="O139">
        <v>0.43559999999999999</v>
      </c>
      <c r="P139" s="7"/>
      <c r="Q139" s="8">
        <v>0.25</v>
      </c>
      <c r="R139">
        <f t="shared" si="17"/>
        <v>-3.0000000000002247E-4</v>
      </c>
      <c r="S139">
        <f t="shared" si="17"/>
        <v>0.18659999999999999</v>
      </c>
      <c r="T139">
        <f t="shared" si="17"/>
        <v>7.6600000000000001E-2</v>
      </c>
      <c r="U139">
        <f t="shared" si="17"/>
        <v>0.1091</v>
      </c>
      <c r="V139">
        <f t="shared" si="17"/>
        <v>0.12539999999999998</v>
      </c>
      <c r="W139">
        <f t="shared" si="17"/>
        <v>0.32679999999999998</v>
      </c>
    </row>
    <row r="140" spans="1:32" x14ac:dyDescent="0.25">
      <c r="A140" s="8">
        <v>0</v>
      </c>
      <c r="B140">
        <v>0.12520000000000001</v>
      </c>
      <c r="C140">
        <v>0.1366</v>
      </c>
      <c r="D140">
        <v>0.14779999999999999</v>
      </c>
      <c r="E140">
        <v>0.14149999999999999</v>
      </c>
      <c r="F140">
        <v>0.1173</v>
      </c>
      <c r="G140">
        <v>0.12770000000000001</v>
      </c>
      <c r="H140" s="7"/>
      <c r="I140" s="8">
        <v>0</v>
      </c>
      <c r="J140">
        <v>0.1358</v>
      </c>
      <c r="K140">
        <v>0.12559999999999999</v>
      </c>
      <c r="L140">
        <v>0.13739999999999999</v>
      </c>
      <c r="M140">
        <v>0.2412</v>
      </c>
      <c r="N140">
        <v>0.10879999999999999</v>
      </c>
      <c r="O140">
        <v>0.52800000000000002</v>
      </c>
      <c r="P140" s="7"/>
      <c r="Q140" s="8">
        <v>0</v>
      </c>
      <c r="R140">
        <f t="shared" si="17"/>
        <v>1.0599999999999998E-2</v>
      </c>
      <c r="S140">
        <f t="shared" si="17"/>
        <v>-1.100000000000001E-2</v>
      </c>
      <c r="T140">
        <f t="shared" si="17"/>
        <v>-1.0399999999999993E-2</v>
      </c>
      <c r="U140">
        <f t="shared" si="17"/>
        <v>9.9700000000000011E-2</v>
      </c>
      <c r="V140">
        <f t="shared" si="17"/>
        <v>-8.5000000000000075E-3</v>
      </c>
      <c r="W140">
        <f t="shared" si="17"/>
        <v>0.40029999999999999</v>
      </c>
    </row>
    <row r="141" spans="1:32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</row>
    <row r="142" spans="1:32" x14ac:dyDescent="0.25">
      <c r="A142" s="8"/>
      <c r="B142" s="8" t="s">
        <v>15</v>
      </c>
      <c r="C142" s="8"/>
      <c r="D142" s="8"/>
      <c r="E142" s="8"/>
      <c r="F142" s="8"/>
      <c r="G142" s="8"/>
      <c r="H142" s="7"/>
      <c r="I142" s="8"/>
      <c r="J142" s="8" t="s">
        <v>15</v>
      </c>
      <c r="K142" s="8"/>
      <c r="L142" s="8"/>
      <c r="M142" s="8"/>
      <c r="N142" s="8"/>
      <c r="O142" s="8"/>
      <c r="P142" s="7"/>
      <c r="Q142" s="8"/>
      <c r="R142" s="8" t="s">
        <v>15</v>
      </c>
      <c r="S142" s="8"/>
      <c r="T142" s="8"/>
      <c r="U142" s="8"/>
      <c r="V142" s="8"/>
      <c r="W142" s="8"/>
    </row>
    <row r="143" spans="1:32" x14ac:dyDescent="0.25">
      <c r="A143" s="24" t="s">
        <v>21</v>
      </c>
      <c r="B143" s="8">
        <v>1</v>
      </c>
      <c r="C143" s="8">
        <v>0.5</v>
      </c>
      <c r="D143" s="8">
        <v>0.25</v>
      </c>
      <c r="E143" s="8">
        <v>0.125</v>
      </c>
      <c r="F143" s="8">
        <v>0.06</v>
      </c>
      <c r="G143" s="8">
        <v>0</v>
      </c>
      <c r="H143" s="7"/>
      <c r="I143" s="24" t="s">
        <v>21</v>
      </c>
      <c r="J143" s="8">
        <v>1</v>
      </c>
      <c r="K143" s="8">
        <v>0.5</v>
      </c>
      <c r="L143" s="8">
        <v>0.25</v>
      </c>
      <c r="M143" s="8">
        <v>0.125</v>
      </c>
      <c r="N143" s="8">
        <v>0.06</v>
      </c>
      <c r="O143" s="8">
        <v>0</v>
      </c>
      <c r="P143" s="7"/>
      <c r="Q143" s="24" t="s">
        <v>21</v>
      </c>
      <c r="R143" s="8">
        <v>1</v>
      </c>
      <c r="S143" s="8">
        <v>0.5</v>
      </c>
      <c r="T143" s="8">
        <v>0.25</v>
      </c>
      <c r="U143" s="8">
        <v>0.125</v>
      </c>
      <c r="V143" s="8">
        <v>0.06</v>
      </c>
      <c r="W143" s="8">
        <v>0</v>
      </c>
    </row>
    <row r="144" spans="1:32" x14ac:dyDescent="0.25">
      <c r="A144" s="8">
        <v>16</v>
      </c>
      <c r="B144">
        <v>0.1636</v>
      </c>
      <c r="C144">
        <v>0.14940000000000001</v>
      </c>
      <c r="D144">
        <v>0.14249999999999999</v>
      </c>
      <c r="E144">
        <v>0.13880000000000001</v>
      </c>
      <c r="F144">
        <v>0.13639999999999999</v>
      </c>
      <c r="G144">
        <v>0.13220000000000001</v>
      </c>
      <c r="H144" s="7"/>
      <c r="I144" s="8">
        <v>16</v>
      </c>
      <c r="J144">
        <v>0.17269999999999999</v>
      </c>
      <c r="K144">
        <v>0.15029999999999999</v>
      </c>
      <c r="L144">
        <v>0.1419</v>
      </c>
      <c r="M144">
        <v>0.16600000000000001</v>
      </c>
      <c r="N144">
        <v>0.14099999999999999</v>
      </c>
      <c r="O144">
        <v>0.13900000000000001</v>
      </c>
      <c r="P144" s="7"/>
      <c r="Q144" s="8">
        <v>16</v>
      </c>
      <c r="R144">
        <f t="shared" ref="R144:W151" si="18">J144-B144</f>
        <v>9.099999999999997E-3</v>
      </c>
      <c r="S144">
        <f t="shared" si="18"/>
        <v>8.9999999999998415E-4</v>
      </c>
      <c r="T144">
        <f t="shared" si="18"/>
        <v>-5.9999999999998943E-4</v>
      </c>
      <c r="U144">
        <f t="shared" si="18"/>
        <v>2.7200000000000002E-2</v>
      </c>
      <c r="V144">
        <f t="shared" si="18"/>
        <v>4.599999999999993E-3</v>
      </c>
      <c r="W144">
        <f t="shared" si="18"/>
        <v>6.8000000000000005E-3</v>
      </c>
    </row>
    <row r="145" spans="1:32" x14ac:dyDescent="0.25">
      <c r="A145" s="8">
        <v>8</v>
      </c>
      <c r="B145">
        <v>0.14050000000000001</v>
      </c>
      <c r="C145">
        <v>0.14979999999999999</v>
      </c>
      <c r="D145">
        <v>0.13650000000000001</v>
      </c>
      <c r="E145">
        <v>0.13700000000000001</v>
      </c>
      <c r="F145">
        <v>0.1353</v>
      </c>
      <c r="G145">
        <v>0.1246</v>
      </c>
      <c r="H145" s="7"/>
      <c r="I145" s="8">
        <v>8</v>
      </c>
      <c r="J145">
        <v>0.62409999999999999</v>
      </c>
      <c r="K145">
        <v>0.498</v>
      </c>
      <c r="L145">
        <v>0.4556</v>
      </c>
      <c r="M145">
        <v>0.43480000000000002</v>
      </c>
      <c r="N145">
        <v>0.40600000000000003</v>
      </c>
      <c r="O145">
        <v>0.28549999999999998</v>
      </c>
      <c r="P145" s="7"/>
      <c r="Q145" s="8">
        <v>8</v>
      </c>
      <c r="R145">
        <f t="shared" si="18"/>
        <v>0.48359999999999997</v>
      </c>
      <c r="S145">
        <f t="shared" si="18"/>
        <v>0.34820000000000001</v>
      </c>
      <c r="T145">
        <f t="shared" si="18"/>
        <v>0.31909999999999999</v>
      </c>
      <c r="U145">
        <f t="shared" si="18"/>
        <v>0.29780000000000001</v>
      </c>
      <c r="V145">
        <f t="shared" si="18"/>
        <v>0.27070000000000005</v>
      </c>
      <c r="W145">
        <f t="shared" si="18"/>
        <v>0.16089999999999999</v>
      </c>
    </row>
    <row r="146" spans="1:32" x14ac:dyDescent="0.25">
      <c r="A146" s="8">
        <v>4</v>
      </c>
      <c r="B146">
        <v>0.14910000000000001</v>
      </c>
      <c r="C146">
        <v>0.124</v>
      </c>
      <c r="D146">
        <v>0.14080000000000001</v>
      </c>
      <c r="E146">
        <v>0.13450000000000001</v>
      </c>
      <c r="F146">
        <v>0.11609999999999999</v>
      </c>
      <c r="G146">
        <v>0.11899999999999999</v>
      </c>
      <c r="H146" s="7"/>
      <c r="I146" s="8">
        <v>4</v>
      </c>
      <c r="J146">
        <v>0.60619999999999996</v>
      </c>
      <c r="K146">
        <v>0.24879999999999999</v>
      </c>
      <c r="L146">
        <v>0.42780000000000001</v>
      </c>
      <c r="M146">
        <v>0.45929999999999999</v>
      </c>
      <c r="N146">
        <v>0.28270000000000001</v>
      </c>
      <c r="O146">
        <v>0.2777</v>
      </c>
      <c r="P146" s="7"/>
      <c r="Q146" s="8">
        <v>4</v>
      </c>
      <c r="R146">
        <f t="shared" si="18"/>
        <v>0.45709999999999995</v>
      </c>
      <c r="S146">
        <f t="shared" si="18"/>
        <v>0.12479999999999999</v>
      </c>
      <c r="T146">
        <f t="shared" si="18"/>
        <v>0.28700000000000003</v>
      </c>
      <c r="U146">
        <f t="shared" si="18"/>
        <v>0.32479999999999998</v>
      </c>
      <c r="V146">
        <f t="shared" si="18"/>
        <v>0.16660000000000003</v>
      </c>
      <c r="W146">
        <f t="shared" si="18"/>
        <v>0.15870000000000001</v>
      </c>
    </row>
    <row r="147" spans="1:32" x14ac:dyDescent="0.25">
      <c r="A147" s="8">
        <v>2</v>
      </c>
      <c r="B147">
        <v>0.1459</v>
      </c>
      <c r="C147">
        <v>0.14760000000000001</v>
      </c>
      <c r="D147">
        <v>0.13950000000000001</v>
      </c>
      <c r="E147">
        <v>0.1409</v>
      </c>
      <c r="F147">
        <v>0.13619999999999999</v>
      </c>
      <c r="G147">
        <v>0.1159</v>
      </c>
      <c r="H147" s="7"/>
      <c r="I147" s="8">
        <v>2</v>
      </c>
      <c r="J147">
        <v>0.60389999999999999</v>
      </c>
      <c r="K147">
        <v>0.65920000000000001</v>
      </c>
      <c r="L147">
        <v>0.40770000000000001</v>
      </c>
      <c r="M147">
        <v>0.33379999999999999</v>
      </c>
      <c r="N147">
        <v>0.33179999999999998</v>
      </c>
      <c r="O147">
        <v>0.29070000000000001</v>
      </c>
      <c r="P147" s="7"/>
      <c r="Q147" s="8">
        <v>2</v>
      </c>
      <c r="R147">
        <f t="shared" si="18"/>
        <v>0.45799999999999996</v>
      </c>
      <c r="S147">
        <f t="shared" si="18"/>
        <v>0.51160000000000005</v>
      </c>
      <c r="T147">
        <f t="shared" si="18"/>
        <v>0.26819999999999999</v>
      </c>
      <c r="U147">
        <f t="shared" si="18"/>
        <v>0.19289999999999999</v>
      </c>
      <c r="V147">
        <f t="shared" si="18"/>
        <v>0.1956</v>
      </c>
      <c r="W147">
        <f t="shared" si="18"/>
        <v>0.17480000000000001</v>
      </c>
    </row>
    <row r="148" spans="1:32" x14ac:dyDescent="0.25">
      <c r="A148" s="8">
        <v>1</v>
      </c>
      <c r="B148">
        <v>0.15690000000000001</v>
      </c>
      <c r="C148">
        <v>0.1477</v>
      </c>
      <c r="D148">
        <v>0.13289999999999999</v>
      </c>
      <c r="E148">
        <v>0.14219999999999999</v>
      </c>
      <c r="F148">
        <v>0.1409</v>
      </c>
      <c r="G148">
        <v>0.11940000000000001</v>
      </c>
      <c r="H148" s="7"/>
      <c r="I148" s="8">
        <v>1</v>
      </c>
      <c r="J148">
        <v>0.37669999999999998</v>
      </c>
      <c r="K148">
        <v>0.4672</v>
      </c>
      <c r="L148">
        <v>0.40160000000000001</v>
      </c>
      <c r="M148">
        <v>0.36180000000000001</v>
      </c>
      <c r="N148">
        <v>0.32800000000000001</v>
      </c>
      <c r="O148">
        <v>0.2979</v>
      </c>
      <c r="P148" s="7"/>
      <c r="Q148" s="8">
        <v>1</v>
      </c>
      <c r="R148">
        <f t="shared" si="18"/>
        <v>0.21979999999999997</v>
      </c>
      <c r="S148">
        <f t="shared" si="18"/>
        <v>0.31950000000000001</v>
      </c>
      <c r="T148">
        <f t="shared" si="18"/>
        <v>0.26870000000000005</v>
      </c>
      <c r="U148">
        <f t="shared" si="18"/>
        <v>0.21960000000000002</v>
      </c>
      <c r="V148">
        <f t="shared" si="18"/>
        <v>0.18710000000000002</v>
      </c>
      <c r="W148">
        <f t="shared" si="18"/>
        <v>0.17849999999999999</v>
      </c>
    </row>
    <row r="149" spans="1:32" x14ac:dyDescent="0.25">
      <c r="A149" s="8">
        <v>0.5</v>
      </c>
      <c r="B149">
        <v>0.14699999999999999</v>
      </c>
      <c r="C149">
        <v>0.10680000000000001</v>
      </c>
      <c r="D149">
        <v>0.1419</v>
      </c>
      <c r="E149">
        <v>0.14130000000000001</v>
      </c>
      <c r="F149">
        <v>0.1016</v>
      </c>
      <c r="G149">
        <v>0.13489999999999999</v>
      </c>
      <c r="H149" s="7"/>
      <c r="I149" s="8">
        <v>0.5</v>
      </c>
      <c r="J149">
        <v>0.54110000000000003</v>
      </c>
      <c r="K149">
        <v>0.39600000000000002</v>
      </c>
      <c r="L149">
        <v>0.39360000000000001</v>
      </c>
      <c r="M149">
        <v>0.34610000000000002</v>
      </c>
      <c r="N149">
        <v>0.29599999999999999</v>
      </c>
      <c r="O149">
        <v>0.34300000000000003</v>
      </c>
      <c r="P149" s="7"/>
      <c r="Q149" s="8">
        <v>0.5</v>
      </c>
      <c r="R149">
        <f t="shared" si="18"/>
        <v>0.39410000000000001</v>
      </c>
      <c r="S149">
        <f t="shared" si="18"/>
        <v>0.28920000000000001</v>
      </c>
      <c r="T149">
        <f t="shared" si="18"/>
        <v>0.25170000000000003</v>
      </c>
      <c r="U149">
        <f t="shared" si="18"/>
        <v>0.20480000000000001</v>
      </c>
      <c r="V149">
        <f t="shared" si="18"/>
        <v>0.19439999999999999</v>
      </c>
      <c r="W149">
        <f t="shared" si="18"/>
        <v>0.20810000000000003</v>
      </c>
    </row>
    <row r="150" spans="1:32" x14ac:dyDescent="0.25">
      <c r="A150" s="8">
        <v>0.25</v>
      </c>
      <c r="B150">
        <v>0.1661</v>
      </c>
      <c r="C150">
        <v>0.1615</v>
      </c>
      <c r="D150">
        <v>0.16159999999999999</v>
      </c>
      <c r="E150">
        <v>0.14829999999999999</v>
      </c>
      <c r="F150">
        <v>0.1381</v>
      </c>
      <c r="G150">
        <v>0.1489</v>
      </c>
      <c r="H150" s="7"/>
      <c r="I150" s="8">
        <v>0.25</v>
      </c>
      <c r="J150">
        <v>0.46660000000000001</v>
      </c>
      <c r="K150">
        <v>0.50049999999999994</v>
      </c>
      <c r="L150">
        <v>0.48270000000000002</v>
      </c>
      <c r="M150">
        <v>0.44429999999999997</v>
      </c>
      <c r="N150">
        <v>0.38650000000000001</v>
      </c>
      <c r="O150">
        <v>0.42470000000000002</v>
      </c>
      <c r="P150" s="7"/>
      <c r="Q150" s="8">
        <v>0.25</v>
      </c>
      <c r="R150">
        <f t="shared" si="18"/>
        <v>0.30049999999999999</v>
      </c>
      <c r="S150">
        <f t="shared" si="18"/>
        <v>0.33899999999999997</v>
      </c>
      <c r="T150">
        <f t="shared" si="18"/>
        <v>0.32110000000000005</v>
      </c>
      <c r="U150">
        <f t="shared" si="18"/>
        <v>0.29599999999999999</v>
      </c>
      <c r="V150">
        <f t="shared" si="18"/>
        <v>0.24840000000000001</v>
      </c>
      <c r="W150">
        <f t="shared" si="18"/>
        <v>0.27580000000000005</v>
      </c>
    </row>
    <row r="151" spans="1:32" x14ac:dyDescent="0.25">
      <c r="A151" s="8">
        <v>0</v>
      </c>
      <c r="B151">
        <v>0.21099999999999999</v>
      </c>
      <c r="C151">
        <v>0.15310000000000001</v>
      </c>
      <c r="D151">
        <v>0.1394</v>
      </c>
      <c r="E151">
        <v>0.1542</v>
      </c>
      <c r="F151">
        <v>0.1678</v>
      </c>
      <c r="G151">
        <v>0.13109999999999999</v>
      </c>
      <c r="H151" s="7"/>
      <c r="I151" s="8">
        <v>0</v>
      </c>
      <c r="J151">
        <v>0.25169999999999998</v>
      </c>
      <c r="K151">
        <v>0.52400000000000002</v>
      </c>
      <c r="L151">
        <v>0.60829999999999995</v>
      </c>
      <c r="M151">
        <v>0.6089</v>
      </c>
      <c r="N151">
        <v>0.54220000000000002</v>
      </c>
      <c r="O151">
        <v>0.50900000000000001</v>
      </c>
      <c r="P151" s="7"/>
      <c r="Q151" s="8">
        <v>0</v>
      </c>
      <c r="R151">
        <f t="shared" si="18"/>
        <v>4.0699999999999986E-2</v>
      </c>
      <c r="S151">
        <f t="shared" si="18"/>
        <v>0.37090000000000001</v>
      </c>
      <c r="T151">
        <f t="shared" si="18"/>
        <v>0.46889999999999998</v>
      </c>
      <c r="U151">
        <f t="shared" si="18"/>
        <v>0.45469999999999999</v>
      </c>
      <c r="V151">
        <f t="shared" si="18"/>
        <v>0.37440000000000001</v>
      </c>
      <c r="W151">
        <f t="shared" si="18"/>
        <v>0.37790000000000001</v>
      </c>
    </row>
    <row r="152" spans="1:32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x14ac:dyDescent="0.25">
      <c r="A153" s="8"/>
      <c r="B153" s="8" t="s">
        <v>15</v>
      </c>
      <c r="C153" s="8"/>
      <c r="D153" s="8"/>
      <c r="E153" s="8"/>
      <c r="F153" s="8"/>
      <c r="G153" s="8"/>
      <c r="H153" s="7"/>
      <c r="I153" s="8"/>
      <c r="J153" s="8" t="s">
        <v>15</v>
      </c>
      <c r="K153" s="8"/>
      <c r="L153" s="8"/>
      <c r="M153" s="8"/>
      <c r="N153" s="8"/>
      <c r="O153" s="8"/>
      <c r="P153" s="7"/>
      <c r="Q153" s="8"/>
      <c r="R153" s="8" t="s">
        <v>15</v>
      </c>
      <c r="S153" s="8"/>
      <c r="T153" s="8"/>
      <c r="U153" s="8"/>
      <c r="V153" s="8"/>
      <c r="W153" s="8"/>
    </row>
    <row r="154" spans="1:32" x14ac:dyDescent="0.25">
      <c r="A154" s="24" t="s">
        <v>21</v>
      </c>
      <c r="B154" s="8">
        <v>4</v>
      </c>
      <c r="C154" s="8">
        <v>2</v>
      </c>
      <c r="D154" s="8">
        <v>4</v>
      </c>
      <c r="E154" s="8">
        <v>2</v>
      </c>
      <c r="F154" s="8">
        <v>4</v>
      </c>
      <c r="G154" s="8">
        <v>2</v>
      </c>
      <c r="H154" s="7"/>
      <c r="I154" s="24" t="s">
        <v>21</v>
      </c>
      <c r="J154" s="8">
        <v>4</v>
      </c>
      <c r="K154" s="8">
        <v>2</v>
      </c>
      <c r="L154" s="8">
        <v>4</v>
      </c>
      <c r="M154" s="8">
        <v>2</v>
      </c>
      <c r="N154" s="8">
        <v>4</v>
      </c>
      <c r="O154" s="8">
        <v>2</v>
      </c>
      <c r="P154" s="7"/>
      <c r="Q154" s="24" t="s">
        <v>21</v>
      </c>
      <c r="R154" s="8">
        <v>4</v>
      </c>
      <c r="S154" s="8">
        <v>2</v>
      </c>
      <c r="T154" s="8">
        <v>4</v>
      </c>
      <c r="U154" s="8">
        <v>2</v>
      </c>
      <c r="V154" s="8">
        <v>4</v>
      </c>
      <c r="W154" s="8">
        <v>2</v>
      </c>
    </row>
    <row r="155" spans="1:32" x14ac:dyDescent="0.25">
      <c r="A155" s="8">
        <v>16</v>
      </c>
      <c r="B155">
        <v>0.14580000000000001</v>
      </c>
      <c r="C155">
        <v>0.68479999999999996</v>
      </c>
      <c r="D155">
        <v>0.13700000000000001</v>
      </c>
      <c r="E155">
        <v>0.13300000000000001</v>
      </c>
      <c r="F155">
        <v>0.14019999999999999</v>
      </c>
      <c r="G155">
        <v>0.13850000000000001</v>
      </c>
      <c r="H155" s="7"/>
      <c r="I155" s="8">
        <v>16</v>
      </c>
      <c r="J155">
        <v>0.2051</v>
      </c>
      <c r="K155">
        <v>0.39079999999999998</v>
      </c>
      <c r="L155">
        <v>0.1804</v>
      </c>
      <c r="M155">
        <v>0.1663</v>
      </c>
      <c r="N155">
        <v>0.17119999999999999</v>
      </c>
      <c r="O155">
        <v>0.18609999999999999</v>
      </c>
      <c r="P155" s="7"/>
      <c r="Q155" s="8">
        <v>16</v>
      </c>
      <c r="R155">
        <f t="shared" ref="R155:W162" si="19">J155-B155</f>
        <v>5.9299999999999992E-2</v>
      </c>
      <c r="S155">
        <f t="shared" si="19"/>
        <v>-0.29399999999999998</v>
      </c>
      <c r="T155">
        <f t="shared" si="19"/>
        <v>4.3399999999999994E-2</v>
      </c>
      <c r="U155">
        <f t="shared" si="19"/>
        <v>3.3299999999999996E-2</v>
      </c>
      <c r="V155">
        <f t="shared" si="19"/>
        <v>3.1E-2</v>
      </c>
      <c r="W155">
        <f t="shared" si="19"/>
        <v>4.7599999999999976E-2</v>
      </c>
    </row>
    <row r="156" spans="1:32" x14ac:dyDescent="0.25">
      <c r="A156" s="8">
        <v>8</v>
      </c>
      <c r="B156">
        <v>0.14899999999999999</v>
      </c>
      <c r="C156">
        <v>0.1303</v>
      </c>
      <c r="D156">
        <v>0.14169999999999999</v>
      </c>
      <c r="E156">
        <v>0.13250000000000001</v>
      </c>
      <c r="F156">
        <v>0.13189999999999999</v>
      </c>
      <c r="G156">
        <v>0.12520000000000001</v>
      </c>
      <c r="H156" s="7"/>
      <c r="I156" s="8">
        <v>8</v>
      </c>
      <c r="J156">
        <v>0.21149999999999999</v>
      </c>
      <c r="K156">
        <v>0.18840000000000001</v>
      </c>
      <c r="L156">
        <v>0.23769999999999999</v>
      </c>
      <c r="M156">
        <v>0.70699999999999996</v>
      </c>
      <c r="N156">
        <v>0.4078</v>
      </c>
      <c r="O156">
        <v>0.376</v>
      </c>
      <c r="P156" s="7"/>
      <c r="Q156" s="8">
        <v>8</v>
      </c>
      <c r="R156">
        <f t="shared" si="19"/>
        <v>6.25E-2</v>
      </c>
      <c r="S156">
        <f t="shared" si="19"/>
        <v>5.8100000000000013E-2</v>
      </c>
      <c r="T156">
        <f t="shared" si="19"/>
        <v>9.6000000000000002E-2</v>
      </c>
      <c r="U156">
        <f t="shared" si="19"/>
        <v>0.57450000000000001</v>
      </c>
      <c r="V156">
        <f t="shared" si="19"/>
        <v>0.27590000000000003</v>
      </c>
      <c r="W156">
        <f t="shared" si="19"/>
        <v>0.25080000000000002</v>
      </c>
    </row>
    <row r="157" spans="1:32" x14ac:dyDescent="0.25">
      <c r="A157" s="8">
        <v>4</v>
      </c>
      <c r="B157">
        <v>0.78559999999999997</v>
      </c>
      <c r="C157">
        <v>0.1076</v>
      </c>
      <c r="D157">
        <v>0.1321</v>
      </c>
      <c r="E157">
        <v>0.15240000000000001</v>
      </c>
      <c r="F157">
        <v>0.10680000000000001</v>
      </c>
      <c r="G157">
        <v>0.13489999999999999</v>
      </c>
      <c r="H157" s="7"/>
      <c r="I157" s="8">
        <v>4</v>
      </c>
      <c r="J157">
        <v>0.20030000000000001</v>
      </c>
      <c r="K157">
        <v>0.18340000000000001</v>
      </c>
      <c r="L157">
        <v>0.34370000000000001</v>
      </c>
      <c r="M157">
        <v>0.2112</v>
      </c>
      <c r="N157">
        <v>0.1686</v>
      </c>
      <c r="O157">
        <v>0.25929999999999997</v>
      </c>
      <c r="P157" s="7"/>
      <c r="Q157" s="8">
        <v>4</v>
      </c>
      <c r="R157">
        <f t="shared" si="19"/>
        <v>-0.58529999999999993</v>
      </c>
      <c r="S157">
        <f t="shared" si="19"/>
        <v>7.5800000000000006E-2</v>
      </c>
      <c r="T157">
        <f t="shared" si="19"/>
        <v>0.21160000000000001</v>
      </c>
      <c r="U157">
        <f t="shared" si="19"/>
        <v>5.8799999999999991E-2</v>
      </c>
      <c r="V157">
        <f t="shared" si="19"/>
        <v>6.1799999999999994E-2</v>
      </c>
      <c r="W157">
        <f t="shared" si="19"/>
        <v>0.12439999999999998</v>
      </c>
    </row>
    <row r="158" spans="1:32" x14ac:dyDescent="0.25">
      <c r="A158" s="8">
        <v>2</v>
      </c>
      <c r="B158">
        <v>0.30620000000000003</v>
      </c>
      <c r="C158">
        <v>0.15179999999999999</v>
      </c>
      <c r="D158">
        <v>0.1487</v>
      </c>
      <c r="E158">
        <v>0.14699999999999999</v>
      </c>
      <c r="F158">
        <v>0.1308</v>
      </c>
      <c r="G158">
        <v>0.1278</v>
      </c>
      <c r="H158" s="7"/>
      <c r="I158" s="8">
        <v>2</v>
      </c>
      <c r="J158">
        <v>0.17219999999999999</v>
      </c>
      <c r="K158">
        <v>0.23569999999999999</v>
      </c>
      <c r="L158">
        <v>0.38400000000000001</v>
      </c>
      <c r="M158">
        <v>0.20050000000000001</v>
      </c>
      <c r="N158">
        <v>0.2031</v>
      </c>
      <c r="O158">
        <v>0.3342</v>
      </c>
      <c r="P158" s="7"/>
      <c r="Q158" s="8">
        <v>2</v>
      </c>
      <c r="R158">
        <f t="shared" si="19"/>
        <v>-0.13400000000000004</v>
      </c>
      <c r="S158">
        <f t="shared" si="19"/>
        <v>8.3900000000000002E-2</v>
      </c>
      <c r="T158">
        <f t="shared" si="19"/>
        <v>0.23530000000000001</v>
      </c>
      <c r="U158">
        <f t="shared" si="19"/>
        <v>5.350000000000002E-2</v>
      </c>
      <c r="V158">
        <f t="shared" si="19"/>
        <v>7.2300000000000003E-2</v>
      </c>
      <c r="W158">
        <f t="shared" si="19"/>
        <v>0.2064</v>
      </c>
    </row>
    <row r="159" spans="1:32" x14ac:dyDescent="0.25">
      <c r="A159" s="8">
        <v>1</v>
      </c>
      <c r="B159">
        <v>0.51429999999999998</v>
      </c>
      <c r="C159">
        <v>0.20069999999999999</v>
      </c>
      <c r="D159">
        <v>0.1356</v>
      </c>
      <c r="E159">
        <v>0.13550000000000001</v>
      </c>
      <c r="F159">
        <v>0.15329999999999999</v>
      </c>
      <c r="G159">
        <v>0.13619999999999999</v>
      </c>
      <c r="H159" s="7"/>
      <c r="I159" s="8">
        <v>1</v>
      </c>
      <c r="J159">
        <v>0.18490000000000001</v>
      </c>
      <c r="K159">
        <v>0.25659999999999999</v>
      </c>
      <c r="L159">
        <v>0.16969999999999999</v>
      </c>
      <c r="M159">
        <v>0.2079</v>
      </c>
      <c r="N159">
        <v>0.1905</v>
      </c>
      <c r="O159">
        <v>0.18229999999999999</v>
      </c>
      <c r="P159" s="7"/>
      <c r="Q159" s="8">
        <v>1</v>
      </c>
      <c r="R159">
        <f t="shared" si="19"/>
        <v>-0.32939999999999997</v>
      </c>
      <c r="S159">
        <f t="shared" si="19"/>
        <v>5.5900000000000005E-2</v>
      </c>
      <c r="T159">
        <f t="shared" si="19"/>
        <v>3.4099999999999991E-2</v>
      </c>
      <c r="U159">
        <f t="shared" si="19"/>
        <v>7.2399999999999992E-2</v>
      </c>
      <c r="V159">
        <f t="shared" si="19"/>
        <v>3.7200000000000011E-2</v>
      </c>
      <c r="W159">
        <f t="shared" si="19"/>
        <v>4.6100000000000002E-2</v>
      </c>
    </row>
    <row r="160" spans="1:32" x14ac:dyDescent="0.25">
      <c r="A160" s="8">
        <v>0.5</v>
      </c>
      <c r="B160">
        <v>0.14879999999999999</v>
      </c>
      <c r="C160">
        <v>0.28770000000000001</v>
      </c>
      <c r="D160">
        <v>0.13819999999999999</v>
      </c>
      <c r="E160">
        <v>0.21809999999999999</v>
      </c>
      <c r="F160">
        <v>0.1071</v>
      </c>
      <c r="G160">
        <v>0.25209999999999999</v>
      </c>
      <c r="H160" s="7"/>
      <c r="I160" s="8">
        <v>0.5</v>
      </c>
      <c r="J160">
        <v>0.16520000000000001</v>
      </c>
      <c r="K160">
        <v>0.23139999999999999</v>
      </c>
      <c r="L160">
        <v>0.1661</v>
      </c>
      <c r="M160">
        <v>0.21299999999999999</v>
      </c>
      <c r="N160">
        <v>0.18609999999999999</v>
      </c>
      <c r="O160">
        <v>0.2303</v>
      </c>
      <c r="P160" s="7"/>
      <c r="Q160" s="8">
        <v>0.5</v>
      </c>
      <c r="R160">
        <f t="shared" si="19"/>
        <v>1.6400000000000026E-2</v>
      </c>
      <c r="S160">
        <f t="shared" si="19"/>
        <v>-5.6300000000000017E-2</v>
      </c>
      <c r="T160">
        <f t="shared" si="19"/>
        <v>2.7900000000000008E-2</v>
      </c>
      <c r="U160">
        <f t="shared" si="19"/>
        <v>-5.0999999999999934E-3</v>
      </c>
      <c r="V160">
        <f t="shared" si="19"/>
        <v>7.8999999999999987E-2</v>
      </c>
      <c r="W160">
        <f t="shared" si="19"/>
        <v>-2.1799999999999986E-2</v>
      </c>
    </row>
    <row r="161" spans="1:32" x14ac:dyDescent="0.25">
      <c r="A161" s="8">
        <v>0.25</v>
      </c>
      <c r="B161">
        <v>0.16719999999999999</v>
      </c>
      <c r="C161">
        <v>0.14610000000000001</v>
      </c>
      <c r="D161">
        <v>0.14510000000000001</v>
      </c>
      <c r="E161">
        <v>0.1699</v>
      </c>
      <c r="F161">
        <v>0.23380000000000001</v>
      </c>
      <c r="G161">
        <v>0.1467</v>
      </c>
      <c r="H161" s="7"/>
      <c r="I161" s="8">
        <v>0.25</v>
      </c>
      <c r="J161">
        <v>0.20749999999999999</v>
      </c>
      <c r="K161">
        <v>0.23699999999999999</v>
      </c>
      <c r="L161">
        <v>0.23089999999999999</v>
      </c>
      <c r="M161">
        <v>0.2324</v>
      </c>
      <c r="N161">
        <v>0.20130000000000001</v>
      </c>
      <c r="O161">
        <v>0.2145</v>
      </c>
      <c r="P161" s="7"/>
      <c r="Q161" s="8">
        <v>0.25</v>
      </c>
      <c r="R161">
        <f t="shared" si="19"/>
        <v>4.0300000000000002E-2</v>
      </c>
      <c r="S161">
        <f t="shared" si="19"/>
        <v>9.0899999999999981E-2</v>
      </c>
      <c r="T161">
        <f t="shared" si="19"/>
        <v>8.5799999999999987E-2</v>
      </c>
      <c r="U161">
        <f t="shared" si="19"/>
        <v>6.25E-2</v>
      </c>
      <c r="V161">
        <f t="shared" si="19"/>
        <v>-3.2500000000000001E-2</v>
      </c>
      <c r="W161">
        <f t="shared" si="19"/>
        <v>6.7799999999999999E-2</v>
      </c>
    </row>
    <row r="162" spans="1:32" x14ac:dyDescent="0.25">
      <c r="A162" s="8">
        <v>0</v>
      </c>
      <c r="B162">
        <v>0.1239</v>
      </c>
      <c r="C162">
        <v>0.13930000000000001</v>
      </c>
      <c r="D162">
        <v>0.15179999999999999</v>
      </c>
      <c r="E162">
        <v>0.13700000000000001</v>
      </c>
      <c r="F162">
        <v>0.1234</v>
      </c>
      <c r="G162">
        <v>0.17050000000000001</v>
      </c>
      <c r="I162" s="8">
        <v>0</v>
      </c>
      <c r="J162">
        <v>0.15409999999999999</v>
      </c>
      <c r="K162">
        <v>0.1777</v>
      </c>
      <c r="L162">
        <v>0.22969999999999999</v>
      </c>
      <c r="M162">
        <v>0.16789999999999999</v>
      </c>
      <c r="N162">
        <v>0.14269999999999999</v>
      </c>
      <c r="O162">
        <v>0.1963</v>
      </c>
      <c r="P162" s="7"/>
      <c r="Q162" s="8">
        <v>0</v>
      </c>
      <c r="R162">
        <f t="shared" si="19"/>
        <v>3.0199999999999991E-2</v>
      </c>
      <c r="S162">
        <f t="shared" si="19"/>
        <v>3.839999999999999E-2</v>
      </c>
      <c r="T162">
        <f t="shared" si="19"/>
        <v>7.7899999999999997E-2</v>
      </c>
      <c r="U162">
        <f t="shared" si="19"/>
        <v>3.0899999999999983E-2</v>
      </c>
      <c r="V162">
        <f t="shared" si="19"/>
        <v>1.9299999999999998E-2</v>
      </c>
      <c r="W162">
        <f t="shared" si="19"/>
        <v>2.579999999999999E-2</v>
      </c>
    </row>
    <row r="163" spans="1:32" x14ac:dyDescent="0.25">
      <c r="H163" s="7"/>
      <c r="P163" s="7"/>
    </row>
    <row r="164" spans="1:32" x14ac:dyDescent="0.25">
      <c r="H164" s="7"/>
      <c r="P164" s="7"/>
    </row>
    <row r="165" spans="1:32" ht="18" thickBot="1" x14ac:dyDescent="0.35">
      <c r="A165" s="10" t="s">
        <v>31</v>
      </c>
    </row>
    <row r="166" spans="1:32" ht="15.75" thickTop="1" x14ac:dyDescent="0.25"/>
    <row r="167" spans="1:32" ht="15.75" thickBot="1" x14ac:dyDescent="0.3">
      <c r="A167" s="71" t="s">
        <v>19</v>
      </c>
      <c r="B167" s="71"/>
      <c r="C167" s="71"/>
      <c r="D167" s="71"/>
      <c r="E167" s="71"/>
      <c r="F167" s="71"/>
      <c r="G167" s="71"/>
      <c r="I167" s="71" t="s">
        <v>18</v>
      </c>
      <c r="J167" s="71"/>
      <c r="K167" s="71"/>
      <c r="L167" s="71"/>
      <c r="M167" s="71"/>
      <c r="N167" s="71"/>
      <c r="O167" s="71"/>
      <c r="Q167" s="71" t="s">
        <v>17</v>
      </c>
      <c r="R167" s="71"/>
      <c r="S167" s="71"/>
      <c r="T167" s="71"/>
      <c r="U167" s="71"/>
      <c r="V167" s="71"/>
      <c r="W167" s="71"/>
      <c r="Y167" s="71" t="s">
        <v>16</v>
      </c>
      <c r="Z167" s="71"/>
      <c r="AA167" s="71"/>
      <c r="AB167" s="71"/>
      <c r="AC167" s="71"/>
      <c r="AD167" s="71"/>
      <c r="AE167" s="71"/>
    </row>
    <row r="168" spans="1:32" x14ac:dyDescent="0.25">
      <c r="H168" s="7"/>
      <c r="P168" s="7"/>
    </row>
    <row r="169" spans="1:32" x14ac:dyDescent="0.25">
      <c r="H169" s="7"/>
      <c r="P169" s="7"/>
    </row>
    <row r="170" spans="1:32" x14ac:dyDescent="0.25">
      <c r="A170" s="24"/>
      <c r="B170" s="8" t="s">
        <v>14</v>
      </c>
      <c r="C170" s="24"/>
      <c r="D170" s="24"/>
      <c r="E170" s="24"/>
      <c r="F170" s="24"/>
      <c r="G170" s="24"/>
      <c r="H170" s="12"/>
      <c r="I170" s="24"/>
      <c r="J170" s="8" t="s">
        <v>14</v>
      </c>
      <c r="K170" s="24"/>
      <c r="L170" s="24"/>
      <c r="M170" s="24"/>
      <c r="N170" s="24"/>
      <c r="O170" s="24"/>
      <c r="P170" s="12"/>
      <c r="Q170" s="24"/>
      <c r="R170" s="8" t="s">
        <v>14</v>
      </c>
      <c r="S170" s="24"/>
      <c r="T170" s="24"/>
      <c r="U170" s="24"/>
      <c r="V170" s="24"/>
      <c r="W170" s="24"/>
      <c r="X170" s="25"/>
      <c r="Y170" s="8"/>
      <c r="Z170" s="8" t="s">
        <v>14</v>
      </c>
      <c r="AA170" s="8"/>
      <c r="AB170" s="8"/>
      <c r="AC170" s="8"/>
      <c r="AD170" s="8"/>
      <c r="AE170" s="8"/>
      <c r="AF170" s="8"/>
    </row>
    <row r="171" spans="1:32" x14ac:dyDescent="0.25">
      <c r="A171" s="24" t="s">
        <v>21</v>
      </c>
      <c r="B171" s="24">
        <v>2</v>
      </c>
      <c r="C171" s="24">
        <v>1</v>
      </c>
      <c r="D171" s="24">
        <v>0.5</v>
      </c>
      <c r="E171" s="24">
        <v>0.25</v>
      </c>
      <c r="F171" s="24">
        <v>0.125</v>
      </c>
      <c r="G171" s="24">
        <v>0</v>
      </c>
      <c r="H171" s="12"/>
      <c r="I171" s="24" t="s">
        <v>21</v>
      </c>
      <c r="J171" s="24">
        <v>2</v>
      </c>
      <c r="K171" s="24">
        <v>1</v>
      </c>
      <c r="L171" s="24">
        <v>0.5</v>
      </c>
      <c r="M171" s="24">
        <v>0.25</v>
      </c>
      <c r="N171" s="24">
        <v>0.125</v>
      </c>
      <c r="O171" s="24">
        <v>0</v>
      </c>
      <c r="P171" s="12"/>
      <c r="Q171" s="24" t="s">
        <v>21</v>
      </c>
      <c r="R171" s="24">
        <v>2</v>
      </c>
      <c r="S171" s="24">
        <v>1</v>
      </c>
      <c r="T171" s="24">
        <v>0.5</v>
      </c>
      <c r="U171" s="24">
        <v>0.25</v>
      </c>
      <c r="V171" s="24">
        <v>0.125</v>
      </c>
      <c r="W171" s="24">
        <v>0</v>
      </c>
      <c r="X171" s="25"/>
      <c r="Y171" s="8" t="s">
        <v>29</v>
      </c>
      <c r="Z171" s="8">
        <v>8</v>
      </c>
      <c r="AA171" s="8">
        <v>4</v>
      </c>
      <c r="AB171" s="24">
        <v>2</v>
      </c>
      <c r="AC171" s="24">
        <v>1</v>
      </c>
      <c r="AD171" s="24">
        <v>0.5</v>
      </c>
      <c r="AE171" s="24">
        <v>0.25</v>
      </c>
      <c r="AF171" s="24">
        <v>0.125</v>
      </c>
    </row>
    <row r="172" spans="1:32" x14ac:dyDescent="0.25">
      <c r="A172" s="8">
        <v>16</v>
      </c>
      <c r="B172">
        <v>0.16320000000000001</v>
      </c>
      <c r="C172">
        <v>0.14349999999999999</v>
      </c>
      <c r="D172">
        <v>0.1406</v>
      </c>
      <c r="E172">
        <v>0.18340000000000001</v>
      </c>
      <c r="F172">
        <v>0.15679999999999999</v>
      </c>
      <c r="G172">
        <v>0.1666</v>
      </c>
      <c r="H172" s="7"/>
      <c r="I172" s="8">
        <v>16</v>
      </c>
      <c r="J172">
        <v>0.33029999999999998</v>
      </c>
      <c r="K172">
        <v>0.42170000000000002</v>
      </c>
      <c r="L172">
        <v>0.48139999999999999</v>
      </c>
      <c r="M172">
        <v>0.50139999999999996</v>
      </c>
      <c r="N172">
        <v>0.72529999999999994</v>
      </c>
      <c r="O172">
        <v>0.78059999999999996</v>
      </c>
      <c r="P172" s="7"/>
      <c r="Q172" s="8">
        <v>16</v>
      </c>
      <c r="R172">
        <v>0.16709999999999997</v>
      </c>
      <c r="S172">
        <v>0.2782</v>
      </c>
      <c r="T172">
        <v>0.34079999999999999</v>
      </c>
      <c r="U172">
        <v>0.31799999999999995</v>
      </c>
      <c r="V172">
        <v>0.56850000000000001</v>
      </c>
      <c r="W172">
        <v>0.61399999999999999</v>
      </c>
      <c r="X172" s="25"/>
      <c r="Y172" s="8">
        <v>16</v>
      </c>
      <c r="Z172">
        <f t="shared" ref="Z172:Z179" si="20">AVERAGE(X240,AB240,AD240)</f>
        <v>-4.8966666666666658E-2</v>
      </c>
      <c r="AA172" s="26">
        <f t="shared" ref="AA172:AA179" si="21">AVERAGE(Y240,AA240,AE240)</f>
        <v>-2.1233333333333326E-2</v>
      </c>
      <c r="AB172">
        <f t="shared" ref="AB172:AF179" si="22">AVERAGE(R172,R185,R196,R207,R218,R229)</f>
        <v>1.3249999999999998E-2</v>
      </c>
      <c r="AC172">
        <f t="shared" si="22"/>
        <v>3.9166666666666662E-2</v>
      </c>
      <c r="AD172">
        <f t="shared" si="22"/>
        <v>5.5166666666666662E-2</v>
      </c>
      <c r="AE172">
        <f t="shared" si="22"/>
        <v>4.7799999999999981E-2</v>
      </c>
      <c r="AF172">
        <f t="shared" si="22"/>
        <v>9.0883333333333358E-2</v>
      </c>
    </row>
    <row r="173" spans="1:32" x14ac:dyDescent="0.25">
      <c r="A173" s="8">
        <v>8</v>
      </c>
      <c r="B173">
        <v>0.16370000000000001</v>
      </c>
      <c r="C173">
        <v>0.1368</v>
      </c>
      <c r="D173">
        <v>0.19819999999999999</v>
      </c>
      <c r="E173">
        <v>0.2011</v>
      </c>
      <c r="F173">
        <v>0.1424</v>
      </c>
      <c r="G173">
        <v>0.17119999999999999</v>
      </c>
      <c r="H173" s="7"/>
      <c r="I173" s="8">
        <v>8</v>
      </c>
      <c r="J173">
        <v>0.17910000000000001</v>
      </c>
      <c r="K173">
        <v>0.21110000000000001</v>
      </c>
      <c r="L173">
        <v>0.28589999999999999</v>
      </c>
      <c r="M173">
        <v>0.32529999999999998</v>
      </c>
      <c r="N173">
        <v>0.26490000000000002</v>
      </c>
      <c r="O173">
        <v>0.31180000000000002</v>
      </c>
      <c r="P173" s="7"/>
      <c r="Q173" s="8">
        <v>8</v>
      </c>
      <c r="R173">
        <v>1.5399999999999997E-2</v>
      </c>
      <c r="S173">
        <v>7.4300000000000005E-2</v>
      </c>
      <c r="T173">
        <v>8.77E-2</v>
      </c>
      <c r="U173">
        <v>0.12419999999999998</v>
      </c>
      <c r="V173">
        <v>0.12250000000000003</v>
      </c>
      <c r="W173">
        <v>0.14060000000000003</v>
      </c>
      <c r="X173" s="25"/>
      <c r="Y173" s="8">
        <v>8</v>
      </c>
      <c r="Z173">
        <f t="shared" si="20"/>
        <v>-9.0666666666666864E-3</v>
      </c>
      <c r="AA173">
        <f t="shared" si="21"/>
        <v>-2.5100000000000001E-2</v>
      </c>
      <c r="AB173">
        <f t="shared" si="22"/>
        <v>7.8600000000000003E-2</v>
      </c>
      <c r="AC173">
        <f t="shared" si="22"/>
        <v>0.16306666666666667</v>
      </c>
      <c r="AD173">
        <f t="shared" si="22"/>
        <v>0.11695000000000001</v>
      </c>
      <c r="AE173">
        <f t="shared" si="22"/>
        <v>0.18476666666666666</v>
      </c>
      <c r="AF173">
        <f t="shared" si="22"/>
        <v>0.22958333333333333</v>
      </c>
    </row>
    <row r="174" spans="1:32" x14ac:dyDescent="0.25">
      <c r="A174" s="8">
        <v>4</v>
      </c>
      <c r="B174">
        <v>0.18029999999999999</v>
      </c>
      <c r="C174">
        <v>0.18279999999999999</v>
      </c>
      <c r="D174">
        <v>0.12429999999999999</v>
      </c>
      <c r="E174">
        <v>0.1242</v>
      </c>
      <c r="F174">
        <v>0.16489999999999999</v>
      </c>
      <c r="G174">
        <v>0.14699999999999999</v>
      </c>
      <c r="H174" s="7"/>
      <c r="I174" s="8">
        <v>4</v>
      </c>
      <c r="J174">
        <v>0.1426</v>
      </c>
      <c r="K174">
        <v>0.31719999999999998</v>
      </c>
      <c r="L174">
        <v>0.48430000000000001</v>
      </c>
      <c r="M174">
        <v>0.64790000000000003</v>
      </c>
      <c r="N174">
        <v>0.55730000000000002</v>
      </c>
      <c r="O174">
        <v>0.61</v>
      </c>
      <c r="P174" s="7"/>
      <c r="Q174" s="8">
        <v>4</v>
      </c>
      <c r="R174" s="5">
        <f t="shared" ref="R174:W181" si="23">J174-B174</f>
        <v>-3.7699999999999984E-2</v>
      </c>
      <c r="S174">
        <f t="shared" si="23"/>
        <v>0.13439999999999999</v>
      </c>
      <c r="T174">
        <f t="shared" si="23"/>
        <v>0.36</v>
      </c>
      <c r="U174">
        <f t="shared" si="23"/>
        <v>0.52370000000000005</v>
      </c>
      <c r="V174">
        <f t="shared" si="23"/>
        <v>0.39240000000000003</v>
      </c>
      <c r="W174">
        <f t="shared" si="23"/>
        <v>0.46299999999999997</v>
      </c>
      <c r="X174" s="25"/>
      <c r="Y174" s="8">
        <v>4</v>
      </c>
      <c r="Z174">
        <f t="shared" si="20"/>
        <v>-4.6600000000000003E-2</v>
      </c>
      <c r="AA174">
        <f t="shared" si="21"/>
        <v>-2.516666666666666E-2</v>
      </c>
      <c r="AB174">
        <f t="shared" si="22"/>
        <v>0.1582166666666667</v>
      </c>
      <c r="AC174">
        <f t="shared" si="22"/>
        <v>0.21901666666666667</v>
      </c>
      <c r="AD174">
        <f t="shared" si="22"/>
        <v>0.312</v>
      </c>
      <c r="AE174">
        <f t="shared" si="22"/>
        <v>0.38138333333333335</v>
      </c>
      <c r="AF174">
        <f t="shared" si="22"/>
        <v>0.34905000000000008</v>
      </c>
    </row>
    <row r="175" spans="1:32" x14ac:dyDescent="0.25">
      <c r="A175" s="8">
        <v>2</v>
      </c>
      <c r="B175">
        <v>0.186</v>
      </c>
      <c r="C175">
        <v>0.17879999999999999</v>
      </c>
      <c r="D175">
        <v>0.12759999999999999</v>
      </c>
      <c r="E175">
        <v>0.14580000000000001</v>
      </c>
      <c r="F175">
        <v>0.16339999999999999</v>
      </c>
      <c r="G175">
        <v>0.13389999999999999</v>
      </c>
      <c r="H175" s="7"/>
      <c r="I175" s="8">
        <v>2</v>
      </c>
      <c r="J175">
        <v>0.14710000000000001</v>
      </c>
      <c r="K175">
        <v>0.15140000000000001</v>
      </c>
      <c r="L175">
        <v>0.44550000000000001</v>
      </c>
      <c r="M175">
        <v>0.41610000000000003</v>
      </c>
      <c r="N175">
        <v>0.63819999999999999</v>
      </c>
      <c r="O175">
        <v>0.55900000000000005</v>
      </c>
      <c r="P175" s="7"/>
      <c r="Q175" s="8">
        <v>2</v>
      </c>
      <c r="R175" s="5">
        <f t="shared" si="23"/>
        <v>-3.889999999999999E-2</v>
      </c>
      <c r="S175" s="5">
        <f t="shared" si="23"/>
        <v>-2.739999999999998E-2</v>
      </c>
      <c r="T175">
        <f t="shared" si="23"/>
        <v>0.31790000000000002</v>
      </c>
      <c r="U175">
        <f t="shared" si="23"/>
        <v>0.27029999999999998</v>
      </c>
      <c r="V175">
        <f t="shared" si="23"/>
        <v>0.4748</v>
      </c>
      <c r="W175">
        <f t="shared" si="23"/>
        <v>0.42510000000000003</v>
      </c>
      <c r="X175" s="25"/>
      <c r="Y175" s="8">
        <v>2</v>
      </c>
      <c r="Z175">
        <f t="shared" si="20"/>
        <v>-4.1133333333333327E-2</v>
      </c>
      <c r="AA175">
        <f t="shared" si="21"/>
        <v>-6.3833333333333339E-2</v>
      </c>
      <c r="AB175">
        <f t="shared" si="22"/>
        <v>0.23241666666666663</v>
      </c>
      <c r="AC175">
        <f t="shared" si="22"/>
        <v>0.26489999999999997</v>
      </c>
      <c r="AD175">
        <f t="shared" si="22"/>
        <v>0.33158333333333334</v>
      </c>
      <c r="AE175">
        <f t="shared" si="22"/>
        <v>0.34593333333333337</v>
      </c>
      <c r="AF175">
        <f t="shared" si="22"/>
        <v>0.36904999999999993</v>
      </c>
    </row>
    <row r="176" spans="1:32" x14ac:dyDescent="0.25">
      <c r="A176" s="8">
        <v>0.25</v>
      </c>
      <c r="B176">
        <v>0.1416</v>
      </c>
      <c r="C176">
        <v>0.14949999999999999</v>
      </c>
      <c r="D176">
        <v>0.14149999999999999</v>
      </c>
      <c r="E176">
        <v>0.154</v>
      </c>
      <c r="F176">
        <v>0.13</v>
      </c>
      <c r="G176">
        <v>0.1366</v>
      </c>
      <c r="H176" s="7"/>
      <c r="I176" s="8">
        <v>0.25</v>
      </c>
      <c r="J176">
        <v>0.17419999999999999</v>
      </c>
      <c r="K176">
        <v>0.17860000000000001</v>
      </c>
      <c r="L176">
        <v>0.64739999999999998</v>
      </c>
      <c r="M176">
        <v>0.6149</v>
      </c>
      <c r="N176">
        <v>0.61429999999999996</v>
      </c>
      <c r="O176">
        <v>0.57689999999999997</v>
      </c>
      <c r="P176" s="7"/>
      <c r="Q176" s="8">
        <v>0.25</v>
      </c>
      <c r="R176" s="5">
        <f t="shared" si="23"/>
        <v>3.259999999999999E-2</v>
      </c>
      <c r="S176" s="5">
        <f t="shared" si="23"/>
        <v>2.9100000000000015E-2</v>
      </c>
      <c r="T176">
        <f t="shared" si="23"/>
        <v>0.50590000000000002</v>
      </c>
      <c r="U176">
        <f t="shared" si="23"/>
        <v>0.46089999999999998</v>
      </c>
      <c r="V176">
        <f t="shared" si="23"/>
        <v>0.48429999999999995</v>
      </c>
      <c r="W176">
        <f t="shared" si="23"/>
        <v>0.44029999999999997</v>
      </c>
      <c r="X176" s="25"/>
      <c r="Y176" s="8">
        <v>1</v>
      </c>
      <c r="Z176">
        <f t="shared" si="20"/>
        <v>-3.9733333333333322E-2</v>
      </c>
      <c r="AA176">
        <f t="shared" si="21"/>
        <v>0.1031666666666667</v>
      </c>
      <c r="AB176">
        <f t="shared" si="22"/>
        <v>0.27261666666666667</v>
      </c>
      <c r="AC176">
        <f t="shared" si="22"/>
        <v>0.28903333333333331</v>
      </c>
      <c r="AD176">
        <f t="shared" si="22"/>
        <v>0.44245000000000001</v>
      </c>
      <c r="AE176">
        <f t="shared" si="22"/>
        <v>0.44663333333333322</v>
      </c>
      <c r="AF176">
        <f t="shared" si="22"/>
        <v>0.44403333333333334</v>
      </c>
    </row>
    <row r="177" spans="1:33" x14ac:dyDescent="0.25">
      <c r="A177" s="8">
        <v>0.5</v>
      </c>
      <c r="B177">
        <v>0.1623</v>
      </c>
      <c r="C177">
        <v>0.17330000000000001</v>
      </c>
      <c r="D177">
        <v>0.13420000000000001</v>
      </c>
      <c r="E177">
        <v>0.13059999999999999</v>
      </c>
      <c r="F177">
        <v>0.1394</v>
      </c>
      <c r="G177">
        <v>0.1474</v>
      </c>
      <c r="H177" s="7"/>
      <c r="I177" s="8">
        <v>0.5</v>
      </c>
      <c r="J177">
        <v>0.2467</v>
      </c>
      <c r="K177">
        <v>0.48780000000000001</v>
      </c>
      <c r="L177">
        <v>0.51929999999999998</v>
      </c>
      <c r="M177">
        <v>0.66559999999999997</v>
      </c>
      <c r="N177">
        <v>0.63119999999999998</v>
      </c>
      <c r="O177">
        <v>0.74129999999999996</v>
      </c>
      <c r="P177" s="7"/>
      <c r="Q177" s="8">
        <v>0.5</v>
      </c>
      <c r="R177">
        <f t="shared" si="23"/>
        <v>8.4400000000000003E-2</v>
      </c>
      <c r="S177">
        <f t="shared" si="23"/>
        <v>0.3145</v>
      </c>
      <c r="T177">
        <f t="shared" si="23"/>
        <v>0.3851</v>
      </c>
      <c r="U177">
        <f t="shared" si="23"/>
        <v>0.53499999999999992</v>
      </c>
      <c r="V177">
        <f t="shared" si="23"/>
        <v>0.49180000000000001</v>
      </c>
      <c r="W177">
        <f t="shared" si="23"/>
        <v>0.59389999999999998</v>
      </c>
      <c r="X177" s="25"/>
      <c r="Y177" s="8">
        <v>0.5</v>
      </c>
      <c r="Z177">
        <f t="shared" si="20"/>
        <v>-4.6766666666666651E-2</v>
      </c>
      <c r="AA177">
        <f t="shared" si="21"/>
        <v>4.2500000000000003E-2</v>
      </c>
      <c r="AB177">
        <f t="shared" si="22"/>
        <v>0.32034999999999997</v>
      </c>
      <c r="AC177">
        <f t="shared" si="22"/>
        <v>0.36293333333333333</v>
      </c>
      <c r="AD177">
        <f t="shared" si="22"/>
        <v>0.44993333333333335</v>
      </c>
      <c r="AE177">
        <f t="shared" si="22"/>
        <v>0.52249999999999996</v>
      </c>
      <c r="AF177">
        <f t="shared" si="22"/>
        <v>0.46138333333333331</v>
      </c>
    </row>
    <row r="178" spans="1:33" x14ac:dyDescent="0.25">
      <c r="A178" s="8">
        <v>0.25</v>
      </c>
      <c r="B178">
        <v>0.1502</v>
      </c>
      <c r="C178">
        <v>0.1489</v>
      </c>
      <c r="D178">
        <v>0.14399999999999999</v>
      </c>
      <c r="E178">
        <v>0.13400000000000001</v>
      </c>
      <c r="F178">
        <v>0.13489999999999999</v>
      </c>
      <c r="G178">
        <v>0.12770000000000001</v>
      </c>
      <c r="H178" s="7"/>
      <c r="I178" s="8">
        <v>0.25</v>
      </c>
      <c r="J178">
        <v>0.28360000000000002</v>
      </c>
      <c r="K178">
        <v>0.70940000000000003</v>
      </c>
      <c r="L178">
        <v>0.86299999999999999</v>
      </c>
      <c r="M178">
        <v>0.73529999999999995</v>
      </c>
      <c r="N178">
        <v>0.59050000000000002</v>
      </c>
      <c r="O178">
        <v>0.59389999999999998</v>
      </c>
      <c r="P178" s="7"/>
      <c r="Q178" s="8">
        <v>0.25</v>
      </c>
      <c r="R178">
        <f t="shared" si="23"/>
        <v>0.13340000000000002</v>
      </c>
      <c r="S178">
        <f t="shared" si="23"/>
        <v>0.5605</v>
      </c>
      <c r="T178">
        <f t="shared" si="23"/>
        <v>0.71899999999999997</v>
      </c>
      <c r="U178">
        <f t="shared" si="23"/>
        <v>0.60129999999999995</v>
      </c>
      <c r="V178">
        <f t="shared" si="23"/>
        <v>0.4556</v>
      </c>
      <c r="W178">
        <f t="shared" si="23"/>
        <v>0.46619999999999995</v>
      </c>
      <c r="X178" s="25"/>
      <c r="Y178" s="8">
        <v>0.25</v>
      </c>
      <c r="Z178">
        <f t="shared" si="20"/>
        <v>-5.5999999999999982E-3</v>
      </c>
      <c r="AA178">
        <f t="shared" si="21"/>
        <v>-3.0533333333333329E-2</v>
      </c>
      <c r="AB178">
        <f t="shared" si="22"/>
        <v>0.3127166666666667</v>
      </c>
      <c r="AC178">
        <f t="shared" si="22"/>
        <v>0.42874999999999996</v>
      </c>
      <c r="AD178">
        <f t="shared" si="22"/>
        <v>0.43590000000000001</v>
      </c>
      <c r="AE178">
        <f t="shared" si="22"/>
        <v>0.55984999999999996</v>
      </c>
      <c r="AF178">
        <f t="shared" si="22"/>
        <v>0.56548333333333334</v>
      </c>
    </row>
    <row r="179" spans="1:33" x14ac:dyDescent="0.25">
      <c r="A179" s="8">
        <v>0.125</v>
      </c>
      <c r="B179">
        <v>0.1774</v>
      </c>
      <c r="C179">
        <v>0.16339999999999999</v>
      </c>
      <c r="D179">
        <v>0.17399999999999999</v>
      </c>
      <c r="E179">
        <v>0.14019999999999999</v>
      </c>
      <c r="F179">
        <v>0.1343</v>
      </c>
      <c r="G179">
        <v>0.13469999999999999</v>
      </c>
      <c r="H179" s="7"/>
      <c r="I179" s="8">
        <v>0.125</v>
      </c>
      <c r="J179">
        <v>0.43869999999999998</v>
      </c>
      <c r="K179">
        <v>0.64890000000000003</v>
      </c>
      <c r="L179">
        <v>0.75429999999999997</v>
      </c>
      <c r="M179">
        <v>0.87309999999999999</v>
      </c>
      <c r="N179">
        <v>0.77270000000000005</v>
      </c>
      <c r="O179">
        <v>0.66439999999999999</v>
      </c>
      <c r="P179" s="7"/>
      <c r="Q179" s="8">
        <v>0.125</v>
      </c>
      <c r="R179">
        <f t="shared" si="23"/>
        <v>0.26129999999999998</v>
      </c>
      <c r="S179">
        <f t="shared" si="23"/>
        <v>0.48550000000000004</v>
      </c>
      <c r="T179">
        <f t="shared" si="23"/>
        <v>0.58030000000000004</v>
      </c>
      <c r="U179">
        <f t="shared" si="23"/>
        <v>0.7329</v>
      </c>
      <c r="V179">
        <f t="shared" si="23"/>
        <v>0.63840000000000008</v>
      </c>
      <c r="W179">
        <f t="shared" si="23"/>
        <v>0.52970000000000006</v>
      </c>
      <c r="X179" s="25"/>
      <c r="Y179" s="8">
        <v>0</v>
      </c>
      <c r="Z179">
        <f t="shared" si="20"/>
        <v>-3.4533333333333326E-2</v>
      </c>
      <c r="AA179">
        <f t="shared" si="21"/>
        <v>1.5499999999999995E-2</v>
      </c>
      <c r="AB179">
        <f t="shared" si="22"/>
        <v>0.4396166666666666</v>
      </c>
      <c r="AC179">
        <f t="shared" si="22"/>
        <v>0.46754999999999997</v>
      </c>
      <c r="AD179">
        <f t="shared" si="22"/>
        <v>0.54283333333333339</v>
      </c>
      <c r="AE179">
        <f t="shared" si="22"/>
        <v>0.57930000000000004</v>
      </c>
      <c r="AF179">
        <f t="shared" si="22"/>
        <v>0.59230000000000005</v>
      </c>
    </row>
    <row r="180" spans="1:33" x14ac:dyDescent="0.25">
      <c r="A180" s="8">
        <v>0.06</v>
      </c>
      <c r="B180">
        <v>0.2485</v>
      </c>
      <c r="C180">
        <v>0.21659999999999999</v>
      </c>
      <c r="D180">
        <v>0.2069</v>
      </c>
      <c r="E180">
        <v>0.1588</v>
      </c>
      <c r="F180">
        <v>0.152</v>
      </c>
      <c r="G180">
        <v>0.1406</v>
      </c>
      <c r="H180" s="7"/>
      <c r="I180" s="8">
        <v>0.06</v>
      </c>
      <c r="J180">
        <v>0.18759999999999999</v>
      </c>
      <c r="K180">
        <v>0.59150000000000003</v>
      </c>
      <c r="L180">
        <v>0.81910000000000005</v>
      </c>
      <c r="M180">
        <v>0.78300000000000003</v>
      </c>
      <c r="N180">
        <v>0.81189999999999996</v>
      </c>
      <c r="O180">
        <v>0.61160000000000003</v>
      </c>
      <c r="P180" s="7"/>
      <c r="Q180" s="8">
        <v>0.06</v>
      </c>
      <c r="R180" s="5">
        <f t="shared" si="23"/>
        <v>-6.090000000000001E-2</v>
      </c>
      <c r="S180">
        <f t="shared" si="23"/>
        <v>0.37490000000000001</v>
      </c>
      <c r="T180">
        <f t="shared" si="23"/>
        <v>0.61220000000000008</v>
      </c>
      <c r="U180">
        <f t="shared" si="23"/>
        <v>0.62420000000000009</v>
      </c>
      <c r="V180">
        <f t="shared" si="23"/>
        <v>0.65989999999999993</v>
      </c>
      <c r="W180">
        <f t="shared" si="23"/>
        <v>0.47100000000000003</v>
      </c>
      <c r="X180" s="25"/>
      <c r="Y180" s="7"/>
      <c r="Z180" s="7"/>
      <c r="AA180" s="7"/>
      <c r="AB180" s="7"/>
      <c r="AC180" s="7"/>
      <c r="AD180" s="7"/>
      <c r="AE180" s="7"/>
      <c r="AF180" s="7"/>
    </row>
    <row r="181" spans="1:33" x14ac:dyDescent="0.25">
      <c r="A181" s="8">
        <v>0</v>
      </c>
      <c r="B181">
        <v>0.39950000000000002</v>
      </c>
      <c r="C181">
        <v>0.27139999999999997</v>
      </c>
      <c r="D181">
        <v>0.22459999999999999</v>
      </c>
      <c r="E181">
        <v>0.22359999999999999</v>
      </c>
      <c r="F181">
        <v>0.2021</v>
      </c>
      <c r="G181">
        <v>0.19819999999999999</v>
      </c>
      <c r="H181" s="7"/>
      <c r="I181" s="8">
        <v>0</v>
      </c>
      <c r="J181">
        <v>0.78520000000000001</v>
      </c>
      <c r="K181">
        <v>0.73419999999999996</v>
      </c>
      <c r="L181">
        <v>0.82489999999999997</v>
      </c>
      <c r="M181">
        <v>0.75960000000000005</v>
      </c>
      <c r="N181">
        <v>0.81879999999999997</v>
      </c>
      <c r="O181">
        <v>0.93589999999999995</v>
      </c>
      <c r="P181" s="7"/>
      <c r="Q181" s="8">
        <v>0</v>
      </c>
      <c r="R181">
        <f t="shared" si="23"/>
        <v>0.38569999999999999</v>
      </c>
      <c r="S181">
        <f t="shared" si="23"/>
        <v>0.46279999999999999</v>
      </c>
      <c r="T181">
        <f t="shared" si="23"/>
        <v>0.60029999999999994</v>
      </c>
      <c r="U181">
        <f t="shared" si="23"/>
        <v>0.53600000000000003</v>
      </c>
      <c r="V181">
        <f t="shared" si="23"/>
        <v>0.61670000000000003</v>
      </c>
      <c r="W181">
        <f t="shared" si="23"/>
        <v>0.73770000000000002</v>
      </c>
      <c r="X181" s="25"/>
      <c r="Y181" s="12"/>
      <c r="Z181" s="12"/>
      <c r="AA181" s="12"/>
      <c r="AB181" s="12"/>
      <c r="AC181" s="12"/>
      <c r="AD181" s="12"/>
      <c r="AE181" s="12"/>
      <c r="AF181" s="12"/>
      <c r="AG181" s="12"/>
    </row>
    <row r="182" spans="1:33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</row>
    <row r="183" spans="1:33" x14ac:dyDescent="0.25">
      <c r="A183" s="24"/>
      <c r="B183" s="8" t="s">
        <v>14</v>
      </c>
      <c r="C183" s="24"/>
      <c r="D183" s="24"/>
      <c r="E183" s="24"/>
      <c r="F183" s="24"/>
      <c r="G183" s="24"/>
      <c r="H183" s="12"/>
      <c r="I183" s="24"/>
      <c r="J183" s="8" t="s">
        <v>14</v>
      </c>
      <c r="K183" s="24"/>
      <c r="L183" s="24"/>
      <c r="M183" s="24"/>
      <c r="N183" s="24"/>
      <c r="O183" s="24"/>
      <c r="P183" s="12"/>
      <c r="Q183" s="24"/>
      <c r="R183" s="8" t="s">
        <v>14</v>
      </c>
      <c r="S183" s="24"/>
      <c r="T183" s="24"/>
      <c r="U183" s="24"/>
      <c r="V183" s="24"/>
      <c r="W183" s="24"/>
      <c r="X183" s="25"/>
      <c r="Y183" s="12"/>
      <c r="Z183" s="12"/>
      <c r="AA183" s="12"/>
      <c r="AB183" s="12"/>
      <c r="AC183" s="12"/>
      <c r="AD183" s="12"/>
      <c r="AE183" s="12"/>
      <c r="AF183" s="12"/>
      <c r="AG183" s="12"/>
    </row>
    <row r="184" spans="1:33" x14ac:dyDescent="0.25">
      <c r="A184" s="24" t="s">
        <v>21</v>
      </c>
      <c r="B184" s="24">
        <v>2</v>
      </c>
      <c r="C184" s="24">
        <v>1</v>
      </c>
      <c r="D184" s="24">
        <v>0.5</v>
      </c>
      <c r="E184" s="24">
        <v>0.25</v>
      </c>
      <c r="F184" s="24">
        <v>0.125</v>
      </c>
      <c r="G184" s="24">
        <v>0</v>
      </c>
      <c r="H184" s="12"/>
      <c r="I184" s="24" t="s">
        <v>21</v>
      </c>
      <c r="J184" s="24">
        <v>2</v>
      </c>
      <c r="K184" s="24">
        <v>1</v>
      </c>
      <c r="L184" s="24">
        <v>0.5</v>
      </c>
      <c r="M184" s="24">
        <v>0.25</v>
      </c>
      <c r="N184" s="24">
        <v>0.125</v>
      </c>
      <c r="O184" s="24">
        <v>0</v>
      </c>
      <c r="P184" s="12"/>
      <c r="Q184" s="24" t="s">
        <v>21</v>
      </c>
      <c r="R184" s="24">
        <v>2</v>
      </c>
      <c r="S184" s="24">
        <v>1</v>
      </c>
      <c r="T184" s="24">
        <v>0.5</v>
      </c>
      <c r="U184" s="24">
        <v>0.25</v>
      </c>
      <c r="V184" s="24">
        <v>0.125</v>
      </c>
      <c r="W184" s="24">
        <v>0</v>
      </c>
      <c r="X184" s="25"/>
      <c r="Y184" s="12"/>
      <c r="Z184" s="12"/>
      <c r="AA184" s="12"/>
      <c r="AB184" s="12"/>
      <c r="AC184" s="12"/>
      <c r="AD184" s="12"/>
      <c r="AE184" s="12"/>
      <c r="AF184" s="12"/>
      <c r="AG184" s="12"/>
    </row>
    <row r="185" spans="1:33" x14ac:dyDescent="0.25">
      <c r="A185" s="32">
        <v>16</v>
      </c>
      <c r="B185" s="25">
        <v>0.154</v>
      </c>
      <c r="C185" s="25">
        <v>0.1288</v>
      </c>
      <c r="D185" s="25">
        <v>0.1227</v>
      </c>
      <c r="E185" s="25">
        <v>0.15790000000000001</v>
      </c>
      <c r="F185" s="25">
        <v>0.1336</v>
      </c>
      <c r="G185" s="25">
        <v>0.1091</v>
      </c>
      <c r="H185" s="12"/>
      <c r="I185" s="24">
        <v>16</v>
      </c>
      <c r="J185" s="25">
        <v>0.1636</v>
      </c>
      <c r="K185" s="25">
        <v>0.12870000000000001</v>
      </c>
      <c r="L185" s="25">
        <v>0.1318</v>
      </c>
      <c r="M185" s="25">
        <v>0.15529999999999999</v>
      </c>
      <c r="N185" s="25">
        <v>0.1381</v>
      </c>
      <c r="O185" s="25">
        <v>0.1116</v>
      </c>
      <c r="P185" s="12"/>
      <c r="Q185" s="24">
        <v>16</v>
      </c>
      <c r="R185" s="25">
        <f t="shared" ref="R185:W192" si="24">J185-B185</f>
        <v>9.5999999999999974E-3</v>
      </c>
      <c r="S185" s="25">
        <f t="shared" si="24"/>
        <v>-9.9999999999988987E-5</v>
      </c>
      <c r="T185" s="25">
        <f t="shared" si="24"/>
        <v>9.099999999999997E-3</v>
      </c>
      <c r="U185" s="25">
        <f t="shared" si="24"/>
        <v>-2.600000000000019E-3</v>
      </c>
      <c r="V185" s="25">
        <f t="shared" si="24"/>
        <v>4.500000000000004E-3</v>
      </c>
      <c r="W185" s="25">
        <f t="shared" si="24"/>
        <v>2.5000000000000022E-3</v>
      </c>
      <c r="X185" s="25"/>
      <c r="Y185" s="12"/>
      <c r="Z185" s="12"/>
      <c r="AA185" s="12"/>
      <c r="AB185" s="12"/>
      <c r="AC185" s="12"/>
      <c r="AD185" s="12"/>
      <c r="AE185" s="12"/>
      <c r="AF185" s="12"/>
      <c r="AG185" s="12"/>
    </row>
    <row r="186" spans="1:33" x14ac:dyDescent="0.25">
      <c r="A186" s="32">
        <v>8</v>
      </c>
      <c r="B186" s="25">
        <v>0.1239</v>
      </c>
      <c r="C186" s="25">
        <v>0.13270000000000001</v>
      </c>
      <c r="D186" s="25">
        <v>0.13109999999999999</v>
      </c>
      <c r="E186" s="25">
        <v>0.14050000000000001</v>
      </c>
      <c r="F186" s="25">
        <v>0.1353</v>
      </c>
      <c r="G186" s="25">
        <v>0.14360000000000001</v>
      </c>
      <c r="H186" s="12"/>
      <c r="I186" s="24">
        <v>8</v>
      </c>
      <c r="J186" s="25">
        <v>0.13750000000000001</v>
      </c>
      <c r="K186" s="25">
        <v>0.1308</v>
      </c>
      <c r="L186" s="25">
        <v>0.12690000000000001</v>
      </c>
      <c r="M186" s="25">
        <v>0.14949999999999999</v>
      </c>
      <c r="N186" s="25">
        <v>0.1313</v>
      </c>
      <c r="O186" s="25">
        <v>0.22720000000000001</v>
      </c>
      <c r="P186" s="12"/>
      <c r="Q186" s="24">
        <v>8</v>
      </c>
      <c r="R186" s="25">
        <f t="shared" si="24"/>
        <v>1.3600000000000015E-2</v>
      </c>
      <c r="S186" s="25">
        <f t="shared" si="24"/>
        <v>-1.9000000000000128E-3</v>
      </c>
      <c r="T186" s="25">
        <f t="shared" si="24"/>
        <v>-4.1999999999999815E-3</v>
      </c>
      <c r="U186" s="25">
        <f t="shared" si="24"/>
        <v>8.9999999999999802E-3</v>
      </c>
      <c r="V186" s="25">
        <f t="shared" si="24"/>
        <v>-4.0000000000000036E-3</v>
      </c>
      <c r="W186" s="25">
        <f t="shared" si="24"/>
        <v>8.3600000000000008E-2</v>
      </c>
      <c r="X186" s="25"/>
      <c r="Y186" s="12"/>
      <c r="Z186" s="12"/>
      <c r="AA186" s="12"/>
      <c r="AB186" s="12"/>
      <c r="AC186" s="12"/>
      <c r="AD186" s="12"/>
      <c r="AE186" s="12"/>
      <c r="AF186" s="12"/>
      <c r="AG186" s="12"/>
    </row>
    <row r="187" spans="1:33" x14ac:dyDescent="0.25">
      <c r="A187" s="32">
        <v>4</v>
      </c>
      <c r="B187" s="25">
        <v>0.1308</v>
      </c>
      <c r="C187" s="25">
        <v>0.1129</v>
      </c>
      <c r="D187" s="25">
        <v>0.12139999999999999</v>
      </c>
      <c r="E187" s="25">
        <v>0.1399</v>
      </c>
      <c r="F187" s="25">
        <v>9.01E-2</v>
      </c>
      <c r="G187" s="25">
        <v>0.12280000000000001</v>
      </c>
      <c r="H187" s="12"/>
      <c r="I187" s="24">
        <v>4</v>
      </c>
      <c r="J187" s="25">
        <v>0.13139999999999999</v>
      </c>
      <c r="K187" s="25">
        <v>9.9299999999999999E-2</v>
      </c>
      <c r="L187" s="25">
        <v>0.18770000000000001</v>
      </c>
      <c r="M187" s="25">
        <v>0.26579999999999998</v>
      </c>
      <c r="N187" s="25">
        <v>0.20030000000000001</v>
      </c>
      <c r="O187" s="25">
        <v>0.24809999999999999</v>
      </c>
      <c r="P187" s="12"/>
      <c r="Q187" s="24">
        <v>4</v>
      </c>
      <c r="R187" s="25">
        <f t="shared" si="24"/>
        <v>5.9999999999998943E-4</v>
      </c>
      <c r="S187" s="25">
        <f t="shared" si="24"/>
        <v>-1.3600000000000001E-2</v>
      </c>
      <c r="T187" s="25">
        <f t="shared" si="24"/>
        <v>6.6300000000000012E-2</v>
      </c>
      <c r="U187" s="25">
        <f t="shared" si="24"/>
        <v>0.12589999999999998</v>
      </c>
      <c r="V187" s="25">
        <f t="shared" si="24"/>
        <v>0.11020000000000001</v>
      </c>
      <c r="W187" s="25">
        <f t="shared" si="24"/>
        <v>0.12529999999999997</v>
      </c>
      <c r="X187" s="25"/>
      <c r="Y187" s="12"/>
      <c r="Z187" s="12"/>
      <c r="AA187" s="12"/>
      <c r="AB187" s="12"/>
      <c r="AC187" s="12"/>
      <c r="AD187" s="12"/>
      <c r="AE187" s="12"/>
      <c r="AF187" s="12"/>
      <c r="AG187" s="12"/>
    </row>
    <row r="188" spans="1:33" x14ac:dyDescent="0.25">
      <c r="A188" s="32">
        <v>2</v>
      </c>
      <c r="B188" s="25">
        <v>0.13370000000000001</v>
      </c>
      <c r="C188" s="25">
        <v>0.13980000000000001</v>
      </c>
      <c r="D188" s="25">
        <v>0.1454</v>
      </c>
      <c r="E188" s="25">
        <v>0.14080000000000001</v>
      </c>
      <c r="F188" s="25">
        <v>0.12859999999999999</v>
      </c>
      <c r="G188" s="25">
        <v>0.1186</v>
      </c>
      <c r="H188" s="12"/>
      <c r="I188" s="24">
        <v>2</v>
      </c>
      <c r="J188" s="25">
        <v>0.18279999999999999</v>
      </c>
      <c r="K188" s="25">
        <v>0.29430000000000001</v>
      </c>
      <c r="L188" s="25">
        <v>0.29730000000000001</v>
      </c>
      <c r="M188" s="25">
        <v>0.32019999999999998</v>
      </c>
      <c r="N188" s="25">
        <v>0.27479999999999999</v>
      </c>
      <c r="O188" s="25">
        <v>0.27089999999999997</v>
      </c>
      <c r="P188" s="12"/>
      <c r="Q188" s="24">
        <v>2</v>
      </c>
      <c r="R188" s="25">
        <f t="shared" si="24"/>
        <v>4.9099999999999977E-2</v>
      </c>
      <c r="S188" s="25">
        <f t="shared" si="24"/>
        <v>0.1545</v>
      </c>
      <c r="T188" s="25">
        <f t="shared" si="24"/>
        <v>0.15190000000000001</v>
      </c>
      <c r="U188" s="25">
        <f t="shared" si="24"/>
        <v>0.17939999999999998</v>
      </c>
      <c r="V188" s="25">
        <f t="shared" si="24"/>
        <v>0.1462</v>
      </c>
      <c r="W188" s="25">
        <f t="shared" si="24"/>
        <v>0.15229999999999999</v>
      </c>
      <c r="X188" s="25"/>
      <c r="Y188" s="12"/>
      <c r="Z188" s="12"/>
      <c r="AA188" s="12"/>
      <c r="AB188" s="12"/>
      <c r="AC188" s="12"/>
      <c r="AD188" s="12"/>
      <c r="AE188" s="12"/>
      <c r="AF188" s="12"/>
      <c r="AG188" s="12"/>
    </row>
    <row r="189" spans="1:33" x14ac:dyDescent="0.25">
      <c r="A189" s="32">
        <v>0.25</v>
      </c>
      <c r="B189" s="25">
        <v>0.1285</v>
      </c>
      <c r="C189" s="25">
        <v>0.1353</v>
      </c>
      <c r="D189" s="25">
        <v>0.13400000000000001</v>
      </c>
      <c r="E189" s="25">
        <v>0.1323</v>
      </c>
      <c r="F189" s="25">
        <v>0.13189999999999999</v>
      </c>
      <c r="G189" s="25">
        <v>0.1249</v>
      </c>
      <c r="H189" s="12"/>
      <c r="I189" s="24">
        <v>0.25</v>
      </c>
      <c r="J189" s="25">
        <v>0.14280000000000001</v>
      </c>
      <c r="K189" s="25">
        <v>0.2155</v>
      </c>
      <c r="L189" s="25">
        <v>0.30880000000000002</v>
      </c>
      <c r="M189" s="25">
        <v>0.30919999999999997</v>
      </c>
      <c r="N189" s="25">
        <v>0.29370000000000002</v>
      </c>
      <c r="O189" s="25">
        <v>0.2893</v>
      </c>
      <c r="P189" s="12"/>
      <c r="Q189" s="24">
        <v>1</v>
      </c>
      <c r="R189" s="25">
        <f t="shared" si="24"/>
        <v>1.4300000000000007E-2</v>
      </c>
      <c r="S189" s="25">
        <f t="shared" si="24"/>
        <v>8.0199999999999994E-2</v>
      </c>
      <c r="T189" s="25">
        <f t="shared" si="24"/>
        <v>0.17480000000000001</v>
      </c>
      <c r="U189" s="25">
        <f t="shared" si="24"/>
        <v>0.17689999999999997</v>
      </c>
      <c r="V189" s="25">
        <f t="shared" si="24"/>
        <v>0.16180000000000003</v>
      </c>
      <c r="W189" s="25">
        <f t="shared" si="24"/>
        <v>0.16439999999999999</v>
      </c>
      <c r="X189" s="25"/>
      <c r="Y189" s="12"/>
      <c r="Z189" s="12"/>
      <c r="AA189" s="12"/>
      <c r="AB189" s="12"/>
      <c r="AC189" s="12"/>
      <c r="AD189" s="12"/>
      <c r="AE189" s="12"/>
      <c r="AF189" s="12"/>
      <c r="AG189" s="12"/>
    </row>
    <row r="190" spans="1:33" x14ac:dyDescent="0.25">
      <c r="A190" s="32">
        <v>0.5</v>
      </c>
      <c r="B190" s="25">
        <v>0.13439999999999999</v>
      </c>
      <c r="C190" s="25">
        <v>0.1206</v>
      </c>
      <c r="D190" s="25">
        <v>0.13639999999999999</v>
      </c>
      <c r="E190" s="25">
        <v>0.1384</v>
      </c>
      <c r="F190" s="25">
        <v>0.1258</v>
      </c>
      <c r="G190" s="25">
        <v>0.13</v>
      </c>
      <c r="H190" s="12"/>
      <c r="I190" s="24">
        <v>0.5</v>
      </c>
      <c r="J190" s="25">
        <v>0.1575</v>
      </c>
      <c r="K190" s="25">
        <v>0.23649999999999999</v>
      </c>
      <c r="L190" s="25">
        <v>0.35260000000000002</v>
      </c>
      <c r="M190" s="25">
        <v>0.34570000000000001</v>
      </c>
      <c r="N190" s="25">
        <v>0.31030000000000002</v>
      </c>
      <c r="O190" s="25">
        <v>0.33360000000000001</v>
      </c>
      <c r="P190" s="12"/>
      <c r="Q190" s="24">
        <v>0.5</v>
      </c>
      <c r="R190" s="25">
        <f t="shared" si="24"/>
        <v>2.3100000000000009E-2</v>
      </c>
      <c r="S190" s="25">
        <f t="shared" si="24"/>
        <v>0.11589999999999999</v>
      </c>
      <c r="T190" s="25">
        <f t="shared" si="24"/>
        <v>0.21620000000000003</v>
      </c>
      <c r="U190" s="25">
        <f t="shared" si="24"/>
        <v>0.20730000000000001</v>
      </c>
      <c r="V190" s="25">
        <f t="shared" si="24"/>
        <v>0.18450000000000003</v>
      </c>
      <c r="W190" s="25">
        <f t="shared" si="24"/>
        <v>0.2036</v>
      </c>
      <c r="X190" s="25"/>
      <c r="Y190" s="12"/>
      <c r="Z190" s="12"/>
      <c r="AA190" s="12"/>
      <c r="AB190" s="12"/>
      <c r="AC190" s="12"/>
      <c r="AD190" s="12"/>
      <c r="AE190" s="12"/>
      <c r="AF190" s="12"/>
      <c r="AG190" s="12"/>
    </row>
    <row r="191" spans="1:33" x14ac:dyDescent="0.25">
      <c r="A191" s="32">
        <v>0.25</v>
      </c>
      <c r="B191" s="25">
        <v>0.1449</v>
      </c>
      <c r="C191" s="25">
        <v>0.15010000000000001</v>
      </c>
      <c r="D191" s="25">
        <v>0.15820000000000001</v>
      </c>
      <c r="E191" s="25">
        <v>0.14399999999999999</v>
      </c>
      <c r="F191" s="25">
        <v>0.1384</v>
      </c>
      <c r="G191" s="25">
        <v>0.13589999999999999</v>
      </c>
      <c r="H191" s="12"/>
      <c r="I191" s="24">
        <v>0.25</v>
      </c>
      <c r="J191" s="25">
        <v>0.25540000000000002</v>
      </c>
      <c r="K191" s="25">
        <v>0.41289999999999999</v>
      </c>
      <c r="L191" s="25">
        <v>0.48149999999999998</v>
      </c>
      <c r="M191" s="25">
        <v>0.4677</v>
      </c>
      <c r="N191" s="25">
        <v>0.45989999999999998</v>
      </c>
      <c r="O191" s="25">
        <v>0.4042</v>
      </c>
      <c r="P191" s="12"/>
      <c r="Q191" s="24">
        <v>0.25</v>
      </c>
      <c r="R191" s="25">
        <f t="shared" si="24"/>
        <v>0.11050000000000001</v>
      </c>
      <c r="S191" s="25">
        <f t="shared" si="24"/>
        <v>0.26279999999999998</v>
      </c>
      <c r="T191" s="25">
        <f t="shared" si="24"/>
        <v>0.32329999999999998</v>
      </c>
      <c r="U191" s="25">
        <f t="shared" si="24"/>
        <v>0.32369999999999999</v>
      </c>
      <c r="V191" s="25">
        <f t="shared" si="24"/>
        <v>0.32150000000000001</v>
      </c>
      <c r="W191" s="25">
        <f t="shared" si="24"/>
        <v>0.26829999999999998</v>
      </c>
      <c r="X191" s="25"/>
      <c r="Y191" s="12"/>
      <c r="Z191" s="12"/>
      <c r="AA191" s="12"/>
      <c r="AB191" s="12"/>
      <c r="AC191" s="12"/>
      <c r="AD191" s="12"/>
      <c r="AE191" s="12"/>
      <c r="AF191" s="12"/>
      <c r="AG191" s="12"/>
    </row>
    <row r="192" spans="1:33" x14ac:dyDescent="0.25">
      <c r="A192" s="32">
        <v>0</v>
      </c>
      <c r="B192" s="25">
        <v>0.17119999999999999</v>
      </c>
      <c r="C192" s="25">
        <v>0.16400000000000001</v>
      </c>
      <c r="D192" s="25">
        <v>0.28520000000000001</v>
      </c>
      <c r="E192" s="25">
        <v>0.16869999999999999</v>
      </c>
      <c r="F192" s="25">
        <v>0.19139999999999999</v>
      </c>
      <c r="G192" s="25">
        <v>0.14960000000000001</v>
      </c>
      <c r="H192" s="12"/>
      <c r="I192" s="24">
        <v>0</v>
      </c>
      <c r="J192" s="25">
        <v>0.63139999999999996</v>
      </c>
      <c r="K192" s="25">
        <v>0.51390000000000002</v>
      </c>
      <c r="L192" s="25">
        <v>0.56489999999999996</v>
      </c>
      <c r="M192" s="25">
        <v>0.54620000000000002</v>
      </c>
      <c r="N192" s="25">
        <v>0.52729999999999999</v>
      </c>
      <c r="O192" s="25">
        <v>0.51559999999999995</v>
      </c>
      <c r="P192" s="12"/>
      <c r="Q192" s="24">
        <v>0</v>
      </c>
      <c r="R192" s="25">
        <f t="shared" si="24"/>
        <v>0.46019999999999994</v>
      </c>
      <c r="S192" s="25">
        <f t="shared" si="24"/>
        <v>0.34989999999999999</v>
      </c>
      <c r="T192" s="25">
        <f t="shared" si="24"/>
        <v>0.27969999999999995</v>
      </c>
      <c r="U192" s="25">
        <f t="shared" si="24"/>
        <v>0.37750000000000006</v>
      </c>
      <c r="V192" s="25">
        <f t="shared" si="24"/>
        <v>0.33589999999999998</v>
      </c>
      <c r="W192" s="25">
        <f t="shared" si="24"/>
        <v>0.36599999999999994</v>
      </c>
      <c r="X192" s="25"/>
      <c r="Y192" s="12"/>
      <c r="Z192" s="12"/>
      <c r="AA192" s="12"/>
      <c r="AB192" s="12"/>
      <c r="AC192" s="12"/>
      <c r="AD192" s="12"/>
      <c r="AE192" s="12"/>
      <c r="AF192" s="12"/>
      <c r="AG192" s="12"/>
    </row>
    <row r="193" spans="1:33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</row>
    <row r="194" spans="1:33" x14ac:dyDescent="0.25">
      <c r="A194" s="24"/>
      <c r="B194" s="8" t="s">
        <v>14</v>
      </c>
      <c r="C194" s="24"/>
      <c r="D194" s="24"/>
      <c r="E194" s="24"/>
      <c r="F194" s="24"/>
      <c r="G194" s="24"/>
      <c r="H194" s="12"/>
      <c r="I194" s="24"/>
      <c r="J194" s="8" t="s">
        <v>14</v>
      </c>
      <c r="K194" s="24"/>
      <c r="L194" s="24"/>
      <c r="M194" s="24"/>
      <c r="N194" s="24"/>
      <c r="O194" s="24"/>
      <c r="P194" s="12"/>
      <c r="Q194" s="24"/>
      <c r="R194" s="8" t="s">
        <v>14</v>
      </c>
      <c r="S194" s="24"/>
      <c r="T194" s="24"/>
      <c r="U194" s="24"/>
      <c r="V194" s="24"/>
      <c r="W194" s="24"/>
      <c r="X194" s="25"/>
      <c r="Y194" s="12"/>
      <c r="Z194" s="12"/>
      <c r="AA194" s="12"/>
      <c r="AB194" s="12"/>
      <c r="AC194" s="12"/>
      <c r="AD194" s="12"/>
      <c r="AE194" s="12"/>
      <c r="AF194" s="12"/>
      <c r="AG194" s="12"/>
    </row>
    <row r="195" spans="1:33" x14ac:dyDescent="0.25">
      <c r="A195" s="24" t="s">
        <v>21</v>
      </c>
      <c r="B195" s="24">
        <v>2</v>
      </c>
      <c r="C195" s="24">
        <v>1</v>
      </c>
      <c r="D195" s="24">
        <v>0.5</v>
      </c>
      <c r="E195" s="24">
        <v>0.25</v>
      </c>
      <c r="F195" s="24">
        <v>0.125</v>
      </c>
      <c r="G195" s="24">
        <v>0</v>
      </c>
      <c r="H195" s="12"/>
      <c r="I195" s="24" t="s">
        <v>21</v>
      </c>
      <c r="J195" s="24">
        <v>2</v>
      </c>
      <c r="K195" s="24">
        <v>1</v>
      </c>
      <c r="L195" s="24">
        <v>0.5</v>
      </c>
      <c r="M195" s="24">
        <v>0.25</v>
      </c>
      <c r="N195" s="24">
        <v>0.125</v>
      </c>
      <c r="O195" s="24">
        <v>0</v>
      </c>
      <c r="P195" s="12"/>
      <c r="Q195" s="24" t="s">
        <v>21</v>
      </c>
      <c r="R195" s="24">
        <v>2</v>
      </c>
      <c r="S195" s="24">
        <v>1</v>
      </c>
      <c r="T195" s="24">
        <v>0.5</v>
      </c>
      <c r="U195" s="24">
        <v>0.25</v>
      </c>
      <c r="V195" s="24">
        <v>0.125</v>
      </c>
      <c r="W195" s="24">
        <v>0</v>
      </c>
      <c r="X195" s="25"/>
      <c r="Y195" s="12"/>
      <c r="Z195" s="12"/>
      <c r="AA195" s="12"/>
      <c r="AB195" s="12"/>
      <c r="AC195" s="12"/>
      <c r="AD195" s="12"/>
      <c r="AE195" s="12"/>
      <c r="AF195" s="12"/>
      <c r="AG195" s="12"/>
    </row>
    <row r="196" spans="1:33" x14ac:dyDescent="0.25">
      <c r="A196" s="32">
        <v>16</v>
      </c>
      <c r="B196" s="25">
        <v>0.1234</v>
      </c>
      <c r="C196" s="25">
        <v>0.1295</v>
      </c>
      <c r="D196" s="25">
        <v>0.1477</v>
      </c>
      <c r="E196" s="25">
        <v>0.1172</v>
      </c>
      <c r="F196" s="25">
        <v>0.1181</v>
      </c>
      <c r="G196" s="25">
        <v>0.13930000000000001</v>
      </c>
      <c r="H196" s="12"/>
      <c r="I196" s="24">
        <v>16</v>
      </c>
      <c r="J196" s="25">
        <v>0.12820000000000001</v>
      </c>
      <c r="K196" s="25">
        <v>0.13689999999999999</v>
      </c>
      <c r="L196" s="25">
        <v>0.15240000000000001</v>
      </c>
      <c r="M196" s="25">
        <v>0.1085</v>
      </c>
      <c r="N196" s="25">
        <v>0.11559999999999999</v>
      </c>
      <c r="O196" s="25">
        <v>0.13059999999999999</v>
      </c>
      <c r="P196" s="12"/>
      <c r="Q196" s="24">
        <v>16</v>
      </c>
      <c r="R196" s="25">
        <f t="shared" ref="R196:W203" si="25">J196-B196</f>
        <v>4.8000000000000126E-3</v>
      </c>
      <c r="S196" s="25">
        <f t="shared" si="25"/>
        <v>7.3999999999999899E-3</v>
      </c>
      <c r="T196" s="25">
        <f t="shared" si="25"/>
        <v>4.7000000000000097E-3</v>
      </c>
      <c r="U196" s="25">
        <f t="shared" si="25"/>
        <v>-8.6999999999999994E-3</v>
      </c>
      <c r="V196" s="25">
        <f t="shared" si="25"/>
        <v>-2.5000000000000022E-3</v>
      </c>
      <c r="W196" s="25">
        <f t="shared" si="25"/>
        <v>-8.7000000000000133E-3</v>
      </c>
      <c r="X196" s="25"/>
      <c r="Y196" s="12"/>
      <c r="Z196" s="12"/>
      <c r="AA196" s="12"/>
      <c r="AB196" s="12"/>
      <c r="AC196" s="12"/>
      <c r="AD196" s="12"/>
      <c r="AE196" s="12"/>
      <c r="AF196" s="12"/>
      <c r="AG196" s="12"/>
    </row>
    <row r="197" spans="1:33" x14ac:dyDescent="0.25">
      <c r="A197" s="32">
        <v>8</v>
      </c>
      <c r="B197" s="25">
        <v>0.1472</v>
      </c>
      <c r="C197" s="25">
        <v>0.1285</v>
      </c>
      <c r="D197" s="25">
        <v>0.1414</v>
      </c>
      <c r="E197" s="25">
        <v>0.13200000000000001</v>
      </c>
      <c r="F197" s="25">
        <v>0.13059999999999999</v>
      </c>
      <c r="G197" s="25">
        <v>0.1207</v>
      </c>
      <c r="H197" s="12"/>
      <c r="I197" s="24">
        <v>8</v>
      </c>
      <c r="J197" s="25">
        <v>0.13880000000000001</v>
      </c>
      <c r="K197" s="25">
        <v>0.13</v>
      </c>
      <c r="L197" s="25">
        <v>0.1368</v>
      </c>
      <c r="M197" s="25">
        <v>0.17180000000000001</v>
      </c>
      <c r="N197" s="25">
        <v>0.13969999999999999</v>
      </c>
      <c r="O197" s="25">
        <v>0.19739999999999999</v>
      </c>
      <c r="P197" s="12"/>
      <c r="Q197" s="24">
        <v>8</v>
      </c>
      <c r="R197" s="25">
        <f t="shared" si="25"/>
        <v>-8.3999999999999908E-3</v>
      </c>
      <c r="S197" s="25">
        <f t="shared" si="25"/>
        <v>1.5000000000000013E-3</v>
      </c>
      <c r="T197" s="25">
        <f t="shared" si="25"/>
        <v>-4.599999999999993E-3</v>
      </c>
      <c r="U197" s="25">
        <f t="shared" si="25"/>
        <v>3.9800000000000002E-2</v>
      </c>
      <c r="V197" s="25">
        <f t="shared" si="25"/>
        <v>9.099999999999997E-3</v>
      </c>
      <c r="W197" s="25">
        <f t="shared" si="25"/>
        <v>7.669999999999999E-2</v>
      </c>
      <c r="X197" s="25"/>
      <c r="Y197" s="12"/>
      <c r="Z197" s="12"/>
      <c r="AA197" s="12"/>
      <c r="AB197" s="12"/>
      <c r="AC197" s="12"/>
      <c r="AD197" s="12"/>
      <c r="AE197" s="12"/>
      <c r="AF197" s="12"/>
      <c r="AG197" s="12"/>
    </row>
    <row r="198" spans="1:33" x14ac:dyDescent="0.25">
      <c r="A198" s="32">
        <v>4</v>
      </c>
      <c r="B198" s="25">
        <v>0.12889999999999999</v>
      </c>
      <c r="C198" s="25">
        <v>0.1198</v>
      </c>
      <c r="D198" s="25">
        <v>0.13020000000000001</v>
      </c>
      <c r="E198" s="25">
        <v>0.1195</v>
      </c>
      <c r="F198" s="25">
        <v>9.1200000000000003E-2</v>
      </c>
      <c r="G198" s="25">
        <v>0.12529999999999999</v>
      </c>
      <c r="H198" s="12"/>
      <c r="I198" s="24">
        <v>4</v>
      </c>
      <c r="J198" s="25">
        <v>0.1202</v>
      </c>
      <c r="K198" s="25">
        <v>0.10440000000000001</v>
      </c>
      <c r="L198" s="25">
        <v>0.25090000000000001</v>
      </c>
      <c r="M198" s="25">
        <v>0.24579999999999999</v>
      </c>
      <c r="N198" s="25">
        <v>0.22059999999999999</v>
      </c>
      <c r="O198" s="25">
        <v>0.24340000000000001</v>
      </c>
      <c r="P198" s="12"/>
      <c r="Q198" s="24">
        <v>4</v>
      </c>
      <c r="R198" s="25">
        <f t="shared" si="25"/>
        <v>-8.6999999999999855E-3</v>
      </c>
      <c r="S198" s="25">
        <f t="shared" si="25"/>
        <v>-1.5399999999999997E-2</v>
      </c>
      <c r="T198" s="25">
        <f t="shared" si="25"/>
        <v>0.1207</v>
      </c>
      <c r="U198" s="25">
        <f t="shared" si="25"/>
        <v>0.1263</v>
      </c>
      <c r="V198" s="25">
        <f t="shared" si="25"/>
        <v>0.12939999999999999</v>
      </c>
      <c r="W198" s="25">
        <f t="shared" si="25"/>
        <v>0.11810000000000001</v>
      </c>
      <c r="X198" s="25"/>
      <c r="Y198" s="12"/>
      <c r="Z198" s="12"/>
      <c r="AA198" s="12"/>
      <c r="AB198" s="12"/>
      <c r="AC198" s="12"/>
      <c r="AD198" s="12"/>
      <c r="AE198" s="12"/>
      <c r="AF198" s="12"/>
      <c r="AG198" s="12"/>
    </row>
    <row r="199" spans="1:33" x14ac:dyDescent="0.25">
      <c r="A199" s="32">
        <v>2</v>
      </c>
      <c r="B199" s="25">
        <v>0.13500000000000001</v>
      </c>
      <c r="C199" s="25">
        <v>0.12939999999999999</v>
      </c>
      <c r="D199" s="25">
        <v>0.13070000000000001</v>
      </c>
      <c r="E199" s="25">
        <v>0.129</v>
      </c>
      <c r="F199" s="25">
        <v>0.11849999999999999</v>
      </c>
      <c r="G199" s="25">
        <v>0.1198</v>
      </c>
      <c r="H199" s="12"/>
      <c r="I199" s="24">
        <v>2</v>
      </c>
      <c r="J199" s="25">
        <v>0.12230000000000001</v>
      </c>
      <c r="K199" s="25">
        <v>0.14119999999999999</v>
      </c>
      <c r="L199" s="25">
        <v>0.28220000000000001</v>
      </c>
      <c r="M199" s="25">
        <v>0.2777</v>
      </c>
      <c r="N199" s="25">
        <v>0.26190000000000002</v>
      </c>
      <c r="O199" s="25">
        <v>0.36749999999999999</v>
      </c>
      <c r="P199" s="12"/>
      <c r="Q199" s="24">
        <v>2</v>
      </c>
      <c r="R199" s="25">
        <f t="shared" si="25"/>
        <v>-1.2700000000000003E-2</v>
      </c>
      <c r="S199" s="25">
        <f t="shared" si="25"/>
        <v>1.1800000000000005E-2</v>
      </c>
      <c r="T199" s="25">
        <f t="shared" si="25"/>
        <v>0.1515</v>
      </c>
      <c r="U199" s="25">
        <f t="shared" si="25"/>
        <v>0.1487</v>
      </c>
      <c r="V199" s="25">
        <f t="shared" si="25"/>
        <v>0.14340000000000003</v>
      </c>
      <c r="W199" s="25">
        <f t="shared" si="25"/>
        <v>0.24769999999999998</v>
      </c>
      <c r="X199" s="25"/>
      <c r="Y199" s="12"/>
      <c r="Z199" s="12"/>
      <c r="AA199" s="12"/>
      <c r="AB199" s="12"/>
      <c r="AC199" s="12"/>
      <c r="AD199" s="12"/>
      <c r="AE199" s="12"/>
      <c r="AF199" s="12"/>
      <c r="AG199" s="12"/>
    </row>
    <row r="200" spans="1:33" x14ac:dyDescent="0.25">
      <c r="A200" s="32">
        <v>0.25</v>
      </c>
      <c r="B200" s="25">
        <v>0.12740000000000001</v>
      </c>
      <c r="C200" s="25">
        <v>0.11990000000000001</v>
      </c>
      <c r="D200" s="25">
        <v>0.12130000000000001</v>
      </c>
      <c r="E200" s="25">
        <v>0.12939999999999999</v>
      </c>
      <c r="F200" s="25">
        <v>0.1191</v>
      </c>
      <c r="G200" s="25">
        <v>0.11700000000000001</v>
      </c>
      <c r="H200" s="12"/>
      <c r="I200" s="24">
        <v>0.25</v>
      </c>
      <c r="J200" s="25">
        <v>0.1202</v>
      </c>
      <c r="K200" s="25">
        <v>0.25580000000000003</v>
      </c>
      <c r="L200" s="25">
        <v>0.30459999999999998</v>
      </c>
      <c r="M200" s="25">
        <v>0.35709999999999997</v>
      </c>
      <c r="N200" s="25">
        <v>0.34289999999999998</v>
      </c>
      <c r="O200" s="25">
        <v>0.4178</v>
      </c>
      <c r="P200" s="12"/>
      <c r="Q200" s="24">
        <v>0.25</v>
      </c>
      <c r="R200" s="25">
        <f t="shared" si="25"/>
        <v>-7.2000000000000119E-3</v>
      </c>
      <c r="S200" s="25">
        <f t="shared" si="25"/>
        <v>0.13590000000000002</v>
      </c>
      <c r="T200" s="25">
        <f t="shared" si="25"/>
        <v>0.18329999999999996</v>
      </c>
      <c r="U200" s="25">
        <f t="shared" si="25"/>
        <v>0.22769999999999999</v>
      </c>
      <c r="V200" s="25">
        <f t="shared" si="25"/>
        <v>0.2238</v>
      </c>
      <c r="W200" s="25">
        <f t="shared" si="25"/>
        <v>0.30080000000000001</v>
      </c>
      <c r="X200" s="25"/>
      <c r="Y200" s="12"/>
      <c r="Z200" s="12"/>
      <c r="AA200" s="12"/>
      <c r="AB200" s="12"/>
      <c r="AC200" s="12"/>
      <c r="AD200" s="12"/>
      <c r="AE200" s="12"/>
      <c r="AF200" s="12"/>
      <c r="AG200" s="12"/>
    </row>
    <row r="201" spans="1:33" x14ac:dyDescent="0.25">
      <c r="A201" s="32">
        <v>0.5</v>
      </c>
      <c r="B201" s="25">
        <v>0.1326</v>
      </c>
      <c r="C201" s="25">
        <v>0.11650000000000001</v>
      </c>
      <c r="D201" s="25">
        <v>0.1283</v>
      </c>
      <c r="E201" s="25">
        <v>0.13100000000000001</v>
      </c>
      <c r="F201" s="25">
        <v>0.1069</v>
      </c>
      <c r="G201" s="25">
        <v>0.12280000000000001</v>
      </c>
      <c r="H201" s="12"/>
      <c r="I201" s="24">
        <v>0.5</v>
      </c>
      <c r="J201" s="25">
        <v>0.14149999999999999</v>
      </c>
      <c r="K201" s="25">
        <v>0.27250000000000002</v>
      </c>
      <c r="L201" s="25">
        <v>0.33689999999999998</v>
      </c>
      <c r="M201" s="25">
        <v>0.37359999999999999</v>
      </c>
      <c r="N201" s="25">
        <v>0.37080000000000002</v>
      </c>
      <c r="O201" s="25">
        <v>0.45889999999999997</v>
      </c>
      <c r="P201" s="12"/>
      <c r="Q201" s="24">
        <v>0.5</v>
      </c>
      <c r="R201" s="25">
        <f t="shared" si="25"/>
        <v>8.8999999999999913E-3</v>
      </c>
      <c r="S201" s="25">
        <f t="shared" si="25"/>
        <v>0.15600000000000003</v>
      </c>
      <c r="T201" s="25">
        <f t="shared" si="25"/>
        <v>0.20859999999999998</v>
      </c>
      <c r="U201" s="25">
        <f t="shared" si="25"/>
        <v>0.24259999999999998</v>
      </c>
      <c r="V201" s="25">
        <f t="shared" si="25"/>
        <v>0.26390000000000002</v>
      </c>
      <c r="W201" s="25">
        <f t="shared" si="25"/>
        <v>0.33609999999999995</v>
      </c>
      <c r="X201" s="25"/>
      <c r="Y201" s="12"/>
      <c r="Z201" s="12"/>
      <c r="AA201" s="12"/>
      <c r="AB201" s="12"/>
      <c r="AC201" s="12"/>
      <c r="AD201" s="12"/>
      <c r="AE201" s="12"/>
      <c r="AF201" s="12"/>
      <c r="AG201" s="12"/>
    </row>
    <row r="202" spans="1:33" x14ac:dyDescent="0.25">
      <c r="A202" s="32">
        <v>0.25</v>
      </c>
      <c r="B202" s="25">
        <v>0.1444</v>
      </c>
      <c r="C202" s="25">
        <v>0.1414</v>
      </c>
      <c r="D202" s="25">
        <v>0.13950000000000001</v>
      </c>
      <c r="E202" s="25">
        <v>0.13450000000000001</v>
      </c>
      <c r="F202" s="25">
        <v>0.1326</v>
      </c>
      <c r="G202" s="25">
        <v>0.1244</v>
      </c>
      <c r="H202" s="12"/>
      <c r="I202" s="24">
        <v>0.25</v>
      </c>
      <c r="J202" s="25">
        <v>0.21940000000000001</v>
      </c>
      <c r="K202" s="25">
        <v>0.3775</v>
      </c>
      <c r="L202" s="25">
        <v>0.41149999999999998</v>
      </c>
      <c r="M202" s="25">
        <v>0.43469999999999998</v>
      </c>
      <c r="N202" s="25">
        <v>0.45079999999999998</v>
      </c>
      <c r="O202" s="25">
        <v>0.46489999999999998</v>
      </c>
      <c r="P202" s="12"/>
      <c r="Q202" s="24">
        <v>0.25</v>
      </c>
      <c r="R202" s="25">
        <f t="shared" si="25"/>
        <v>7.5000000000000011E-2</v>
      </c>
      <c r="S202" s="25">
        <f t="shared" si="25"/>
        <v>0.2361</v>
      </c>
      <c r="T202" s="25">
        <f t="shared" si="25"/>
        <v>0.27199999999999996</v>
      </c>
      <c r="U202" s="25">
        <f t="shared" si="25"/>
        <v>0.30019999999999997</v>
      </c>
      <c r="V202" s="25">
        <f t="shared" si="25"/>
        <v>0.31819999999999998</v>
      </c>
      <c r="W202" s="25">
        <f t="shared" si="25"/>
        <v>0.34049999999999997</v>
      </c>
      <c r="X202" s="25"/>
      <c r="Y202" s="12"/>
      <c r="Z202" s="12"/>
      <c r="AA202" s="12"/>
      <c r="AB202" s="12"/>
      <c r="AC202" s="12"/>
      <c r="AD202" s="12"/>
      <c r="AE202" s="12"/>
      <c r="AF202" s="12"/>
      <c r="AG202" s="12"/>
    </row>
    <row r="203" spans="1:33" x14ac:dyDescent="0.25">
      <c r="A203" s="32">
        <v>0</v>
      </c>
      <c r="B203" s="25">
        <v>0.14799999999999999</v>
      </c>
      <c r="C203" s="25">
        <v>0.16320000000000001</v>
      </c>
      <c r="D203" s="25">
        <v>0.1431</v>
      </c>
      <c r="E203" s="25">
        <v>0.14699999999999999</v>
      </c>
      <c r="F203" s="25">
        <v>0.14099999999999999</v>
      </c>
      <c r="G203" s="25">
        <v>0.1361</v>
      </c>
      <c r="H203" s="12"/>
      <c r="I203" s="24">
        <v>0</v>
      </c>
      <c r="J203" s="25">
        <v>0.28910000000000002</v>
      </c>
      <c r="K203" s="25">
        <v>0.41499999999999998</v>
      </c>
      <c r="L203" s="25">
        <v>0.46629999999999999</v>
      </c>
      <c r="M203" s="25">
        <v>0.4572</v>
      </c>
      <c r="N203" s="25">
        <v>0.49740000000000001</v>
      </c>
      <c r="O203" s="25">
        <v>0.65590000000000004</v>
      </c>
      <c r="P203" s="12"/>
      <c r="Q203" s="24">
        <v>0</v>
      </c>
      <c r="R203" s="25">
        <f t="shared" si="25"/>
        <v>0.14110000000000003</v>
      </c>
      <c r="S203" s="25">
        <f t="shared" si="25"/>
        <v>0.25179999999999997</v>
      </c>
      <c r="T203" s="25">
        <f t="shared" si="25"/>
        <v>0.32319999999999999</v>
      </c>
      <c r="U203" s="25">
        <f t="shared" si="25"/>
        <v>0.31020000000000003</v>
      </c>
      <c r="V203" s="25">
        <f t="shared" si="25"/>
        <v>0.35640000000000005</v>
      </c>
      <c r="W203" s="31">
        <f t="shared" si="25"/>
        <v>0.51980000000000004</v>
      </c>
      <c r="Y203" s="12"/>
      <c r="Z203" s="12"/>
      <c r="AA203" s="12"/>
      <c r="AB203" s="12"/>
      <c r="AC203" s="12"/>
      <c r="AD203" s="12"/>
      <c r="AE203" s="12"/>
      <c r="AF203" s="12"/>
      <c r="AG203" s="12"/>
    </row>
    <row r="204" spans="1:33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</row>
    <row r="205" spans="1:33" x14ac:dyDescent="0.25">
      <c r="A205" s="24"/>
      <c r="B205" s="8" t="s">
        <v>14</v>
      </c>
      <c r="C205" s="24"/>
      <c r="D205" s="24"/>
      <c r="E205" s="24"/>
      <c r="F205" s="24"/>
      <c r="G205" s="24"/>
      <c r="H205" s="12"/>
      <c r="I205" s="24"/>
      <c r="J205" s="8" t="s">
        <v>14</v>
      </c>
      <c r="K205" s="24"/>
      <c r="L205" s="24"/>
      <c r="M205" s="24"/>
      <c r="N205" s="24"/>
      <c r="O205" s="24"/>
      <c r="P205" s="12"/>
      <c r="Q205" s="24"/>
      <c r="R205" s="8" t="s">
        <v>14</v>
      </c>
      <c r="S205" s="24"/>
      <c r="T205" s="24"/>
      <c r="U205" s="24"/>
      <c r="V205" s="24"/>
      <c r="W205" s="24"/>
      <c r="Y205" s="12"/>
      <c r="Z205" s="30"/>
      <c r="AA205" s="30"/>
      <c r="AB205" s="30"/>
      <c r="AC205" s="30"/>
      <c r="AD205" s="30"/>
      <c r="AE205" s="30"/>
      <c r="AF205" s="30"/>
      <c r="AG205" s="12"/>
    </row>
    <row r="206" spans="1:33" x14ac:dyDescent="0.25">
      <c r="A206" s="24" t="s">
        <v>21</v>
      </c>
      <c r="B206" s="24">
        <v>2</v>
      </c>
      <c r="C206" s="24">
        <v>1</v>
      </c>
      <c r="D206" s="24">
        <v>0.5</v>
      </c>
      <c r="E206" s="24">
        <v>0.25</v>
      </c>
      <c r="F206" s="24">
        <v>0.125</v>
      </c>
      <c r="G206" s="24"/>
      <c r="H206" s="12"/>
      <c r="I206" s="24" t="s">
        <v>21</v>
      </c>
      <c r="J206" s="24">
        <v>2</v>
      </c>
      <c r="K206" s="24">
        <v>1</v>
      </c>
      <c r="L206" s="24">
        <v>0.5</v>
      </c>
      <c r="M206" s="24">
        <v>0.25</v>
      </c>
      <c r="N206" s="24">
        <v>0.125</v>
      </c>
      <c r="O206" s="24"/>
      <c r="P206" s="12"/>
      <c r="Q206" s="24" t="s">
        <v>21</v>
      </c>
      <c r="R206" s="24">
        <v>2</v>
      </c>
      <c r="S206" s="24">
        <v>1</v>
      </c>
      <c r="T206" s="24">
        <v>0.5</v>
      </c>
      <c r="U206" s="24">
        <v>0.25</v>
      </c>
      <c r="V206" s="24">
        <v>0.125</v>
      </c>
      <c r="W206" s="24"/>
      <c r="Y206" s="12"/>
      <c r="Z206" s="30"/>
      <c r="AA206" s="30"/>
      <c r="AB206" s="30"/>
      <c r="AC206" s="30"/>
      <c r="AD206" s="30"/>
      <c r="AE206" s="30"/>
      <c r="AF206" s="30"/>
      <c r="AG206" s="12"/>
    </row>
    <row r="207" spans="1:33" x14ac:dyDescent="0.25">
      <c r="A207" s="8">
        <v>16</v>
      </c>
      <c r="B207">
        <v>0.183</v>
      </c>
      <c r="C207">
        <v>0.16489999999999999</v>
      </c>
      <c r="D207">
        <v>0.15920000000000001</v>
      </c>
      <c r="E207">
        <v>0.15429999999999999</v>
      </c>
      <c r="F207">
        <v>0.15129999999999999</v>
      </c>
      <c r="G207">
        <v>0.13719999999999999</v>
      </c>
      <c r="H207" s="7"/>
      <c r="I207" s="8">
        <v>16</v>
      </c>
      <c r="J207">
        <v>0.1487</v>
      </c>
      <c r="K207">
        <v>0.15079999999999999</v>
      </c>
      <c r="L207">
        <v>0.1547</v>
      </c>
      <c r="M207">
        <v>0.1479</v>
      </c>
      <c r="N207">
        <v>0.1482</v>
      </c>
      <c r="O207">
        <v>0.14230000000000001</v>
      </c>
      <c r="P207" s="7"/>
      <c r="Q207" s="8">
        <v>16</v>
      </c>
      <c r="R207">
        <f t="shared" ref="R207:W214" si="26">J207-B207</f>
        <v>-3.4299999999999997E-2</v>
      </c>
      <c r="S207">
        <f t="shared" si="26"/>
        <v>-1.4100000000000001E-2</v>
      </c>
      <c r="T207">
        <f t="shared" si="26"/>
        <v>-4.500000000000004E-3</v>
      </c>
      <c r="U207">
        <f t="shared" si="26"/>
        <v>-6.399999999999989E-3</v>
      </c>
      <c r="V207">
        <f t="shared" si="26"/>
        <v>-3.0999999999999917E-3</v>
      </c>
      <c r="W207">
        <f t="shared" si="26"/>
        <v>5.1000000000000212E-3</v>
      </c>
      <c r="Y207" s="12"/>
      <c r="Z207" s="30"/>
      <c r="AA207" s="30"/>
      <c r="AB207" s="30"/>
      <c r="AC207" s="30"/>
      <c r="AD207" s="30"/>
      <c r="AE207" s="30"/>
      <c r="AF207" s="30"/>
      <c r="AG207" s="12"/>
    </row>
    <row r="208" spans="1:33" x14ac:dyDescent="0.25">
      <c r="A208" s="8">
        <v>8</v>
      </c>
      <c r="B208">
        <v>0.17780000000000001</v>
      </c>
      <c r="C208">
        <v>0.1777</v>
      </c>
      <c r="D208">
        <v>0.1507</v>
      </c>
      <c r="E208">
        <v>0.15340000000000001</v>
      </c>
      <c r="F208">
        <v>0.14749999999999999</v>
      </c>
      <c r="G208">
        <v>0.12909999999999999</v>
      </c>
      <c r="H208" s="7"/>
      <c r="I208" s="8">
        <v>8</v>
      </c>
      <c r="J208">
        <v>0.3498</v>
      </c>
      <c r="K208">
        <v>0.31030000000000002</v>
      </c>
      <c r="L208">
        <v>0.31490000000000001</v>
      </c>
      <c r="M208">
        <v>0.4763</v>
      </c>
      <c r="N208">
        <v>0.59450000000000003</v>
      </c>
      <c r="O208">
        <v>0.13020000000000001</v>
      </c>
      <c r="P208" s="7"/>
      <c r="Q208" s="8">
        <v>8</v>
      </c>
      <c r="R208">
        <f t="shared" si="26"/>
        <v>0.17199999999999999</v>
      </c>
      <c r="S208">
        <f t="shared" si="26"/>
        <v>0.13260000000000002</v>
      </c>
      <c r="T208">
        <f t="shared" si="26"/>
        <v>0.16420000000000001</v>
      </c>
      <c r="U208">
        <f t="shared" si="26"/>
        <v>0.32289999999999996</v>
      </c>
      <c r="V208">
        <f t="shared" si="26"/>
        <v>0.44700000000000006</v>
      </c>
      <c r="W208">
        <f t="shared" si="26"/>
        <v>1.1000000000000176E-3</v>
      </c>
      <c r="Y208" s="12"/>
      <c r="Z208" s="30"/>
      <c r="AA208" s="30"/>
      <c r="AB208" s="30"/>
      <c r="AC208" s="30"/>
      <c r="AD208" s="30"/>
      <c r="AE208" s="30"/>
      <c r="AF208" s="30"/>
      <c r="AG208" s="12"/>
    </row>
    <row r="209" spans="1:33" x14ac:dyDescent="0.25">
      <c r="A209" s="8">
        <v>4</v>
      </c>
      <c r="B209">
        <v>0.1754</v>
      </c>
      <c r="C209">
        <v>0.1661</v>
      </c>
      <c r="D209">
        <v>0.1462</v>
      </c>
      <c r="E209">
        <v>0.14299999999999999</v>
      </c>
      <c r="F209">
        <v>0.11700000000000001</v>
      </c>
      <c r="G209">
        <v>0.12909999999999999</v>
      </c>
      <c r="H209" s="7"/>
      <c r="I209" s="8">
        <v>4</v>
      </c>
      <c r="J209">
        <v>0.42549999999999999</v>
      </c>
      <c r="K209">
        <v>0.60899999999999999</v>
      </c>
      <c r="L209">
        <v>0.57089999999999996</v>
      </c>
      <c r="M209">
        <v>0.66839999999999999</v>
      </c>
      <c r="N209">
        <v>0.64139999999999997</v>
      </c>
      <c r="O209">
        <v>0.36859999999999998</v>
      </c>
      <c r="P209" s="7"/>
      <c r="Q209" s="8">
        <v>4</v>
      </c>
      <c r="R209">
        <f t="shared" si="26"/>
        <v>0.25009999999999999</v>
      </c>
      <c r="S209">
        <f t="shared" si="26"/>
        <v>0.44289999999999996</v>
      </c>
      <c r="T209">
        <f t="shared" si="26"/>
        <v>0.42469999999999997</v>
      </c>
      <c r="U209">
        <f t="shared" si="26"/>
        <v>0.52539999999999998</v>
      </c>
      <c r="V209">
        <f t="shared" si="26"/>
        <v>0.52439999999999998</v>
      </c>
      <c r="W209">
        <f t="shared" si="26"/>
        <v>0.23949999999999999</v>
      </c>
      <c r="Y209" s="12"/>
      <c r="Z209" s="30"/>
      <c r="AA209" s="30"/>
      <c r="AB209" s="30"/>
      <c r="AC209" s="30"/>
      <c r="AD209" s="30"/>
      <c r="AE209" s="30"/>
      <c r="AF209" s="30"/>
      <c r="AG209" s="12"/>
    </row>
    <row r="210" spans="1:33" x14ac:dyDescent="0.25">
      <c r="A210" s="8">
        <v>2</v>
      </c>
      <c r="B210">
        <v>0.16880000000000001</v>
      </c>
      <c r="C210">
        <v>0.15509999999999999</v>
      </c>
      <c r="D210">
        <v>0.15040000000000001</v>
      </c>
      <c r="E210">
        <v>0.14199999999999999</v>
      </c>
      <c r="F210">
        <v>0.1414</v>
      </c>
      <c r="G210">
        <v>0.12139999999999999</v>
      </c>
      <c r="H210" s="7"/>
      <c r="I210" s="8">
        <v>2</v>
      </c>
      <c r="J210">
        <v>0.69499999999999995</v>
      </c>
      <c r="K210">
        <v>0.62780000000000002</v>
      </c>
      <c r="L210">
        <v>0.63600000000000001</v>
      </c>
      <c r="M210">
        <v>0.6552</v>
      </c>
      <c r="N210">
        <v>0.59570000000000001</v>
      </c>
      <c r="O210">
        <v>0.47449999999999998</v>
      </c>
      <c r="P210" s="7"/>
      <c r="Q210" s="8">
        <v>2</v>
      </c>
      <c r="R210">
        <f t="shared" si="26"/>
        <v>0.5262</v>
      </c>
      <c r="S210">
        <f t="shared" si="26"/>
        <v>0.47270000000000001</v>
      </c>
      <c r="T210">
        <f t="shared" si="26"/>
        <v>0.48560000000000003</v>
      </c>
      <c r="U210">
        <f t="shared" si="26"/>
        <v>0.51319999999999999</v>
      </c>
      <c r="V210">
        <f t="shared" si="26"/>
        <v>0.45430000000000004</v>
      </c>
      <c r="W210">
        <f t="shared" si="26"/>
        <v>0.35309999999999997</v>
      </c>
      <c r="Y210" s="12"/>
      <c r="Z210" s="30"/>
      <c r="AA210" s="30"/>
      <c r="AB210" s="30"/>
      <c r="AC210" s="30"/>
      <c r="AD210" s="30"/>
      <c r="AE210" s="30"/>
      <c r="AF210" s="30"/>
      <c r="AG210" s="12"/>
    </row>
    <row r="211" spans="1:33" x14ac:dyDescent="0.25">
      <c r="A211" s="8">
        <v>1</v>
      </c>
      <c r="B211">
        <v>0.1812</v>
      </c>
      <c r="C211">
        <v>0.18990000000000001</v>
      </c>
      <c r="D211">
        <v>0.14929999999999999</v>
      </c>
      <c r="E211">
        <v>0.161</v>
      </c>
      <c r="F211">
        <v>0.15140000000000001</v>
      </c>
      <c r="G211">
        <v>0.12509999999999999</v>
      </c>
      <c r="H211" s="7"/>
      <c r="I211" s="8">
        <v>1</v>
      </c>
      <c r="J211">
        <v>0.76819999999999999</v>
      </c>
      <c r="K211">
        <v>0.72219999999999995</v>
      </c>
      <c r="L211">
        <v>0.75290000000000001</v>
      </c>
      <c r="M211">
        <v>0.76759999999999995</v>
      </c>
      <c r="N211">
        <v>0.66310000000000002</v>
      </c>
      <c r="O211">
        <v>0.55769999999999997</v>
      </c>
      <c r="P211" s="7"/>
      <c r="Q211" s="8">
        <v>1</v>
      </c>
      <c r="R211">
        <f t="shared" si="26"/>
        <v>0.58699999999999997</v>
      </c>
      <c r="S211">
        <f t="shared" si="26"/>
        <v>0.5323</v>
      </c>
      <c r="T211">
        <f t="shared" si="26"/>
        <v>0.60360000000000003</v>
      </c>
      <c r="U211">
        <f t="shared" si="26"/>
        <v>0.60659999999999992</v>
      </c>
      <c r="V211">
        <f t="shared" si="26"/>
        <v>0.51170000000000004</v>
      </c>
      <c r="W211">
        <f t="shared" si="26"/>
        <v>0.43259999999999998</v>
      </c>
      <c r="Y211" s="12"/>
      <c r="Z211" s="30"/>
      <c r="AA211" s="30"/>
      <c r="AB211" s="30"/>
      <c r="AC211" s="30"/>
      <c r="AD211" s="30"/>
      <c r="AE211" s="30"/>
      <c r="AF211" s="30"/>
      <c r="AG211" s="12"/>
    </row>
    <row r="212" spans="1:33" x14ac:dyDescent="0.25">
      <c r="A212" s="8">
        <v>0.5</v>
      </c>
      <c r="B212">
        <v>0.21340000000000001</v>
      </c>
      <c r="C212">
        <v>0.1807</v>
      </c>
      <c r="D212">
        <v>0.15740000000000001</v>
      </c>
      <c r="E212">
        <v>0.16109999999999999</v>
      </c>
      <c r="F212">
        <v>0.1119</v>
      </c>
      <c r="G212">
        <v>0.1207</v>
      </c>
      <c r="H212" s="7"/>
      <c r="I212" s="8">
        <v>0.5</v>
      </c>
      <c r="J212">
        <v>0.88819999999999999</v>
      </c>
      <c r="K212">
        <v>0.77929999999999999</v>
      </c>
      <c r="L212">
        <v>0.82140000000000002</v>
      </c>
      <c r="M212">
        <v>0.94940000000000002</v>
      </c>
      <c r="N212">
        <v>0.80730000000000002</v>
      </c>
      <c r="O212">
        <v>0.64100000000000001</v>
      </c>
      <c r="P212" s="7"/>
      <c r="Q212" s="8">
        <v>0.5</v>
      </c>
      <c r="R212">
        <f t="shared" si="26"/>
        <v>0.67479999999999996</v>
      </c>
      <c r="S212">
        <f t="shared" si="26"/>
        <v>0.59860000000000002</v>
      </c>
      <c r="T212">
        <f t="shared" si="26"/>
        <v>0.66400000000000003</v>
      </c>
      <c r="U212">
        <f t="shared" si="26"/>
        <v>0.7883</v>
      </c>
      <c r="V212">
        <f t="shared" si="26"/>
        <v>0.69540000000000002</v>
      </c>
      <c r="W212">
        <f t="shared" si="26"/>
        <v>0.52029999999999998</v>
      </c>
      <c r="Y212" s="12"/>
      <c r="Z212" s="30"/>
      <c r="AA212" s="30"/>
      <c r="AB212" s="30"/>
      <c r="AC212" s="30"/>
      <c r="AD212" s="30"/>
      <c r="AE212" s="30"/>
      <c r="AF212" s="30"/>
      <c r="AG212" s="12"/>
    </row>
    <row r="213" spans="1:33" x14ac:dyDescent="0.25">
      <c r="A213" s="8">
        <v>0.25</v>
      </c>
      <c r="B213">
        <v>0.2964</v>
      </c>
      <c r="C213">
        <v>0.29430000000000001</v>
      </c>
      <c r="D213">
        <v>0.27350000000000002</v>
      </c>
      <c r="E213">
        <v>0.2147</v>
      </c>
      <c r="F213">
        <v>0.1462</v>
      </c>
      <c r="G213">
        <v>0.122</v>
      </c>
      <c r="H213" s="7"/>
      <c r="I213" s="8">
        <v>0.25</v>
      </c>
      <c r="J213">
        <v>0.89200000000000002</v>
      </c>
      <c r="K213">
        <v>0.83069999999999999</v>
      </c>
      <c r="L213">
        <v>0.64359999999999995</v>
      </c>
      <c r="M213">
        <v>1.0170999999999999</v>
      </c>
      <c r="N213">
        <v>0.97409999999999997</v>
      </c>
      <c r="O213">
        <v>0.5595</v>
      </c>
      <c r="P213" s="7"/>
      <c r="Q213" s="8">
        <v>0.25</v>
      </c>
      <c r="R213">
        <f t="shared" si="26"/>
        <v>0.59560000000000002</v>
      </c>
      <c r="S213">
        <f t="shared" si="26"/>
        <v>0.53639999999999999</v>
      </c>
      <c r="T213">
        <f t="shared" si="26"/>
        <v>0.37009999999999993</v>
      </c>
      <c r="U213">
        <f t="shared" si="26"/>
        <v>0.80239999999999989</v>
      </c>
      <c r="V213">
        <f t="shared" si="26"/>
        <v>0.82789999999999997</v>
      </c>
      <c r="W213">
        <f t="shared" si="26"/>
        <v>0.4375</v>
      </c>
      <c r="Y213" s="12"/>
      <c r="Z213" s="12"/>
      <c r="AA213" s="12"/>
      <c r="AB213" s="12"/>
      <c r="AC213" s="12"/>
      <c r="AD213" s="12"/>
      <c r="AE213" s="12"/>
      <c r="AF213" s="12"/>
      <c r="AG213" s="12"/>
    </row>
    <row r="214" spans="1:33" x14ac:dyDescent="0.25">
      <c r="A214" s="8">
        <v>0</v>
      </c>
      <c r="B214">
        <v>0.2097</v>
      </c>
      <c r="C214">
        <v>0.2135</v>
      </c>
      <c r="D214">
        <v>0.14940000000000001</v>
      </c>
      <c r="E214">
        <v>0.1797</v>
      </c>
      <c r="F214">
        <v>0.16520000000000001</v>
      </c>
      <c r="G214">
        <v>0.1197</v>
      </c>
      <c r="H214" s="7"/>
      <c r="I214" s="8">
        <v>0</v>
      </c>
      <c r="J214">
        <v>0.91369999999999996</v>
      </c>
      <c r="K214">
        <v>0.92210000000000003</v>
      </c>
      <c r="L214">
        <v>0.94810000000000005</v>
      </c>
      <c r="M214">
        <v>0.97489999999999999</v>
      </c>
      <c r="N214">
        <v>0.97150000000000003</v>
      </c>
      <c r="O214">
        <v>0.64029999999999998</v>
      </c>
      <c r="P214" s="7"/>
      <c r="Q214" s="8">
        <v>0</v>
      </c>
      <c r="R214">
        <f t="shared" si="26"/>
        <v>0.70399999999999996</v>
      </c>
      <c r="S214">
        <f t="shared" si="26"/>
        <v>0.70860000000000001</v>
      </c>
      <c r="T214">
        <f t="shared" si="26"/>
        <v>0.79870000000000008</v>
      </c>
      <c r="U214">
        <f t="shared" si="26"/>
        <v>0.79520000000000002</v>
      </c>
      <c r="V214">
        <f t="shared" si="26"/>
        <v>0.80630000000000002</v>
      </c>
      <c r="W214">
        <f t="shared" si="26"/>
        <v>0.52059999999999995</v>
      </c>
      <c r="Y214" s="12"/>
      <c r="Z214" s="12"/>
      <c r="AA214" s="12"/>
      <c r="AB214" s="12"/>
      <c r="AC214" s="12"/>
      <c r="AD214" s="12"/>
      <c r="AE214" s="12"/>
      <c r="AF214" s="12"/>
    </row>
    <row r="215" spans="1:33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12"/>
      <c r="Z215" s="12"/>
      <c r="AA215" s="12"/>
      <c r="AB215" s="12"/>
      <c r="AC215" s="12"/>
      <c r="AD215" s="12"/>
      <c r="AE215" s="12"/>
      <c r="AF215" s="12"/>
    </row>
    <row r="216" spans="1:33" x14ac:dyDescent="0.25">
      <c r="A216" s="8"/>
      <c r="B216" s="8" t="s">
        <v>14</v>
      </c>
      <c r="C216" s="8"/>
      <c r="D216" s="8"/>
      <c r="E216" s="8"/>
      <c r="F216" s="8"/>
      <c r="G216" s="8"/>
      <c r="H216" s="7"/>
      <c r="I216" s="8"/>
      <c r="J216" s="8" t="s">
        <v>14</v>
      </c>
      <c r="K216" s="8"/>
      <c r="L216" s="8"/>
      <c r="M216" s="8"/>
      <c r="N216" s="8"/>
      <c r="O216" s="8"/>
      <c r="P216" s="7"/>
      <c r="Q216" s="8"/>
      <c r="R216" s="8" t="s">
        <v>14</v>
      </c>
      <c r="S216" s="8"/>
      <c r="T216" s="8"/>
      <c r="U216" s="8"/>
      <c r="V216" s="8"/>
      <c r="W216" s="8"/>
      <c r="Y216" s="12"/>
      <c r="Z216" s="12"/>
      <c r="AA216" s="12"/>
      <c r="AB216" s="12"/>
      <c r="AC216" s="12"/>
      <c r="AD216" s="12"/>
      <c r="AE216" s="12"/>
      <c r="AF216" s="12"/>
    </row>
    <row r="217" spans="1:33" x14ac:dyDescent="0.25">
      <c r="A217" s="24" t="s">
        <v>21</v>
      </c>
      <c r="B217" s="8">
        <v>2</v>
      </c>
      <c r="C217" s="8">
        <v>1</v>
      </c>
      <c r="D217" s="8">
        <v>0.5</v>
      </c>
      <c r="E217" s="8">
        <v>0.25</v>
      </c>
      <c r="F217" s="8">
        <v>0.125</v>
      </c>
      <c r="G217" s="8"/>
      <c r="H217" s="7"/>
      <c r="I217" s="24" t="s">
        <v>21</v>
      </c>
      <c r="J217" s="8">
        <v>2</v>
      </c>
      <c r="K217" s="8">
        <v>1</v>
      </c>
      <c r="L217" s="8">
        <v>0.5</v>
      </c>
      <c r="M217" s="8">
        <v>0.25</v>
      </c>
      <c r="N217" s="8">
        <v>0.125</v>
      </c>
      <c r="O217" s="8"/>
      <c r="P217" s="7"/>
      <c r="Q217" s="24" t="s">
        <v>21</v>
      </c>
      <c r="R217" s="8">
        <v>2</v>
      </c>
      <c r="S217" s="8">
        <v>1</v>
      </c>
      <c r="T217" s="8">
        <v>0.5</v>
      </c>
      <c r="U217" s="8">
        <v>0.25</v>
      </c>
      <c r="V217" s="8">
        <v>0.125</v>
      </c>
      <c r="W217" s="8"/>
      <c r="Y217" s="12"/>
      <c r="Z217" s="12"/>
      <c r="AA217" s="12"/>
      <c r="AB217" s="12"/>
      <c r="AC217" s="12"/>
      <c r="AD217" s="12"/>
      <c r="AE217" s="12"/>
      <c r="AF217" s="12"/>
    </row>
    <row r="218" spans="1:33" x14ac:dyDescent="0.25">
      <c r="A218" s="8">
        <v>16</v>
      </c>
      <c r="B218">
        <v>0.18590000000000001</v>
      </c>
      <c r="C218">
        <v>0.1653</v>
      </c>
      <c r="D218">
        <v>0.15490000000000001</v>
      </c>
      <c r="E218">
        <v>0.1449</v>
      </c>
      <c r="F218">
        <v>0.16400000000000001</v>
      </c>
      <c r="G218">
        <v>0.13930000000000001</v>
      </c>
      <c r="H218" s="7"/>
      <c r="I218" s="8">
        <v>16</v>
      </c>
      <c r="J218">
        <v>0.14810000000000001</v>
      </c>
      <c r="K218">
        <v>0.1452</v>
      </c>
      <c r="L218">
        <v>0.14360000000000001</v>
      </c>
      <c r="M218">
        <v>0.14299999999999999</v>
      </c>
      <c r="N218">
        <v>0.14430000000000001</v>
      </c>
      <c r="O218">
        <v>0.13930000000000001</v>
      </c>
      <c r="P218" s="7"/>
      <c r="Q218" s="8">
        <v>16</v>
      </c>
      <c r="R218">
        <f t="shared" ref="R218:W225" si="27">J218-B218</f>
        <v>-3.78E-2</v>
      </c>
      <c r="S218">
        <f t="shared" si="27"/>
        <v>-2.0100000000000007E-2</v>
      </c>
      <c r="T218">
        <f t="shared" si="27"/>
        <v>-1.1300000000000004E-2</v>
      </c>
      <c r="U218">
        <f t="shared" si="27"/>
        <v>-1.9000000000000128E-3</v>
      </c>
      <c r="V218">
        <f t="shared" si="27"/>
        <v>-1.9699999999999995E-2</v>
      </c>
      <c r="W218">
        <f t="shared" si="27"/>
        <v>0</v>
      </c>
      <c r="Y218" s="12"/>
      <c r="Z218" s="12"/>
      <c r="AA218" s="12"/>
      <c r="AB218" s="12"/>
      <c r="AC218" s="12"/>
      <c r="AD218" s="12"/>
      <c r="AE218" s="12"/>
      <c r="AF218" s="12"/>
    </row>
    <row r="219" spans="1:33" x14ac:dyDescent="0.25">
      <c r="A219" s="8">
        <v>8</v>
      </c>
      <c r="B219">
        <v>0.1817</v>
      </c>
      <c r="C219">
        <v>0.16339999999999999</v>
      </c>
      <c r="D219">
        <v>0.1699</v>
      </c>
      <c r="E219">
        <v>0.152</v>
      </c>
      <c r="F219">
        <v>0.1522</v>
      </c>
      <c r="G219">
        <v>0.13250000000000001</v>
      </c>
      <c r="H219" s="7"/>
      <c r="I219" s="8">
        <v>8</v>
      </c>
      <c r="J219">
        <v>0.2462</v>
      </c>
      <c r="K219">
        <v>0.38950000000000001</v>
      </c>
      <c r="L219">
        <v>0.39810000000000001</v>
      </c>
      <c r="M219">
        <v>0.40329999999999999</v>
      </c>
      <c r="N219">
        <v>0.44819999999999999</v>
      </c>
      <c r="O219">
        <v>0.13039999999999999</v>
      </c>
      <c r="P219" s="7"/>
      <c r="Q219" s="8">
        <v>8</v>
      </c>
      <c r="R219">
        <f t="shared" si="27"/>
        <v>6.4500000000000002E-2</v>
      </c>
      <c r="S219">
        <f t="shared" si="27"/>
        <v>0.22610000000000002</v>
      </c>
      <c r="T219">
        <f t="shared" si="27"/>
        <v>0.22820000000000001</v>
      </c>
      <c r="U219">
        <f t="shared" si="27"/>
        <v>0.25129999999999997</v>
      </c>
      <c r="V219">
        <f t="shared" si="27"/>
        <v>0.29599999999999999</v>
      </c>
      <c r="W219">
        <f t="shared" si="27"/>
        <v>-2.1000000000000185E-3</v>
      </c>
      <c r="Y219" s="12"/>
      <c r="Z219" s="12"/>
      <c r="AA219" s="12"/>
      <c r="AB219" s="12"/>
      <c r="AC219" s="12"/>
      <c r="AD219" s="12"/>
      <c r="AE219" s="12"/>
      <c r="AF219" s="12"/>
    </row>
    <row r="220" spans="1:33" x14ac:dyDescent="0.25">
      <c r="A220" s="8">
        <v>4</v>
      </c>
      <c r="B220">
        <v>0.16669999999999999</v>
      </c>
      <c r="C220">
        <v>0.17249999999999999</v>
      </c>
      <c r="D220">
        <v>0.1434</v>
      </c>
      <c r="E220">
        <v>0.1487</v>
      </c>
      <c r="F220">
        <v>0.1071</v>
      </c>
      <c r="G220">
        <v>0.12659999999999999</v>
      </c>
      <c r="H220" s="7"/>
      <c r="I220" s="8">
        <v>4</v>
      </c>
      <c r="J220">
        <v>0.55720000000000003</v>
      </c>
      <c r="K220">
        <v>0.6119</v>
      </c>
      <c r="L220">
        <v>0.59709999999999996</v>
      </c>
      <c r="M220">
        <v>0.63619999999999999</v>
      </c>
      <c r="N220">
        <v>0.54890000000000005</v>
      </c>
      <c r="O220">
        <v>0.34799999999999998</v>
      </c>
      <c r="P220" s="7"/>
      <c r="Q220" s="8">
        <v>4</v>
      </c>
      <c r="R220">
        <f t="shared" si="27"/>
        <v>0.39050000000000007</v>
      </c>
      <c r="S220">
        <f t="shared" si="27"/>
        <v>0.43940000000000001</v>
      </c>
      <c r="T220">
        <f t="shared" si="27"/>
        <v>0.45369999999999999</v>
      </c>
      <c r="U220">
        <f t="shared" si="27"/>
        <v>0.48749999999999999</v>
      </c>
      <c r="V220">
        <f t="shared" si="27"/>
        <v>0.44180000000000008</v>
      </c>
      <c r="W220">
        <f t="shared" si="27"/>
        <v>0.22139999999999999</v>
      </c>
      <c r="Y220" s="12"/>
      <c r="Z220" s="12"/>
      <c r="AA220" s="12"/>
      <c r="AB220" s="12"/>
      <c r="AC220" s="12"/>
      <c r="AD220" s="12"/>
      <c r="AE220" s="12"/>
      <c r="AF220" s="12"/>
    </row>
    <row r="221" spans="1:33" x14ac:dyDescent="0.25">
      <c r="A221" s="8">
        <v>2</v>
      </c>
      <c r="B221">
        <v>0.156</v>
      </c>
      <c r="C221">
        <v>0.16900000000000001</v>
      </c>
      <c r="D221">
        <v>0.1489</v>
      </c>
      <c r="E221">
        <v>0.14649999999999999</v>
      </c>
      <c r="F221">
        <v>0.1409</v>
      </c>
      <c r="G221">
        <v>0.1225</v>
      </c>
      <c r="H221" s="7"/>
      <c r="I221" s="8">
        <v>2</v>
      </c>
      <c r="J221">
        <v>0.58340000000000003</v>
      </c>
      <c r="K221">
        <v>0.72070000000000001</v>
      </c>
      <c r="L221">
        <v>0.6048</v>
      </c>
      <c r="M221">
        <v>0.67600000000000005</v>
      </c>
      <c r="N221">
        <v>0.66439999999999999</v>
      </c>
      <c r="O221">
        <v>0.43659999999999999</v>
      </c>
      <c r="P221" s="7"/>
      <c r="Q221" s="8">
        <v>2</v>
      </c>
      <c r="R221">
        <f t="shared" si="27"/>
        <v>0.4274</v>
      </c>
      <c r="S221">
        <f t="shared" si="27"/>
        <v>0.55169999999999997</v>
      </c>
      <c r="T221">
        <f t="shared" si="27"/>
        <v>0.45589999999999997</v>
      </c>
      <c r="U221">
        <f t="shared" si="27"/>
        <v>0.52950000000000008</v>
      </c>
      <c r="V221">
        <f t="shared" si="27"/>
        <v>0.52349999999999997</v>
      </c>
      <c r="W221">
        <f t="shared" si="27"/>
        <v>0.31409999999999999</v>
      </c>
      <c r="Y221" s="12"/>
      <c r="Z221" s="12"/>
      <c r="AA221" s="12"/>
      <c r="AB221" s="12"/>
      <c r="AC221" s="12"/>
      <c r="AD221" s="12"/>
      <c r="AE221" s="12"/>
      <c r="AF221" s="12"/>
    </row>
    <row r="222" spans="1:33" x14ac:dyDescent="0.25">
      <c r="A222" s="8">
        <v>1</v>
      </c>
      <c r="B222">
        <v>0.18809999999999999</v>
      </c>
      <c r="C222">
        <v>0.19539999999999999</v>
      </c>
      <c r="D222">
        <v>0.15629999999999999</v>
      </c>
      <c r="E222">
        <v>0.1469</v>
      </c>
      <c r="F222">
        <v>0.1474</v>
      </c>
      <c r="G222">
        <v>0.1147</v>
      </c>
      <c r="H222" s="7"/>
      <c r="I222" s="8">
        <v>1</v>
      </c>
      <c r="J222">
        <v>0.67359999999999998</v>
      </c>
      <c r="K222">
        <v>0.67210000000000003</v>
      </c>
      <c r="L222">
        <v>0.75390000000000001</v>
      </c>
      <c r="M222">
        <v>0.77029999999999998</v>
      </c>
      <c r="N222">
        <v>0.83499999999999996</v>
      </c>
      <c r="O222">
        <v>0.43109999999999998</v>
      </c>
      <c r="P222" s="7"/>
      <c r="Q222" s="8">
        <v>1</v>
      </c>
      <c r="R222">
        <f t="shared" si="27"/>
        <v>0.48549999999999999</v>
      </c>
      <c r="S222">
        <f t="shared" si="27"/>
        <v>0.47670000000000001</v>
      </c>
      <c r="T222">
        <f t="shared" si="27"/>
        <v>0.59760000000000002</v>
      </c>
      <c r="U222">
        <f t="shared" si="27"/>
        <v>0.62339999999999995</v>
      </c>
      <c r="V222">
        <f t="shared" si="27"/>
        <v>0.68759999999999999</v>
      </c>
      <c r="W222">
        <f t="shared" si="27"/>
        <v>0.31640000000000001</v>
      </c>
      <c r="Y222" s="12"/>
      <c r="Z222" s="12"/>
      <c r="AA222" s="12"/>
      <c r="AB222" s="12"/>
      <c r="AC222" s="12"/>
      <c r="AD222" s="12"/>
      <c r="AE222" s="12"/>
      <c r="AF222" s="12"/>
    </row>
    <row r="223" spans="1:33" x14ac:dyDescent="0.25">
      <c r="A223" s="8">
        <v>0.5</v>
      </c>
      <c r="B223">
        <v>0.1837</v>
      </c>
      <c r="C223">
        <v>0.19700000000000001</v>
      </c>
      <c r="D223">
        <v>0.16109999999999999</v>
      </c>
      <c r="E223">
        <v>0.14960000000000001</v>
      </c>
      <c r="F223">
        <v>0.1128</v>
      </c>
      <c r="G223">
        <v>0.13</v>
      </c>
      <c r="H223" s="7"/>
      <c r="I223" s="8">
        <v>0.5</v>
      </c>
      <c r="J223">
        <v>0.78520000000000001</v>
      </c>
      <c r="K223">
        <v>0.71760000000000002</v>
      </c>
      <c r="L223">
        <v>0.78290000000000004</v>
      </c>
      <c r="M223">
        <v>0.86370000000000002</v>
      </c>
      <c r="N223">
        <v>0.7077</v>
      </c>
      <c r="O223">
        <v>0.83099999999999996</v>
      </c>
      <c r="P223" s="7"/>
      <c r="Q223" s="8">
        <v>0.5</v>
      </c>
      <c r="R223">
        <f t="shared" si="27"/>
        <v>0.60150000000000003</v>
      </c>
      <c r="S223">
        <f t="shared" si="27"/>
        <v>0.52059999999999995</v>
      </c>
      <c r="T223">
        <f t="shared" si="27"/>
        <v>0.62180000000000002</v>
      </c>
      <c r="U223">
        <f t="shared" si="27"/>
        <v>0.71409999999999996</v>
      </c>
      <c r="V223">
        <f t="shared" si="27"/>
        <v>0.59489999999999998</v>
      </c>
      <c r="W223">
        <f t="shared" si="27"/>
        <v>0.70099999999999996</v>
      </c>
      <c r="Y223" s="12"/>
      <c r="Z223" s="12"/>
      <c r="AA223" s="12"/>
      <c r="AB223" s="12"/>
      <c r="AC223" s="12"/>
      <c r="AD223" s="12"/>
      <c r="AE223" s="12"/>
      <c r="AF223" s="12"/>
    </row>
    <row r="224" spans="1:33" x14ac:dyDescent="0.25">
      <c r="A224" s="8">
        <v>0.25</v>
      </c>
      <c r="B224">
        <v>0.34449999999999997</v>
      </c>
      <c r="C224">
        <v>0.47070000000000001</v>
      </c>
      <c r="D224">
        <v>0.34050000000000002</v>
      </c>
      <c r="E224">
        <v>0.19</v>
      </c>
      <c r="F224">
        <v>0.14960000000000001</v>
      </c>
      <c r="G224">
        <v>0.1183</v>
      </c>
      <c r="H224" s="7"/>
      <c r="I224" s="8">
        <v>0.25</v>
      </c>
      <c r="J224">
        <v>0.82499999999999996</v>
      </c>
      <c r="K224">
        <v>0.93189999999999995</v>
      </c>
      <c r="L224">
        <v>0.78639999999999999</v>
      </c>
      <c r="M224">
        <v>0.86780000000000002</v>
      </c>
      <c r="N224">
        <v>0.96209999999999996</v>
      </c>
      <c r="O224">
        <v>0.75660000000000005</v>
      </c>
      <c r="P224" s="7"/>
      <c r="Q224" s="8">
        <v>0.25</v>
      </c>
      <c r="R224">
        <f t="shared" si="27"/>
        <v>0.48049999999999998</v>
      </c>
      <c r="S224">
        <f t="shared" si="27"/>
        <v>0.46119999999999994</v>
      </c>
      <c r="T224">
        <f t="shared" si="27"/>
        <v>0.44589999999999996</v>
      </c>
      <c r="U224">
        <f t="shared" si="27"/>
        <v>0.67779999999999996</v>
      </c>
      <c r="V224">
        <f t="shared" si="27"/>
        <v>0.8125</v>
      </c>
      <c r="W224">
        <f t="shared" si="27"/>
        <v>0.63830000000000009</v>
      </c>
      <c r="Y224" s="12"/>
      <c r="Z224" s="12"/>
      <c r="AA224" s="12"/>
      <c r="AB224" s="12"/>
      <c r="AC224" s="12"/>
      <c r="AD224" s="12"/>
      <c r="AE224" s="12"/>
      <c r="AF224" s="12"/>
    </row>
    <row r="225" spans="1:32" x14ac:dyDescent="0.25">
      <c r="A225" s="8">
        <v>0</v>
      </c>
      <c r="B225">
        <v>0.19900000000000001</v>
      </c>
      <c r="C225">
        <v>0.17349999999999999</v>
      </c>
      <c r="D225">
        <v>0.16769999999999999</v>
      </c>
      <c r="E225">
        <v>0.16470000000000001</v>
      </c>
      <c r="F225">
        <v>0.12970000000000001</v>
      </c>
      <c r="G225">
        <v>0.13189999999999999</v>
      </c>
      <c r="H225" s="7"/>
      <c r="I225" s="8">
        <v>0</v>
      </c>
      <c r="J225">
        <v>0.65310000000000001</v>
      </c>
      <c r="K225">
        <v>0.73850000000000005</v>
      </c>
      <c r="L225">
        <v>0.82479999999999998</v>
      </c>
      <c r="M225">
        <v>0.78059999999999996</v>
      </c>
      <c r="N225">
        <v>0.83340000000000003</v>
      </c>
      <c r="O225">
        <v>0.70940000000000003</v>
      </c>
      <c r="P225" s="7"/>
      <c r="Q225" s="8">
        <v>0</v>
      </c>
      <c r="R225">
        <f t="shared" si="27"/>
        <v>0.4541</v>
      </c>
      <c r="S225">
        <f t="shared" si="27"/>
        <v>0.56500000000000006</v>
      </c>
      <c r="T225">
        <f t="shared" si="27"/>
        <v>0.65710000000000002</v>
      </c>
      <c r="U225">
        <f t="shared" si="27"/>
        <v>0.61589999999999989</v>
      </c>
      <c r="V225">
        <f t="shared" si="27"/>
        <v>0.70369999999999999</v>
      </c>
      <c r="W225">
        <f t="shared" si="27"/>
        <v>0.57750000000000001</v>
      </c>
      <c r="Y225" s="12"/>
      <c r="Z225" s="12"/>
      <c r="AA225" s="12"/>
      <c r="AB225" s="12"/>
      <c r="AC225" s="12"/>
      <c r="AD225" s="12"/>
      <c r="AE225" s="12"/>
      <c r="AF225" s="12"/>
    </row>
    <row r="226" spans="1:32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12"/>
      <c r="Z226" s="12"/>
      <c r="AA226" s="12"/>
      <c r="AB226" s="12"/>
      <c r="AC226" s="12"/>
      <c r="AD226" s="12"/>
      <c r="AE226" s="12"/>
      <c r="AF226" s="12"/>
    </row>
    <row r="227" spans="1:32" x14ac:dyDescent="0.25">
      <c r="A227" s="8"/>
      <c r="B227" s="8" t="s">
        <v>14</v>
      </c>
      <c r="C227" s="8"/>
      <c r="D227" s="8"/>
      <c r="E227" s="8"/>
      <c r="F227" s="8"/>
      <c r="G227" s="8">
        <v>1</v>
      </c>
      <c r="H227" s="7"/>
      <c r="I227" s="8"/>
      <c r="J227" s="8" t="s">
        <v>14</v>
      </c>
      <c r="K227" s="8"/>
      <c r="L227" s="8"/>
      <c r="M227" s="8"/>
      <c r="N227" s="8"/>
      <c r="O227" s="8">
        <v>1</v>
      </c>
      <c r="P227" s="7"/>
      <c r="Q227" s="8"/>
      <c r="R227" s="8" t="s">
        <v>14</v>
      </c>
      <c r="S227" s="8"/>
      <c r="T227" s="8"/>
      <c r="U227" s="8"/>
      <c r="V227" s="8"/>
      <c r="W227" s="8">
        <v>1</v>
      </c>
      <c r="Y227" s="12"/>
      <c r="Z227" s="12"/>
      <c r="AA227" s="12"/>
      <c r="AB227" s="12"/>
      <c r="AC227" s="12"/>
      <c r="AD227" s="12"/>
      <c r="AE227" s="12"/>
      <c r="AF227" s="12"/>
    </row>
    <row r="228" spans="1:32" x14ac:dyDescent="0.25">
      <c r="A228" s="24" t="s">
        <v>21</v>
      </c>
      <c r="B228" s="8">
        <v>2</v>
      </c>
      <c r="C228" s="8">
        <v>1</v>
      </c>
      <c r="D228" s="8">
        <v>0.5</v>
      </c>
      <c r="E228" s="8">
        <v>0.25</v>
      </c>
      <c r="F228" s="8">
        <v>0.125</v>
      </c>
      <c r="G228" s="8"/>
      <c r="H228" s="7"/>
      <c r="I228" s="24" t="s">
        <v>21</v>
      </c>
      <c r="J228" s="8">
        <v>2</v>
      </c>
      <c r="K228" s="8">
        <v>1</v>
      </c>
      <c r="L228" s="8">
        <v>0.5</v>
      </c>
      <c r="M228" s="8">
        <v>0.25</v>
      </c>
      <c r="N228" s="8">
        <v>0.125</v>
      </c>
      <c r="O228" s="8"/>
      <c r="P228" s="7"/>
      <c r="Q228" s="24" t="s">
        <v>21</v>
      </c>
      <c r="R228" s="8">
        <v>2</v>
      </c>
      <c r="S228" s="8">
        <v>1</v>
      </c>
      <c r="T228" s="8">
        <v>0.5</v>
      </c>
      <c r="U228" s="8">
        <v>0.25</v>
      </c>
      <c r="V228" s="8">
        <v>0.125</v>
      </c>
      <c r="W228" s="8"/>
      <c r="Y228" s="12"/>
      <c r="Z228" s="12"/>
      <c r="AA228" s="12"/>
      <c r="AB228" s="12"/>
      <c r="AC228" s="12"/>
      <c r="AD228" s="12"/>
      <c r="AE228" s="12"/>
      <c r="AF228" s="12"/>
    </row>
    <row r="229" spans="1:32" x14ac:dyDescent="0.25">
      <c r="A229" s="8">
        <v>16</v>
      </c>
      <c r="B229">
        <v>0.1802</v>
      </c>
      <c r="C229">
        <v>0.13830000000000001</v>
      </c>
      <c r="D229">
        <v>0.1303</v>
      </c>
      <c r="E229">
        <v>0.16420000000000001</v>
      </c>
      <c r="F229">
        <v>0.1348</v>
      </c>
      <c r="G229">
        <v>0.1069</v>
      </c>
      <c r="H229" s="7"/>
      <c r="I229" s="8">
        <v>16</v>
      </c>
      <c r="J229">
        <v>0.15029999999999999</v>
      </c>
      <c r="K229">
        <v>0.122</v>
      </c>
      <c r="L229">
        <v>0.1225</v>
      </c>
      <c r="M229">
        <v>0.15260000000000001</v>
      </c>
      <c r="N229">
        <v>0.13239999999999999</v>
      </c>
      <c r="O229">
        <v>0.1145</v>
      </c>
      <c r="P229" s="7"/>
      <c r="Q229" s="8">
        <v>16</v>
      </c>
      <c r="R229">
        <f t="shared" ref="R229:W236" si="28">J229-B229</f>
        <v>-2.990000000000001E-2</v>
      </c>
      <c r="S229">
        <f t="shared" si="28"/>
        <v>-1.6300000000000009E-2</v>
      </c>
      <c r="T229">
        <f t="shared" si="28"/>
        <v>-7.8000000000000014E-3</v>
      </c>
      <c r="U229">
        <f t="shared" si="28"/>
        <v>-1.1599999999999999E-2</v>
      </c>
      <c r="V229">
        <f t="shared" si="28"/>
        <v>-2.4000000000000132E-3</v>
      </c>
      <c r="W229">
        <f t="shared" si="28"/>
        <v>7.6000000000000095E-3</v>
      </c>
      <c r="Y229" s="7"/>
      <c r="Z229" s="7"/>
      <c r="AA229" s="7"/>
      <c r="AB229" s="7"/>
      <c r="AC229" s="7"/>
      <c r="AD229" s="7"/>
      <c r="AE229" s="7"/>
      <c r="AF229" s="7"/>
    </row>
    <row r="230" spans="1:32" x14ac:dyDescent="0.25">
      <c r="A230" s="8">
        <v>8</v>
      </c>
      <c r="B230">
        <v>0.16259999999999999</v>
      </c>
      <c r="C230">
        <v>0.14580000000000001</v>
      </c>
      <c r="D230">
        <v>0.14699999999999999</v>
      </c>
      <c r="E230">
        <v>0.1482</v>
      </c>
      <c r="F230">
        <v>0.15329999999999999</v>
      </c>
      <c r="G230">
        <v>0.1447</v>
      </c>
      <c r="H230" s="7"/>
      <c r="I230" s="8">
        <v>8</v>
      </c>
      <c r="J230">
        <v>0.37709999999999999</v>
      </c>
      <c r="K230">
        <v>0.69159999999999999</v>
      </c>
      <c r="L230">
        <v>0.37740000000000001</v>
      </c>
      <c r="M230">
        <v>0.50960000000000005</v>
      </c>
      <c r="N230">
        <v>0.66020000000000001</v>
      </c>
      <c r="O230">
        <v>0.14080000000000001</v>
      </c>
      <c r="P230" s="7"/>
      <c r="Q230" s="8">
        <v>8</v>
      </c>
      <c r="R230">
        <f t="shared" si="28"/>
        <v>0.2145</v>
      </c>
      <c r="S230">
        <f t="shared" si="28"/>
        <v>0.54579999999999995</v>
      </c>
      <c r="T230">
        <f t="shared" si="28"/>
        <v>0.23040000000000002</v>
      </c>
      <c r="U230">
        <f t="shared" si="28"/>
        <v>0.36140000000000005</v>
      </c>
      <c r="V230">
        <f t="shared" si="28"/>
        <v>0.50690000000000002</v>
      </c>
      <c r="W230">
        <f t="shared" si="28"/>
        <v>-3.8999999999999868E-3</v>
      </c>
      <c r="Y230" s="7"/>
      <c r="Z230" s="7"/>
      <c r="AA230" s="7"/>
      <c r="AB230" s="7"/>
      <c r="AC230" s="7"/>
      <c r="AD230" s="7"/>
      <c r="AE230" s="7"/>
      <c r="AF230" s="7"/>
    </row>
    <row r="231" spans="1:32" x14ac:dyDescent="0.25">
      <c r="A231" s="8">
        <v>4</v>
      </c>
      <c r="B231">
        <v>0.1583</v>
      </c>
      <c r="C231">
        <v>0.14630000000000001</v>
      </c>
      <c r="D231">
        <v>0.1285</v>
      </c>
      <c r="E231">
        <v>0.1426</v>
      </c>
      <c r="F231">
        <v>0.10059999999999999</v>
      </c>
      <c r="G231">
        <v>0.1255</v>
      </c>
      <c r="H231" s="7"/>
      <c r="I231" s="8">
        <v>4</v>
      </c>
      <c r="J231">
        <v>0.51280000000000003</v>
      </c>
      <c r="K231">
        <v>0.47270000000000001</v>
      </c>
      <c r="L231">
        <v>0.57509999999999994</v>
      </c>
      <c r="M231">
        <v>0.6421</v>
      </c>
      <c r="N231">
        <v>0.59670000000000001</v>
      </c>
      <c r="O231">
        <v>0.34110000000000001</v>
      </c>
      <c r="P231" s="7"/>
      <c r="Q231" s="8">
        <v>4</v>
      </c>
      <c r="R231">
        <f t="shared" si="28"/>
        <v>0.35450000000000004</v>
      </c>
      <c r="S231">
        <f t="shared" si="28"/>
        <v>0.32640000000000002</v>
      </c>
      <c r="T231">
        <f t="shared" si="28"/>
        <v>0.44659999999999994</v>
      </c>
      <c r="U231">
        <f t="shared" si="28"/>
        <v>0.4995</v>
      </c>
      <c r="V231">
        <f t="shared" si="28"/>
        <v>0.49609999999999999</v>
      </c>
      <c r="W231">
        <f t="shared" si="28"/>
        <v>0.21560000000000001</v>
      </c>
      <c r="Y231" s="7"/>
      <c r="Z231" s="7"/>
      <c r="AA231" s="7"/>
      <c r="AB231" s="7"/>
      <c r="AC231" s="7"/>
      <c r="AD231" s="7"/>
      <c r="AE231" s="7"/>
      <c r="AF231" s="7"/>
    </row>
    <row r="232" spans="1:32" x14ac:dyDescent="0.25">
      <c r="A232" s="8">
        <v>2</v>
      </c>
      <c r="B232">
        <v>0.1938</v>
      </c>
      <c r="C232">
        <v>0.20430000000000001</v>
      </c>
      <c r="D232">
        <v>0.16089999999999999</v>
      </c>
      <c r="E232">
        <v>0.1721</v>
      </c>
      <c r="F232">
        <v>0.13519999999999999</v>
      </c>
      <c r="G232">
        <v>0.1164</v>
      </c>
      <c r="H232" s="7"/>
      <c r="I232" s="8">
        <v>2</v>
      </c>
      <c r="J232">
        <v>0.63719999999999999</v>
      </c>
      <c r="K232">
        <v>0.63039999999999996</v>
      </c>
      <c r="L232">
        <v>0.58760000000000001</v>
      </c>
      <c r="M232">
        <v>0.60660000000000003</v>
      </c>
      <c r="N232">
        <v>0.60729999999999995</v>
      </c>
      <c r="O232">
        <v>0.41820000000000002</v>
      </c>
      <c r="P232" s="7"/>
      <c r="Q232" s="8">
        <v>2</v>
      </c>
      <c r="R232">
        <f t="shared" si="28"/>
        <v>0.44340000000000002</v>
      </c>
      <c r="S232">
        <f t="shared" si="28"/>
        <v>0.42609999999999992</v>
      </c>
      <c r="T232">
        <f t="shared" si="28"/>
        <v>0.42670000000000002</v>
      </c>
      <c r="U232">
        <f t="shared" si="28"/>
        <v>0.4345</v>
      </c>
      <c r="V232">
        <f t="shared" si="28"/>
        <v>0.47209999999999996</v>
      </c>
      <c r="W232">
        <f t="shared" si="28"/>
        <v>0.30180000000000001</v>
      </c>
      <c r="Y232" s="7"/>
      <c r="Z232" s="7"/>
      <c r="AA232" s="7"/>
      <c r="AB232" s="7"/>
      <c r="AC232" s="7"/>
      <c r="AD232" s="7"/>
      <c r="AE232" s="7"/>
      <c r="AF232" s="7"/>
    </row>
    <row r="233" spans="1:32" x14ac:dyDescent="0.25">
      <c r="A233" s="8">
        <v>1</v>
      </c>
      <c r="B233">
        <v>0.17649999999999999</v>
      </c>
      <c r="C233">
        <v>0.23119999999999999</v>
      </c>
      <c r="D233">
        <v>0.1615</v>
      </c>
      <c r="E233">
        <v>0.15240000000000001</v>
      </c>
      <c r="F233">
        <v>0.15090000000000001</v>
      </c>
      <c r="G233">
        <v>0.13170000000000001</v>
      </c>
      <c r="H233" s="7"/>
      <c r="I233" s="8">
        <v>1</v>
      </c>
      <c r="J233">
        <v>0.7</v>
      </c>
      <c r="K233">
        <v>0.71120000000000005</v>
      </c>
      <c r="L233">
        <v>0.751</v>
      </c>
      <c r="M233">
        <v>0.73670000000000002</v>
      </c>
      <c r="N233">
        <v>0.74590000000000001</v>
      </c>
      <c r="O233">
        <v>0.51119999999999999</v>
      </c>
      <c r="Q233" s="8">
        <v>1</v>
      </c>
      <c r="R233">
        <f t="shared" si="28"/>
        <v>0.52349999999999997</v>
      </c>
      <c r="S233">
        <f t="shared" si="28"/>
        <v>0.48000000000000009</v>
      </c>
      <c r="T233">
        <f t="shared" si="28"/>
        <v>0.58950000000000002</v>
      </c>
      <c r="U233">
        <f t="shared" si="28"/>
        <v>0.58430000000000004</v>
      </c>
      <c r="V233">
        <f t="shared" si="28"/>
        <v>0.59499999999999997</v>
      </c>
      <c r="W233">
        <f t="shared" si="28"/>
        <v>0.37949999999999995</v>
      </c>
      <c r="Y233" s="7"/>
      <c r="Z233" s="7"/>
      <c r="AA233" s="7"/>
      <c r="AB233" s="7"/>
      <c r="AC233" s="7"/>
      <c r="AD233" s="7"/>
      <c r="AE233" s="7"/>
      <c r="AF233" s="7"/>
    </row>
    <row r="234" spans="1:32" x14ac:dyDescent="0.25">
      <c r="A234" s="8">
        <v>0.5</v>
      </c>
      <c r="B234">
        <v>0.1905</v>
      </c>
      <c r="C234">
        <v>0.23580000000000001</v>
      </c>
      <c r="D234">
        <v>0.16189999999999999</v>
      </c>
      <c r="E234">
        <v>0.15440000000000001</v>
      </c>
      <c r="F234">
        <v>0.14580000000000001</v>
      </c>
      <c r="G234">
        <v>0.12640000000000001</v>
      </c>
      <c r="H234" s="7"/>
      <c r="I234" s="8">
        <v>0.5</v>
      </c>
      <c r="J234">
        <v>0.71989999999999998</v>
      </c>
      <c r="K234">
        <v>0.70779999999999998</v>
      </c>
      <c r="L234">
        <v>0.76580000000000004</v>
      </c>
      <c r="M234">
        <v>0.80210000000000004</v>
      </c>
      <c r="N234">
        <v>0.68359999999999999</v>
      </c>
      <c r="O234">
        <v>0.5474</v>
      </c>
      <c r="Q234" s="8">
        <v>0.5</v>
      </c>
      <c r="R234">
        <f t="shared" si="28"/>
        <v>0.52939999999999998</v>
      </c>
      <c r="S234">
        <f t="shared" si="28"/>
        <v>0.47199999999999998</v>
      </c>
      <c r="T234">
        <f t="shared" si="28"/>
        <v>0.6039000000000001</v>
      </c>
      <c r="U234">
        <f t="shared" si="28"/>
        <v>0.64770000000000005</v>
      </c>
      <c r="V234">
        <f t="shared" si="28"/>
        <v>0.53779999999999994</v>
      </c>
      <c r="W234">
        <f t="shared" si="28"/>
        <v>0.42099999999999999</v>
      </c>
      <c r="Y234" s="7"/>
      <c r="Z234" s="7"/>
      <c r="AA234" s="7"/>
      <c r="AB234" s="7"/>
      <c r="AC234" s="7"/>
      <c r="AD234" s="7"/>
      <c r="AE234" s="7"/>
      <c r="AF234" s="7"/>
    </row>
    <row r="235" spans="1:32" x14ac:dyDescent="0.25">
      <c r="A235" s="8">
        <v>0.25</v>
      </c>
      <c r="B235">
        <v>0.41060000000000002</v>
      </c>
      <c r="C235">
        <v>0.28560000000000002</v>
      </c>
      <c r="D235">
        <v>0.27560000000000001</v>
      </c>
      <c r="E235">
        <v>0.19570000000000001</v>
      </c>
      <c r="F235">
        <v>0.157</v>
      </c>
      <c r="G235">
        <v>0.13189999999999999</v>
      </c>
      <c r="H235" s="7"/>
      <c r="I235" s="8">
        <v>0.25</v>
      </c>
      <c r="J235">
        <v>0.89190000000000003</v>
      </c>
      <c r="K235">
        <v>0.80110000000000003</v>
      </c>
      <c r="L235">
        <v>0.76070000000000004</v>
      </c>
      <c r="M235">
        <v>0.84940000000000004</v>
      </c>
      <c r="N235">
        <v>0.81420000000000003</v>
      </c>
      <c r="O235">
        <v>0.70499999999999996</v>
      </c>
      <c r="Q235" s="8">
        <v>0.25</v>
      </c>
      <c r="R235">
        <f t="shared" si="28"/>
        <v>0.48130000000000001</v>
      </c>
      <c r="S235">
        <f t="shared" si="28"/>
        <v>0.51550000000000007</v>
      </c>
      <c r="T235">
        <f t="shared" si="28"/>
        <v>0.48510000000000003</v>
      </c>
      <c r="U235">
        <f t="shared" si="28"/>
        <v>0.65370000000000006</v>
      </c>
      <c r="V235">
        <f t="shared" si="28"/>
        <v>0.65720000000000001</v>
      </c>
      <c r="W235">
        <f t="shared" si="28"/>
        <v>0.57309999999999994</v>
      </c>
      <c r="Y235" s="7"/>
      <c r="Z235" s="7"/>
      <c r="AA235" s="7"/>
      <c r="AB235" s="7"/>
      <c r="AC235" s="7"/>
      <c r="AD235" s="7"/>
      <c r="AE235" s="7"/>
      <c r="AF235" s="7"/>
    </row>
    <row r="236" spans="1:32" x14ac:dyDescent="0.25">
      <c r="A236" s="8">
        <v>0</v>
      </c>
      <c r="B236">
        <v>0.23730000000000001</v>
      </c>
      <c r="C236">
        <v>0.19009999999999999</v>
      </c>
      <c r="D236">
        <v>0.17530000000000001</v>
      </c>
      <c r="E236">
        <v>0.1767</v>
      </c>
      <c r="F236">
        <v>0.1573</v>
      </c>
      <c r="G236">
        <v>0.13980000000000001</v>
      </c>
      <c r="I236" s="8">
        <v>0</v>
      </c>
      <c r="J236">
        <v>0.85429999999999995</v>
      </c>
      <c r="K236">
        <v>0.63460000000000005</v>
      </c>
      <c r="L236">
        <v>0.79330000000000001</v>
      </c>
      <c r="M236">
        <v>0.82079999999999997</v>
      </c>
      <c r="N236">
        <v>0.87039999999999995</v>
      </c>
      <c r="O236">
        <v>0.60529999999999995</v>
      </c>
      <c r="Q236" s="8">
        <v>0</v>
      </c>
      <c r="R236">
        <f t="shared" si="28"/>
        <v>0.61699999999999999</v>
      </c>
      <c r="S236">
        <f t="shared" si="28"/>
        <v>0.44450000000000006</v>
      </c>
      <c r="T236">
        <f t="shared" si="28"/>
        <v>0.61799999999999999</v>
      </c>
      <c r="U236">
        <f t="shared" si="28"/>
        <v>0.64410000000000001</v>
      </c>
      <c r="V236">
        <f t="shared" si="28"/>
        <v>0.71309999999999996</v>
      </c>
      <c r="W236">
        <f t="shared" si="28"/>
        <v>0.46549999999999991</v>
      </c>
      <c r="Y236" s="7"/>
      <c r="Z236" s="7"/>
      <c r="AA236" s="7"/>
      <c r="AB236" s="7"/>
      <c r="AC236" s="7"/>
      <c r="AD236" s="7"/>
      <c r="AE236" s="7"/>
      <c r="AF236" s="7"/>
    </row>
    <row r="237" spans="1:32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x14ac:dyDescent="0.25">
      <c r="A238" s="8"/>
      <c r="B238" s="8" t="s">
        <v>14</v>
      </c>
      <c r="C238" s="8"/>
      <c r="D238" s="8"/>
      <c r="E238" s="8"/>
      <c r="F238" s="8"/>
      <c r="G238" s="8"/>
      <c r="H238" s="8"/>
      <c r="I238" s="8"/>
      <c r="J238" s="8"/>
      <c r="K238" s="7"/>
      <c r="L238" s="8"/>
      <c r="M238" s="8" t="s">
        <v>14</v>
      </c>
      <c r="N238" s="8"/>
      <c r="O238" s="8"/>
      <c r="P238" s="8"/>
      <c r="Q238" s="8"/>
      <c r="R238" s="8"/>
      <c r="S238" s="8"/>
      <c r="T238" s="8"/>
      <c r="U238" s="8"/>
      <c r="V238" s="7"/>
      <c r="W238" s="8"/>
      <c r="X238" s="8" t="s">
        <v>14</v>
      </c>
      <c r="Y238" s="8"/>
      <c r="Z238" s="8"/>
      <c r="AA238" s="8"/>
      <c r="AB238" s="8"/>
      <c r="AC238" s="8"/>
      <c r="AD238" s="8"/>
      <c r="AE238" s="8"/>
      <c r="AF238" s="8"/>
    </row>
    <row r="239" spans="1:32" x14ac:dyDescent="0.25">
      <c r="A239" s="24" t="s">
        <v>21</v>
      </c>
      <c r="B239" s="8">
        <v>8</v>
      </c>
      <c r="C239" s="8">
        <v>4</v>
      </c>
      <c r="D239" s="8">
        <v>0</v>
      </c>
      <c r="E239" s="8">
        <v>4</v>
      </c>
      <c r="F239" s="8">
        <v>8</v>
      </c>
      <c r="G239" s="8">
        <v>0</v>
      </c>
      <c r="H239" s="8">
        <v>8</v>
      </c>
      <c r="I239" s="8">
        <v>4</v>
      </c>
      <c r="J239" s="8">
        <v>0</v>
      </c>
      <c r="K239" s="7"/>
      <c r="L239" s="24" t="s">
        <v>21</v>
      </c>
      <c r="M239" s="8">
        <v>8</v>
      </c>
      <c r="N239" s="8">
        <v>4</v>
      </c>
      <c r="O239" s="8">
        <v>0</v>
      </c>
      <c r="P239" s="8">
        <v>4</v>
      </c>
      <c r="Q239" s="8">
        <v>8</v>
      </c>
      <c r="R239" s="8">
        <v>0</v>
      </c>
      <c r="S239" s="8">
        <v>8</v>
      </c>
      <c r="T239" s="8">
        <v>4</v>
      </c>
      <c r="U239" s="8">
        <v>0</v>
      </c>
      <c r="V239" s="7"/>
      <c r="W239" s="24" t="s">
        <v>21</v>
      </c>
      <c r="X239" s="8">
        <v>8</v>
      </c>
      <c r="Y239" s="8">
        <v>4</v>
      </c>
      <c r="Z239" s="8">
        <v>0</v>
      </c>
      <c r="AA239" s="8">
        <v>4</v>
      </c>
      <c r="AB239" s="8">
        <v>8</v>
      </c>
      <c r="AC239" s="8">
        <v>0</v>
      </c>
      <c r="AD239" s="8">
        <v>8</v>
      </c>
      <c r="AE239" s="8">
        <v>4</v>
      </c>
      <c r="AF239" s="8">
        <v>0</v>
      </c>
    </row>
    <row r="240" spans="1:32" x14ac:dyDescent="0.25">
      <c r="A240" s="8">
        <v>16</v>
      </c>
      <c r="B240">
        <v>0.23469999999999999</v>
      </c>
      <c r="C240">
        <v>0.19750000000000001</v>
      </c>
      <c r="D240">
        <v>0.1371</v>
      </c>
      <c r="E240">
        <v>0.18099999999999999</v>
      </c>
      <c r="F240">
        <v>0.14219999999999999</v>
      </c>
      <c r="G240">
        <v>0.1348</v>
      </c>
      <c r="H240">
        <v>0.2198</v>
      </c>
      <c r="I240">
        <v>0.1426</v>
      </c>
      <c r="J240">
        <v>0.1401</v>
      </c>
      <c r="L240" s="8">
        <v>16</v>
      </c>
      <c r="M240">
        <v>0.158</v>
      </c>
      <c r="N240">
        <v>0.16120000000000001</v>
      </c>
      <c r="O240">
        <v>0.1449</v>
      </c>
      <c r="P240">
        <v>0.16120000000000001</v>
      </c>
      <c r="Q240">
        <v>0.14660000000000001</v>
      </c>
      <c r="R240">
        <v>0.13450000000000001</v>
      </c>
      <c r="S240">
        <v>0.1452</v>
      </c>
      <c r="T240">
        <v>0.13500000000000001</v>
      </c>
      <c r="U240">
        <v>0.13650000000000001</v>
      </c>
      <c r="V240" s="7"/>
      <c r="W240" s="8">
        <v>16</v>
      </c>
      <c r="X240">
        <f t="shared" ref="X240:AF247" si="29">M240-B240</f>
        <v>-7.669999999999999E-2</v>
      </c>
      <c r="Y240">
        <f t="shared" si="29"/>
        <v>-3.6299999999999999E-2</v>
      </c>
      <c r="Z240">
        <f t="shared" si="29"/>
        <v>7.8000000000000014E-3</v>
      </c>
      <c r="AA240">
        <f t="shared" si="29"/>
        <v>-1.9799999999999984E-2</v>
      </c>
      <c r="AB240">
        <f t="shared" si="29"/>
        <v>4.400000000000015E-3</v>
      </c>
      <c r="AC240">
        <f t="shared" si="29"/>
        <v>-2.9999999999999472E-4</v>
      </c>
      <c r="AD240">
        <f t="shared" si="29"/>
        <v>-7.46E-2</v>
      </c>
      <c r="AE240">
        <f t="shared" si="29"/>
        <v>-7.5999999999999956E-3</v>
      </c>
      <c r="AF240">
        <f t="shared" si="29"/>
        <v>-3.5999999999999921E-3</v>
      </c>
    </row>
    <row r="241" spans="1:32" x14ac:dyDescent="0.25">
      <c r="A241" s="8">
        <v>8</v>
      </c>
      <c r="B241">
        <v>0.68820000000000003</v>
      </c>
      <c r="C241">
        <v>0.32100000000000001</v>
      </c>
      <c r="D241">
        <v>0.13239999999999999</v>
      </c>
      <c r="E241">
        <v>0.21609999999999999</v>
      </c>
      <c r="F241">
        <v>0.13650000000000001</v>
      </c>
      <c r="G241">
        <v>0.1231</v>
      </c>
      <c r="H241">
        <v>0.16370000000000001</v>
      </c>
      <c r="I241">
        <v>0.1431</v>
      </c>
      <c r="J241">
        <v>0.13700000000000001</v>
      </c>
      <c r="L241" s="8">
        <v>8</v>
      </c>
      <c r="M241">
        <v>0.68659999999999999</v>
      </c>
      <c r="N241">
        <v>0.28989999999999999</v>
      </c>
      <c r="O241">
        <v>0.26679999999999998</v>
      </c>
      <c r="P241">
        <v>0.17080000000000001</v>
      </c>
      <c r="Q241">
        <v>0.13400000000000001</v>
      </c>
      <c r="R241">
        <v>0.28160000000000002</v>
      </c>
      <c r="S241">
        <v>0.1406</v>
      </c>
      <c r="T241">
        <v>0.14419999999999999</v>
      </c>
      <c r="U241">
        <v>0.4572</v>
      </c>
      <c r="W241" s="8">
        <v>8</v>
      </c>
      <c r="X241">
        <f t="shared" si="29"/>
        <v>-1.6000000000000458E-3</v>
      </c>
      <c r="Y241">
        <f t="shared" si="29"/>
        <v>-3.1100000000000017E-2</v>
      </c>
      <c r="Z241">
        <f t="shared" si="29"/>
        <v>0.13439999999999999</v>
      </c>
      <c r="AA241">
        <f t="shared" si="29"/>
        <v>-4.5299999999999979E-2</v>
      </c>
      <c r="AB241">
        <f t="shared" si="29"/>
        <v>-2.5000000000000022E-3</v>
      </c>
      <c r="AC241">
        <f t="shared" si="29"/>
        <v>0.15850000000000003</v>
      </c>
      <c r="AD241">
        <f t="shared" si="29"/>
        <v>-2.3100000000000009E-2</v>
      </c>
      <c r="AE241">
        <f t="shared" si="29"/>
        <v>1.0999999999999899E-3</v>
      </c>
      <c r="AF241">
        <f t="shared" si="29"/>
        <v>0.32019999999999998</v>
      </c>
    </row>
    <row r="242" spans="1:32" x14ac:dyDescent="0.25">
      <c r="A242" s="8">
        <v>4</v>
      </c>
      <c r="B242">
        <v>0.26190000000000002</v>
      </c>
      <c r="C242">
        <v>0.17369999999999999</v>
      </c>
      <c r="D242">
        <v>0.126</v>
      </c>
      <c r="E242">
        <v>0.1835</v>
      </c>
      <c r="F242">
        <v>0.1211</v>
      </c>
      <c r="G242">
        <v>0.1195</v>
      </c>
      <c r="H242">
        <v>0.13639999999999999</v>
      </c>
      <c r="I242">
        <v>0.14680000000000001</v>
      </c>
      <c r="J242">
        <v>0.12889999999999999</v>
      </c>
      <c r="L242" s="8">
        <v>4</v>
      </c>
      <c r="M242">
        <v>0.13639999999999999</v>
      </c>
      <c r="N242">
        <v>0.15160000000000001</v>
      </c>
      <c r="O242">
        <v>0.28060000000000002</v>
      </c>
      <c r="P242">
        <v>0.15620000000000001</v>
      </c>
      <c r="Q242">
        <v>0.1037</v>
      </c>
      <c r="R242">
        <v>0.30430000000000001</v>
      </c>
      <c r="S242">
        <v>0.13950000000000001</v>
      </c>
      <c r="T242">
        <v>0.1207</v>
      </c>
      <c r="U242">
        <v>0.31359999999999999</v>
      </c>
      <c r="W242" s="8">
        <v>4</v>
      </c>
      <c r="X242">
        <f t="shared" si="29"/>
        <v>-0.12550000000000003</v>
      </c>
      <c r="Y242">
        <f t="shared" si="29"/>
        <v>-2.2099999999999981E-2</v>
      </c>
      <c r="Z242">
        <f t="shared" si="29"/>
        <v>0.15460000000000002</v>
      </c>
      <c r="AA242">
        <f t="shared" si="29"/>
        <v>-2.7299999999999991E-2</v>
      </c>
      <c r="AB242">
        <f t="shared" si="29"/>
        <v>-1.7399999999999999E-2</v>
      </c>
      <c r="AC242">
        <f t="shared" si="29"/>
        <v>0.18480000000000002</v>
      </c>
      <c r="AD242">
        <f t="shared" si="29"/>
        <v>3.1000000000000194E-3</v>
      </c>
      <c r="AE242">
        <f t="shared" si="29"/>
        <v>-2.6100000000000012E-2</v>
      </c>
      <c r="AF242">
        <f t="shared" si="29"/>
        <v>0.1847</v>
      </c>
    </row>
    <row r="243" spans="1:32" x14ac:dyDescent="0.25">
      <c r="A243" s="8">
        <v>2</v>
      </c>
      <c r="B243">
        <v>0.22559999999999999</v>
      </c>
      <c r="C243">
        <v>0.28220000000000001</v>
      </c>
      <c r="D243">
        <v>0.12759999999999999</v>
      </c>
      <c r="E243">
        <v>0.28439999999999999</v>
      </c>
      <c r="F243">
        <v>0.1578</v>
      </c>
      <c r="G243">
        <v>0.10879999999999999</v>
      </c>
      <c r="H243">
        <v>0.1333</v>
      </c>
      <c r="I243">
        <v>0.17960000000000001</v>
      </c>
      <c r="J243">
        <v>0.1285</v>
      </c>
      <c r="L243" s="8">
        <v>2</v>
      </c>
      <c r="M243">
        <v>0.12809999999999999</v>
      </c>
      <c r="N243">
        <v>0.216</v>
      </c>
      <c r="O243">
        <v>0.47799999999999998</v>
      </c>
      <c r="P243">
        <v>0.1973</v>
      </c>
      <c r="Q243">
        <v>0.12920000000000001</v>
      </c>
      <c r="R243">
        <v>0.3342</v>
      </c>
      <c r="S243">
        <v>0.13600000000000001</v>
      </c>
      <c r="T243">
        <v>0.1414</v>
      </c>
      <c r="U243">
        <v>0.30449999999999999</v>
      </c>
      <c r="W243" s="8">
        <v>2</v>
      </c>
      <c r="X243">
        <f t="shared" si="29"/>
        <v>-9.7500000000000003E-2</v>
      </c>
      <c r="Y243">
        <f t="shared" si="29"/>
        <v>-6.6200000000000009E-2</v>
      </c>
      <c r="Z243">
        <f t="shared" si="29"/>
        <v>0.35039999999999999</v>
      </c>
      <c r="AA243">
        <f t="shared" si="29"/>
        <v>-8.7099999999999983E-2</v>
      </c>
      <c r="AB243">
        <f t="shared" si="29"/>
        <v>-2.8599999999999987E-2</v>
      </c>
      <c r="AC243">
        <f t="shared" si="29"/>
        <v>0.22539999999999999</v>
      </c>
      <c r="AD243">
        <f t="shared" si="29"/>
        <v>2.7000000000000079E-3</v>
      </c>
      <c r="AE243">
        <f t="shared" si="29"/>
        <v>-3.8200000000000012E-2</v>
      </c>
      <c r="AF243">
        <f t="shared" si="29"/>
        <v>0.17599999999999999</v>
      </c>
    </row>
    <row r="244" spans="1:32" x14ac:dyDescent="0.25">
      <c r="A244" s="8">
        <v>1</v>
      </c>
      <c r="B244">
        <v>0.2235</v>
      </c>
      <c r="C244">
        <v>0.18099999999999999</v>
      </c>
      <c r="D244">
        <v>0.1173</v>
      </c>
      <c r="E244">
        <v>0.13239999999999999</v>
      </c>
      <c r="F244">
        <v>0.1573</v>
      </c>
      <c r="G244">
        <v>0.1176</v>
      </c>
      <c r="H244">
        <v>0.1346</v>
      </c>
      <c r="I244">
        <v>0.16689999999999999</v>
      </c>
      <c r="J244">
        <v>0.1226</v>
      </c>
      <c r="L244" s="8">
        <v>1</v>
      </c>
      <c r="M244">
        <v>0.13320000000000001</v>
      </c>
      <c r="N244">
        <v>0.14810000000000001</v>
      </c>
      <c r="O244">
        <v>0.42180000000000001</v>
      </c>
      <c r="P244">
        <v>0.13100000000000001</v>
      </c>
      <c r="Q244">
        <v>0.12790000000000001</v>
      </c>
      <c r="R244">
        <v>0.36630000000000001</v>
      </c>
      <c r="S244">
        <v>0.1351</v>
      </c>
      <c r="T244">
        <v>0.51070000000000004</v>
      </c>
      <c r="U244">
        <v>0.35809999999999997</v>
      </c>
      <c r="W244" s="8">
        <v>1</v>
      </c>
      <c r="X244">
        <f t="shared" si="29"/>
        <v>-9.0299999999999991E-2</v>
      </c>
      <c r="Y244">
        <f t="shared" si="29"/>
        <v>-3.2899999999999985E-2</v>
      </c>
      <c r="Z244">
        <f t="shared" si="29"/>
        <v>0.30449999999999999</v>
      </c>
      <c r="AA244">
        <f t="shared" si="29"/>
        <v>-1.3999999999999846E-3</v>
      </c>
      <c r="AB244">
        <f t="shared" si="29"/>
        <v>-2.9399999999999982E-2</v>
      </c>
      <c r="AC244">
        <f t="shared" si="29"/>
        <v>0.24870000000000003</v>
      </c>
      <c r="AD244">
        <f t="shared" si="29"/>
        <v>5.0000000000000044E-4</v>
      </c>
      <c r="AE244">
        <f t="shared" si="29"/>
        <v>0.34380000000000005</v>
      </c>
      <c r="AF244">
        <f t="shared" si="29"/>
        <v>0.23549999999999999</v>
      </c>
    </row>
    <row r="245" spans="1:32" x14ac:dyDescent="0.25">
      <c r="A245" s="8">
        <v>0.5</v>
      </c>
      <c r="B245">
        <v>0.21029999999999999</v>
      </c>
      <c r="C245">
        <v>0.1842</v>
      </c>
      <c r="D245">
        <v>0.12590000000000001</v>
      </c>
      <c r="E245">
        <v>0.20119999999999999</v>
      </c>
      <c r="F245">
        <v>0.15010000000000001</v>
      </c>
      <c r="G245">
        <v>0.11609999999999999</v>
      </c>
      <c r="H245">
        <v>0.12839999999999999</v>
      </c>
      <c r="I245">
        <v>0.1217</v>
      </c>
      <c r="J245">
        <v>0.1305</v>
      </c>
      <c r="L245" s="8">
        <v>0.5</v>
      </c>
      <c r="M245">
        <v>0.12590000000000001</v>
      </c>
      <c r="N245">
        <v>0.1115</v>
      </c>
      <c r="O245">
        <v>0.45019999999999999</v>
      </c>
      <c r="P245">
        <v>0.1774</v>
      </c>
      <c r="Q245">
        <v>9.4100000000000003E-2</v>
      </c>
      <c r="R245">
        <v>0.4143</v>
      </c>
      <c r="S245">
        <v>0.1285</v>
      </c>
      <c r="T245">
        <v>0.34570000000000001</v>
      </c>
      <c r="U245">
        <v>0.47420000000000001</v>
      </c>
      <c r="W245" s="8">
        <v>0.5</v>
      </c>
      <c r="X245">
        <f t="shared" si="29"/>
        <v>-8.4399999999999975E-2</v>
      </c>
      <c r="Y245">
        <f t="shared" si="29"/>
        <v>-7.2700000000000001E-2</v>
      </c>
      <c r="Z245">
        <f t="shared" si="29"/>
        <v>0.32429999999999998</v>
      </c>
      <c r="AA245">
        <f t="shared" si="29"/>
        <v>-2.3799999999999988E-2</v>
      </c>
      <c r="AB245">
        <f t="shared" si="29"/>
        <v>-5.6000000000000008E-2</v>
      </c>
      <c r="AC245">
        <f t="shared" si="29"/>
        <v>0.29820000000000002</v>
      </c>
      <c r="AD245">
        <f t="shared" si="29"/>
        <v>1.0000000000001674E-4</v>
      </c>
      <c r="AE245">
        <f t="shared" si="29"/>
        <v>0.224</v>
      </c>
      <c r="AF245">
        <f t="shared" si="29"/>
        <v>0.34370000000000001</v>
      </c>
    </row>
    <row r="246" spans="1:32" x14ac:dyDescent="0.25">
      <c r="A246" s="8">
        <v>0.25</v>
      </c>
      <c r="B246">
        <v>0.1555</v>
      </c>
      <c r="C246">
        <v>0.29809999999999998</v>
      </c>
      <c r="D246">
        <v>0.1181</v>
      </c>
      <c r="E246">
        <v>0.21249999999999999</v>
      </c>
      <c r="F246">
        <v>0.1234</v>
      </c>
      <c r="G246">
        <v>0.12559999999999999</v>
      </c>
      <c r="H246">
        <v>0.1338</v>
      </c>
      <c r="I246">
        <v>0.16789999999999999</v>
      </c>
      <c r="J246">
        <v>0.13289999999999999</v>
      </c>
      <c r="L246" s="8">
        <v>0.25</v>
      </c>
      <c r="M246">
        <v>0.12720000000000001</v>
      </c>
      <c r="N246">
        <v>0.22919999999999999</v>
      </c>
      <c r="O246">
        <v>0.48559999999999998</v>
      </c>
      <c r="P246">
        <v>0.1797</v>
      </c>
      <c r="Q246">
        <v>0.1308</v>
      </c>
      <c r="R246">
        <v>0.41099999999999998</v>
      </c>
      <c r="S246">
        <v>0.13789999999999999</v>
      </c>
      <c r="T246">
        <v>0.17799999999999999</v>
      </c>
      <c r="U246">
        <v>0.4476</v>
      </c>
      <c r="W246" s="8">
        <v>0.25</v>
      </c>
      <c r="X246">
        <f t="shared" si="29"/>
        <v>-2.8299999999999992E-2</v>
      </c>
      <c r="Y246">
        <f t="shared" si="29"/>
        <v>-6.8899999999999989E-2</v>
      </c>
      <c r="Z246">
        <f t="shared" si="29"/>
        <v>0.36749999999999999</v>
      </c>
      <c r="AA246">
        <f t="shared" si="29"/>
        <v>-3.2799999999999996E-2</v>
      </c>
      <c r="AB246">
        <f t="shared" si="29"/>
        <v>7.4000000000000038E-3</v>
      </c>
      <c r="AC246">
        <f t="shared" si="29"/>
        <v>0.28539999999999999</v>
      </c>
      <c r="AD246">
        <f t="shared" si="29"/>
        <v>4.0999999999999925E-3</v>
      </c>
      <c r="AE246">
        <f t="shared" si="29"/>
        <v>1.0099999999999998E-2</v>
      </c>
      <c r="AF246">
        <f t="shared" si="29"/>
        <v>0.31469999999999998</v>
      </c>
    </row>
    <row r="247" spans="1:32" x14ac:dyDescent="0.25">
      <c r="A247" s="8">
        <v>0</v>
      </c>
      <c r="B247">
        <v>0.2427</v>
      </c>
      <c r="C247">
        <v>0.20330000000000001</v>
      </c>
      <c r="D247">
        <v>0.16189999999999999</v>
      </c>
      <c r="E247">
        <v>0.1608</v>
      </c>
      <c r="F247">
        <v>0.16489999999999999</v>
      </c>
      <c r="G247">
        <v>0.1128</v>
      </c>
      <c r="H247">
        <v>0.1193</v>
      </c>
      <c r="I247">
        <v>0.1462</v>
      </c>
      <c r="J247">
        <v>0.1371</v>
      </c>
      <c r="L247" s="8">
        <v>0</v>
      </c>
      <c r="M247">
        <v>0.15620000000000001</v>
      </c>
      <c r="N247">
        <v>0.2427</v>
      </c>
      <c r="O247">
        <v>0.65539999999999998</v>
      </c>
      <c r="P247">
        <v>0.1711</v>
      </c>
      <c r="Q247">
        <v>0.1459</v>
      </c>
      <c r="R247">
        <v>0.44879999999999998</v>
      </c>
      <c r="S247">
        <v>0.1212</v>
      </c>
      <c r="T247">
        <v>0.14299999999999999</v>
      </c>
      <c r="U247">
        <v>0.60170000000000001</v>
      </c>
      <c r="W247" s="8">
        <v>0</v>
      </c>
      <c r="X247">
        <f t="shared" si="29"/>
        <v>-8.6499999999999994E-2</v>
      </c>
      <c r="Y247">
        <f t="shared" si="29"/>
        <v>3.9399999999999991E-2</v>
      </c>
      <c r="Z247">
        <f t="shared" si="29"/>
        <v>0.49349999999999999</v>
      </c>
      <c r="AA247">
        <f t="shared" si="29"/>
        <v>1.0300000000000004E-2</v>
      </c>
      <c r="AB247">
        <f t="shared" si="29"/>
        <v>-1.8999999999999989E-2</v>
      </c>
      <c r="AC247">
        <f t="shared" si="29"/>
        <v>0.33599999999999997</v>
      </c>
      <c r="AD247">
        <f t="shared" si="29"/>
        <v>1.8999999999999989E-3</v>
      </c>
      <c r="AE247">
        <f t="shared" si="29"/>
        <v>-3.2000000000000084E-3</v>
      </c>
      <c r="AF247">
        <f t="shared" si="29"/>
        <v>0.46460000000000001</v>
      </c>
    </row>
  </sheetData>
  <mergeCells count="23">
    <mergeCell ref="AK7:AM7"/>
    <mergeCell ref="AN7:AP7"/>
    <mergeCell ref="AK9:AM9"/>
    <mergeCell ref="AN9:AP9"/>
    <mergeCell ref="AK1:AR1"/>
    <mergeCell ref="AK3:AM3"/>
    <mergeCell ref="AN3:AP3"/>
    <mergeCell ref="AQ3:AQ4"/>
    <mergeCell ref="AR3:AR4"/>
    <mergeCell ref="AK5:AM5"/>
    <mergeCell ref="AN5:AP5"/>
    <mergeCell ref="A5:G5"/>
    <mergeCell ref="J5:P5"/>
    <mergeCell ref="R5:X5"/>
    <mergeCell ref="Z5:AF5"/>
    <mergeCell ref="A85:G85"/>
    <mergeCell ref="I85:O85"/>
    <mergeCell ref="Q85:W85"/>
    <mergeCell ref="Y85:AE85"/>
    <mergeCell ref="A167:G167"/>
    <mergeCell ref="I167:O167"/>
    <mergeCell ref="Q167:W167"/>
    <mergeCell ref="Y167:AE167"/>
  </mergeCells>
  <conditionalFormatting sqref="R185:W192">
    <cfRule type="cellIs" dxfId="281" priority="14" operator="lessThan">
      <formula>0.05</formula>
    </cfRule>
  </conditionalFormatting>
  <conditionalFormatting sqref="R196:W203">
    <cfRule type="cellIs" dxfId="280" priority="13" operator="lessThan">
      <formula>0.05</formula>
    </cfRule>
  </conditionalFormatting>
  <conditionalFormatting sqref="R89:W96">
    <cfRule type="cellIs" dxfId="279" priority="12" operator="lessThan">
      <formula>0.05</formula>
    </cfRule>
  </conditionalFormatting>
  <conditionalFormatting sqref="R100:W107">
    <cfRule type="cellIs" dxfId="278" priority="11" operator="lessThan">
      <formula>0.05</formula>
    </cfRule>
  </conditionalFormatting>
  <conditionalFormatting sqref="R111:W118">
    <cfRule type="cellIs" dxfId="277" priority="10" operator="lessThan">
      <formula>0.05</formula>
    </cfRule>
  </conditionalFormatting>
  <conditionalFormatting sqref="R122:W129">
    <cfRule type="cellIs" dxfId="276" priority="9" operator="lessThan">
      <formula>0.05</formula>
    </cfRule>
  </conditionalFormatting>
  <conditionalFormatting sqref="R133:W140">
    <cfRule type="cellIs" dxfId="275" priority="8" operator="lessThan">
      <formula>0.05</formula>
    </cfRule>
  </conditionalFormatting>
  <conditionalFormatting sqref="AB89:AF96 R155:W162 X240:AF247">
    <cfRule type="cellIs" dxfId="274" priority="7" operator="lessThan">
      <formula>0.05</formula>
    </cfRule>
  </conditionalFormatting>
  <conditionalFormatting sqref="R207:W214">
    <cfRule type="cellIs" dxfId="273" priority="6" operator="lessThan">
      <formula>0.05</formula>
    </cfRule>
  </conditionalFormatting>
  <conditionalFormatting sqref="R218:W225">
    <cfRule type="cellIs" dxfId="272" priority="5" operator="lessThan">
      <formula>0.05</formula>
    </cfRule>
  </conditionalFormatting>
  <conditionalFormatting sqref="R229:W236">
    <cfRule type="cellIs" dxfId="271" priority="4" operator="lessThan">
      <formula>0.05</formula>
    </cfRule>
  </conditionalFormatting>
  <conditionalFormatting sqref="Z172:AF179">
    <cfRule type="cellIs" dxfId="270" priority="3" operator="lessThan">
      <formula>0.05</formula>
    </cfRule>
  </conditionalFormatting>
  <conditionalFormatting sqref="R144:W151">
    <cfRule type="cellIs" dxfId="269" priority="2" operator="lessThan">
      <formula>0.05</formula>
    </cfRule>
  </conditionalFormatting>
  <conditionalFormatting sqref="Z89:AA96">
    <cfRule type="cellIs" dxfId="268" priority="1" operator="lessThan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6"/>
  <sheetViews>
    <sheetView zoomScale="55" zoomScaleNormal="55" workbookViewId="0">
      <selection activeCell="AJ6" sqref="AJ6:AO6"/>
    </sheetView>
  </sheetViews>
  <sheetFormatPr defaultRowHeight="15" x14ac:dyDescent="0.25"/>
  <sheetData>
    <row r="1" spans="1:43" ht="18" thickBot="1" x14ac:dyDescent="0.35">
      <c r="A1" s="10" t="s">
        <v>35</v>
      </c>
      <c r="C1" t="s">
        <v>13</v>
      </c>
      <c r="H1" s="7"/>
      <c r="P1" s="7"/>
      <c r="X1" s="7"/>
    </row>
    <row r="2" spans="1:43" ht="15.75" thickTop="1" x14ac:dyDescent="0.25">
      <c r="H2" s="7"/>
      <c r="P2" s="7"/>
      <c r="X2" s="7"/>
    </row>
    <row r="3" spans="1:43" ht="18" thickBot="1" x14ac:dyDescent="0.35">
      <c r="A3" s="10" t="s">
        <v>32</v>
      </c>
      <c r="AJ3" s="77" t="s">
        <v>73</v>
      </c>
      <c r="AK3" s="77"/>
      <c r="AL3" s="77"/>
      <c r="AM3" s="77"/>
      <c r="AN3" s="77"/>
      <c r="AO3" s="77"/>
      <c r="AP3" s="77"/>
      <c r="AQ3" s="77"/>
    </row>
    <row r="4" spans="1:43" ht="15.75" thickTop="1" x14ac:dyDescent="0.25"/>
    <row r="5" spans="1:43" ht="15.75" thickBot="1" x14ac:dyDescent="0.3">
      <c r="A5" s="71" t="s">
        <v>19</v>
      </c>
      <c r="B5" s="71"/>
      <c r="C5" s="71"/>
      <c r="D5" s="71"/>
      <c r="E5" s="71"/>
      <c r="F5" s="71"/>
      <c r="G5" s="71"/>
      <c r="I5" s="71" t="s">
        <v>18</v>
      </c>
      <c r="J5" s="71"/>
      <c r="K5" s="71"/>
      <c r="L5" s="71"/>
      <c r="M5" s="71"/>
      <c r="N5" s="71"/>
      <c r="O5" s="71"/>
      <c r="Q5" s="71" t="s">
        <v>17</v>
      </c>
      <c r="R5" s="71"/>
      <c r="S5" s="71"/>
      <c r="T5" s="71"/>
      <c r="U5" s="71"/>
      <c r="V5" s="71"/>
      <c r="W5" s="71"/>
      <c r="Y5" s="71" t="s">
        <v>16</v>
      </c>
      <c r="Z5" s="71"/>
      <c r="AA5" s="71"/>
      <c r="AB5" s="71"/>
      <c r="AC5" s="71"/>
      <c r="AD5" s="71"/>
      <c r="AE5" s="71"/>
      <c r="AJ5" s="70" t="s">
        <v>70</v>
      </c>
      <c r="AK5" s="70"/>
      <c r="AL5" s="70"/>
      <c r="AM5" s="70" t="s">
        <v>70</v>
      </c>
      <c r="AN5" s="70"/>
      <c r="AO5" s="70"/>
      <c r="AP5" s="70" t="s">
        <v>9</v>
      </c>
      <c r="AQ5" s="70" t="s">
        <v>8</v>
      </c>
    </row>
    <row r="6" spans="1:43" x14ac:dyDescent="0.25">
      <c r="AH6" s="7"/>
      <c r="AI6" s="7"/>
      <c r="AJ6" s="4" t="s">
        <v>71</v>
      </c>
      <c r="AK6" s="4" t="s">
        <v>72</v>
      </c>
      <c r="AL6" s="4" t="s">
        <v>5</v>
      </c>
      <c r="AM6" s="4" t="s">
        <v>71</v>
      </c>
      <c r="AN6" s="4" t="s">
        <v>72</v>
      </c>
      <c r="AO6" s="4" t="s">
        <v>5</v>
      </c>
      <c r="AP6" s="70"/>
      <c r="AQ6" s="70"/>
    </row>
    <row r="7" spans="1:43" ht="15.75" x14ac:dyDescent="0.25">
      <c r="A7" s="8"/>
      <c r="B7" s="8" t="s">
        <v>15</v>
      </c>
      <c r="C7" s="8"/>
      <c r="D7" s="8"/>
      <c r="E7" s="8"/>
      <c r="F7" s="8"/>
      <c r="G7" s="8"/>
      <c r="H7" s="7"/>
      <c r="I7" s="8"/>
      <c r="J7" s="8" t="s">
        <v>15</v>
      </c>
      <c r="K7" s="8"/>
      <c r="L7" s="8"/>
      <c r="M7" s="8"/>
      <c r="N7" s="8"/>
      <c r="O7" s="8"/>
      <c r="P7" s="7"/>
      <c r="Q7" s="8"/>
      <c r="R7" s="8" t="s">
        <v>15</v>
      </c>
      <c r="S7" s="8"/>
      <c r="T7" s="8"/>
      <c r="U7" s="8"/>
      <c r="V7" s="8"/>
      <c r="W7" s="8"/>
      <c r="X7" s="7"/>
      <c r="Y7" s="8"/>
      <c r="Z7" s="8" t="s">
        <v>15</v>
      </c>
      <c r="AA7" s="8"/>
      <c r="AB7" s="8"/>
      <c r="AC7" s="8"/>
      <c r="AD7" s="8"/>
      <c r="AE7" s="8"/>
      <c r="AF7" s="8"/>
      <c r="AH7" s="7"/>
      <c r="AI7" s="7"/>
      <c r="AJ7" s="69" t="s">
        <v>3</v>
      </c>
      <c r="AK7" s="69"/>
      <c r="AL7" s="69"/>
      <c r="AM7" s="69" t="s">
        <v>1</v>
      </c>
      <c r="AN7" s="69"/>
      <c r="AO7" s="69"/>
      <c r="AP7" s="2"/>
      <c r="AQ7" s="2"/>
    </row>
    <row r="8" spans="1:43" x14ac:dyDescent="0.25">
      <c r="A8" s="8" t="s">
        <v>21</v>
      </c>
      <c r="B8" s="8">
        <v>0.25</v>
      </c>
      <c r="C8" s="8">
        <v>0.125</v>
      </c>
      <c r="D8" s="8">
        <v>0.06</v>
      </c>
      <c r="E8" s="8">
        <v>0.03</v>
      </c>
      <c r="F8" s="8">
        <v>0.01</v>
      </c>
      <c r="G8" s="8">
        <v>0</v>
      </c>
      <c r="H8" s="7"/>
      <c r="I8" s="8" t="s">
        <v>21</v>
      </c>
      <c r="J8" s="8">
        <v>0.25</v>
      </c>
      <c r="K8" s="8">
        <v>0.125</v>
      </c>
      <c r="L8" s="8">
        <v>0.06</v>
      </c>
      <c r="M8" s="8">
        <v>0.03</v>
      </c>
      <c r="N8" s="8">
        <v>0.01</v>
      </c>
      <c r="O8" s="8">
        <v>0</v>
      </c>
      <c r="P8" s="7"/>
      <c r="Q8" s="8" t="s">
        <v>21</v>
      </c>
      <c r="R8" s="8">
        <v>0.25</v>
      </c>
      <c r="S8" s="8">
        <v>0.125</v>
      </c>
      <c r="T8" s="8">
        <v>0.06</v>
      </c>
      <c r="U8" s="8">
        <v>0.03</v>
      </c>
      <c r="V8" s="8">
        <v>0.01</v>
      </c>
      <c r="W8" s="8">
        <v>0</v>
      </c>
      <c r="X8" s="7"/>
      <c r="Y8" s="8" t="s">
        <v>21</v>
      </c>
      <c r="Z8" s="8">
        <v>0.25</v>
      </c>
      <c r="AA8" s="8">
        <v>0.125</v>
      </c>
      <c r="AB8" s="8">
        <v>0.06</v>
      </c>
      <c r="AC8" s="8">
        <v>0.03</v>
      </c>
      <c r="AD8" s="8">
        <v>0.01</v>
      </c>
      <c r="AE8" s="8">
        <v>5.0000000000000001E-3</v>
      </c>
      <c r="AF8" s="8">
        <v>0</v>
      </c>
      <c r="AH8" s="7"/>
      <c r="AI8" s="7"/>
      <c r="AJ8" s="1">
        <v>0.125</v>
      </c>
      <c r="AK8" s="1">
        <v>6.3E-2</v>
      </c>
      <c r="AL8" s="3">
        <f>AK8/AJ8</f>
        <v>0.504</v>
      </c>
      <c r="AM8" s="1">
        <v>3.1E-2</v>
      </c>
      <c r="AN8" s="1">
        <v>6.3E-2</v>
      </c>
      <c r="AO8" s="1">
        <f>AN8/AM8</f>
        <v>2.032258064516129</v>
      </c>
      <c r="AP8" s="3">
        <f>AO8+AL8</f>
        <v>2.536258064516129</v>
      </c>
      <c r="AQ8" s="1" t="s">
        <v>4</v>
      </c>
    </row>
    <row r="9" spans="1:43" ht="15.75" x14ac:dyDescent="0.25">
      <c r="A9" s="8">
        <v>4</v>
      </c>
      <c r="B9">
        <v>0.24310000000000001</v>
      </c>
      <c r="C9">
        <v>0.19209999999999999</v>
      </c>
      <c r="D9">
        <v>0.16900000000000001</v>
      </c>
      <c r="E9">
        <v>0.1983</v>
      </c>
      <c r="F9">
        <v>0.12559999999999999</v>
      </c>
      <c r="G9">
        <v>0.1419</v>
      </c>
      <c r="H9" s="7"/>
      <c r="I9" s="8">
        <v>4</v>
      </c>
      <c r="J9">
        <v>0.36890000000000001</v>
      </c>
      <c r="K9">
        <v>0.22389999999999999</v>
      </c>
      <c r="L9">
        <v>0.22090000000000001</v>
      </c>
      <c r="M9">
        <v>0.20979999999999999</v>
      </c>
      <c r="N9">
        <v>0.12670000000000001</v>
      </c>
      <c r="O9">
        <v>0.12429999999999999</v>
      </c>
      <c r="P9" s="7"/>
      <c r="Q9" s="8">
        <v>4</v>
      </c>
      <c r="R9">
        <f t="shared" ref="R9:W16" si="0">J9-B9</f>
        <v>0.1258</v>
      </c>
      <c r="S9" s="5">
        <f t="shared" si="0"/>
        <v>3.1799999999999995E-2</v>
      </c>
      <c r="T9">
        <f t="shared" si="0"/>
        <v>5.1900000000000002E-2</v>
      </c>
      <c r="U9" s="5">
        <f t="shared" si="0"/>
        <v>1.1499999999999982E-2</v>
      </c>
      <c r="V9" s="5">
        <f t="shared" si="0"/>
        <v>1.1000000000000176E-3</v>
      </c>
      <c r="W9" s="5">
        <f t="shared" si="0"/>
        <v>-1.7600000000000005E-2</v>
      </c>
      <c r="X9" s="7"/>
      <c r="Y9" s="8">
        <v>4</v>
      </c>
      <c r="Z9">
        <f t="shared" ref="Z9:Z16" si="1">AVERAGE(R9,R20,R31)</f>
        <v>2.9033333333333338E-2</v>
      </c>
      <c r="AA9">
        <f t="shared" ref="AA9:AD16" si="2">AVERAGE(S9,S20,S31,R42,R53,R64)</f>
        <v>-4.0183333333333349E-2</v>
      </c>
      <c r="AB9">
        <f t="shared" si="2"/>
        <v>-1.4583333333333332E-2</v>
      </c>
      <c r="AC9">
        <f t="shared" si="2"/>
        <v>-2.9833333333333378E-3</v>
      </c>
      <c r="AD9">
        <f t="shared" si="2"/>
        <v>-1.1066666666666664E-2</v>
      </c>
      <c r="AE9">
        <f t="shared" ref="AE9:AE16" si="3">AVERAGE(V42,V53,V64)</f>
        <v>-3.5666666666666624E-3</v>
      </c>
      <c r="AF9">
        <f t="shared" ref="AF9:AF16" si="4">AVERAGE(W9,W20,W31,W42,W53,W64)</f>
        <v>-7.5500000000000055E-3</v>
      </c>
      <c r="AH9" s="7"/>
      <c r="AI9" s="35"/>
      <c r="AJ9" s="69" t="s">
        <v>3</v>
      </c>
      <c r="AK9" s="69"/>
      <c r="AL9" s="69"/>
      <c r="AM9" s="69" t="s">
        <v>2</v>
      </c>
      <c r="AN9" s="69"/>
      <c r="AO9" s="69"/>
      <c r="AP9" s="2"/>
      <c r="AQ9" s="2"/>
    </row>
    <row r="10" spans="1:43" x14ac:dyDescent="0.25">
      <c r="A10" s="8">
        <v>2</v>
      </c>
      <c r="B10">
        <v>0.6119</v>
      </c>
      <c r="C10">
        <v>0.39760000000000001</v>
      </c>
      <c r="D10">
        <v>0.31330000000000002</v>
      </c>
      <c r="E10">
        <v>0.31580000000000003</v>
      </c>
      <c r="F10">
        <v>0.17369999999999999</v>
      </c>
      <c r="G10">
        <v>0.1835</v>
      </c>
      <c r="H10" s="7"/>
      <c r="I10" s="8">
        <v>2</v>
      </c>
      <c r="J10">
        <v>0.72899999999999998</v>
      </c>
      <c r="K10">
        <v>0.46489999999999998</v>
      </c>
      <c r="L10">
        <v>0.3019</v>
      </c>
      <c r="M10">
        <v>0.26069999999999999</v>
      </c>
      <c r="N10">
        <v>0.16520000000000001</v>
      </c>
      <c r="O10">
        <v>0.1706</v>
      </c>
      <c r="P10" s="7"/>
      <c r="Q10" s="8">
        <v>2</v>
      </c>
      <c r="R10">
        <f t="shared" si="0"/>
        <v>0.11709999999999998</v>
      </c>
      <c r="S10">
        <f t="shared" si="0"/>
        <v>6.7299999999999971E-2</v>
      </c>
      <c r="T10" s="5">
        <f t="shared" si="0"/>
        <v>-1.1400000000000021E-2</v>
      </c>
      <c r="U10" s="5">
        <f t="shared" si="0"/>
        <v>-5.5100000000000038E-2</v>
      </c>
      <c r="V10" s="5">
        <f t="shared" si="0"/>
        <v>-8.4999999999999798E-3</v>
      </c>
      <c r="W10" s="5">
        <f t="shared" si="0"/>
        <v>-1.2899999999999995E-2</v>
      </c>
      <c r="X10" s="7"/>
      <c r="Y10" s="8">
        <v>2</v>
      </c>
      <c r="Z10">
        <f t="shared" si="1"/>
        <v>2.626666666666666E-2</v>
      </c>
      <c r="AA10">
        <f t="shared" si="2"/>
        <v>-7.7583333333333337E-2</v>
      </c>
      <c r="AB10">
        <f t="shared" si="2"/>
        <v>-6.1566666666666693E-2</v>
      </c>
      <c r="AC10">
        <f t="shared" si="2"/>
        <v>-4.5333333333333337E-2</v>
      </c>
      <c r="AD10">
        <f t="shared" si="2"/>
        <v>-1.9499999999999993E-2</v>
      </c>
      <c r="AE10">
        <f t="shared" si="3"/>
        <v>-2.8666666666666663E-2</v>
      </c>
      <c r="AF10">
        <f t="shared" si="4"/>
        <v>1.1566666666666664E-2</v>
      </c>
      <c r="AH10" s="7"/>
      <c r="AI10" s="35"/>
      <c r="AJ10" s="1">
        <v>0.125</v>
      </c>
      <c r="AK10" s="1">
        <v>3.1E-2</v>
      </c>
      <c r="AL10" s="1">
        <f>AK10/AJ10</f>
        <v>0.248</v>
      </c>
      <c r="AM10" s="1">
        <v>2</v>
      </c>
      <c r="AN10" s="1">
        <v>0.5</v>
      </c>
      <c r="AO10" s="1">
        <f>AN10/AM10</f>
        <v>0.25</v>
      </c>
      <c r="AP10" s="1">
        <f>AO10+AL10</f>
        <v>0.498</v>
      </c>
      <c r="AQ10" s="1" t="s">
        <v>12</v>
      </c>
    </row>
    <row r="11" spans="1:43" ht="15.75" x14ac:dyDescent="0.25">
      <c r="A11" s="8">
        <v>1</v>
      </c>
      <c r="B11">
        <v>0.29730000000000001</v>
      </c>
      <c r="C11">
        <v>0.2457</v>
      </c>
      <c r="D11">
        <v>0.25190000000000001</v>
      </c>
      <c r="E11">
        <v>0.22559999999999999</v>
      </c>
      <c r="F11">
        <v>0.154</v>
      </c>
      <c r="G11">
        <v>0.1646</v>
      </c>
      <c r="H11" s="7"/>
      <c r="I11" s="8">
        <v>1</v>
      </c>
      <c r="J11">
        <v>0.40770000000000001</v>
      </c>
      <c r="K11">
        <v>0.2727</v>
      </c>
      <c r="L11">
        <v>0.21360000000000001</v>
      </c>
      <c r="M11">
        <v>0.2</v>
      </c>
      <c r="N11">
        <v>0.14610000000000001</v>
      </c>
      <c r="O11">
        <v>0.2155</v>
      </c>
      <c r="P11" s="7"/>
      <c r="Q11" s="8">
        <v>1</v>
      </c>
      <c r="R11">
        <f t="shared" si="0"/>
        <v>0.1104</v>
      </c>
      <c r="S11" s="5">
        <f t="shared" si="0"/>
        <v>2.6999999999999996E-2</v>
      </c>
      <c r="T11" s="5">
        <f t="shared" si="0"/>
        <v>-3.8300000000000001E-2</v>
      </c>
      <c r="U11" s="5">
        <f t="shared" si="0"/>
        <v>-2.5599999999999984E-2</v>
      </c>
      <c r="V11" s="5">
        <f t="shared" si="0"/>
        <v>-7.8999999999999904E-3</v>
      </c>
      <c r="W11">
        <f t="shared" si="0"/>
        <v>5.0900000000000001E-2</v>
      </c>
      <c r="X11" s="7"/>
      <c r="Y11" s="8">
        <v>1</v>
      </c>
      <c r="Z11">
        <f t="shared" si="1"/>
        <v>2.6099999999999995E-2</v>
      </c>
      <c r="AA11">
        <f t="shared" si="2"/>
        <v>-5.7033333333333325E-2</v>
      </c>
      <c r="AB11">
        <f t="shared" si="2"/>
        <v>-5.2583333333333336E-2</v>
      </c>
      <c r="AC11">
        <f t="shared" si="2"/>
        <v>-1.1183333333333337E-2</v>
      </c>
      <c r="AD11" s="25">
        <f t="shared" si="2"/>
        <v>-5.3333333333332783E-4</v>
      </c>
      <c r="AE11">
        <f t="shared" si="3"/>
        <v>7.7633333333333318E-2</v>
      </c>
      <c r="AF11">
        <f t="shared" si="4"/>
        <v>8.4033333333333335E-2</v>
      </c>
      <c r="AH11" s="7"/>
      <c r="AI11" s="35"/>
      <c r="AJ11" s="69" t="s">
        <v>2</v>
      </c>
      <c r="AK11" s="69"/>
      <c r="AL11" s="69"/>
      <c r="AM11" s="69" t="s">
        <v>1</v>
      </c>
      <c r="AN11" s="69"/>
      <c r="AO11" s="69"/>
      <c r="AP11" s="2"/>
      <c r="AQ11" s="2"/>
    </row>
    <row r="12" spans="1:43" x14ac:dyDescent="0.25">
      <c r="A12" s="8">
        <v>0.5</v>
      </c>
      <c r="B12">
        <v>0.66739999999999999</v>
      </c>
      <c r="C12">
        <v>0.36959999999999998</v>
      </c>
      <c r="D12">
        <v>0.35389999999999999</v>
      </c>
      <c r="E12">
        <v>0.26829999999999998</v>
      </c>
      <c r="F12">
        <v>0.18029999999999999</v>
      </c>
      <c r="G12">
        <v>0.21060000000000001</v>
      </c>
      <c r="H12" s="7"/>
      <c r="I12" s="8">
        <v>0.5</v>
      </c>
      <c r="J12">
        <v>0.5323</v>
      </c>
      <c r="K12">
        <v>0.39419999999999999</v>
      </c>
      <c r="L12">
        <v>0.29599999999999999</v>
      </c>
      <c r="M12">
        <v>0.21279999999999999</v>
      </c>
      <c r="N12">
        <v>0.30459999999999998</v>
      </c>
      <c r="O12">
        <v>0.35049999999999998</v>
      </c>
      <c r="P12" s="7"/>
      <c r="Q12" s="8">
        <v>0.5</v>
      </c>
      <c r="R12" s="5">
        <f t="shared" si="0"/>
        <v>-0.1351</v>
      </c>
      <c r="S12" s="5">
        <f t="shared" si="0"/>
        <v>2.4600000000000011E-2</v>
      </c>
      <c r="T12" s="5">
        <f t="shared" si="0"/>
        <v>-5.7900000000000007E-2</v>
      </c>
      <c r="U12" s="5">
        <f t="shared" si="0"/>
        <v>-5.5499999999999994E-2</v>
      </c>
      <c r="V12">
        <f t="shared" si="0"/>
        <v>0.12429999999999999</v>
      </c>
      <c r="W12">
        <f t="shared" si="0"/>
        <v>0.13989999999999997</v>
      </c>
      <c r="X12" s="7"/>
      <c r="Y12" s="8">
        <v>0.5</v>
      </c>
      <c r="Z12">
        <f t="shared" si="1"/>
        <v>-5.4233333333333335E-2</v>
      </c>
      <c r="AA12">
        <f t="shared" si="2"/>
        <v>-7.2433333333333322E-2</v>
      </c>
      <c r="AB12">
        <f t="shared" si="2"/>
        <v>-4.8283333333333345E-2</v>
      </c>
      <c r="AC12" s="26">
        <f t="shared" si="2"/>
        <v>-2.9516666666666667E-2</v>
      </c>
      <c r="AD12">
        <f t="shared" si="2"/>
        <v>0.11981666666666664</v>
      </c>
      <c r="AE12">
        <f t="shared" si="3"/>
        <v>0.13006666666666666</v>
      </c>
      <c r="AF12">
        <f t="shared" si="4"/>
        <v>0.25540000000000002</v>
      </c>
      <c r="AH12" s="7"/>
      <c r="AI12" s="35"/>
      <c r="AJ12" s="1">
        <v>2</v>
      </c>
      <c r="AK12" s="1">
        <v>1</v>
      </c>
      <c r="AL12" s="1">
        <f>AK12/AJ12</f>
        <v>0.5</v>
      </c>
      <c r="AM12" s="1">
        <v>3.1E-2</v>
      </c>
      <c r="AN12" s="1">
        <v>8.0000000000000002E-3</v>
      </c>
      <c r="AO12" s="1">
        <f>AN12/AM12</f>
        <v>0.25806451612903225</v>
      </c>
      <c r="AP12" s="1">
        <f>AO12+AL12</f>
        <v>0.75806451612903225</v>
      </c>
      <c r="AQ12" s="1" t="s">
        <v>4</v>
      </c>
    </row>
    <row r="13" spans="1:43" x14ac:dyDescent="0.25">
      <c r="A13" s="8">
        <v>0.25</v>
      </c>
      <c r="B13">
        <v>0.36859999999999998</v>
      </c>
      <c r="C13">
        <v>0.3463</v>
      </c>
      <c r="D13">
        <v>0.25009999999999999</v>
      </c>
      <c r="E13">
        <v>0.214</v>
      </c>
      <c r="F13">
        <v>0.158</v>
      </c>
      <c r="G13">
        <v>0.22559999999999999</v>
      </c>
      <c r="H13" s="7"/>
      <c r="I13" s="8">
        <v>0.25</v>
      </c>
      <c r="J13">
        <v>0.3105</v>
      </c>
      <c r="K13">
        <v>0.25340000000000001</v>
      </c>
      <c r="L13">
        <v>0.20780000000000001</v>
      </c>
      <c r="M13">
        <v>0.27450000000000002</v>
      </c>
      <c r="N13">
        <v>0.4178</v>
      </c>
      <c r="O13">
        <v>0.44829999999999998</v>
      </c>
      <c r="P13" s="7"/>
      <c r="Q13" s="8">
        <v>0.25</v>
      </c>
      <c r="R13" s="5">
        <f t="shared" si="0"/>
        <v>-5.8099999999999985E-2</v>
      </c>
      <c r="S13" s="5">
        <f t="shared" si="0"/>
        <v>-9.2899999999999983E-2</v>
      </c>
      <c r="T13" s="5">
        <f t="shared" si="0"/>
        <v>-4.2299999999999977E-2</v>
      </c>
      <c r="U13">
        <f t="shared" si="0"/>
        <v>6.0500000000000026E-2</v>
      </c>
      <c r="V13">
        <f t="shared" si="0"/>
        <v>0.25980000000000003</v>
      </c>
      <c r="W13">
        <f t="shared" si="0"/>
        <v>0.22269999999999998</v>
      </c>
      <c r="Y13" s="8">
        <v>0.25</v>
      </c>
      <c r="Z13">
        <f t="shared" si="1"/>
        <v>-2.9399999999999992E-2</v>
      </c>
      <c r="AA13">
        <f t="shared" si="2"/>
        <v>-5.7699999999999994E-2</v>
      </c>
      <c r="AB13">
        <f t="shared" si="2"/>
        <v>-2.1400000000000002E-2</v>
      </c>
      <c r="AC13">
        <f t="shared" si="2"/>
        <v>6.1983333333333314E-2</v>
      </c>
      <c r="AD13">
        <f t="shared" si="2"/>
        <v>0.23194999999999999</v>
      </c>
      <c r="AE13">
        <f t="shared" si="3"/>
        <v>0.23119999999999999</v>
      </c>
      <c r="AF13">
        <f t="shared" si="4"/>
        <v>0.30043333333333333</v>
      </c>
      <c r="AH13" s="7"/>
      <c r="AI13" s="35"/>
      <c r="AJ13" s="35"/>
      <c r="AK13" s="35"/>
      <c r="AL13" s="7"/>
    </row>
    <row r="14" spans="1:43" x14ac:dyDescent="0.25">
      <c r="A14" s="8">
        <v>0.125</v>
      </c>
      <c r="B14">
        <v>0.66659999999999997</v>
      </c>
      <c r="C14">
        <v>0.36120000000000002</v>
      </c>
      <c r="D14">
        <v>0.37990000000000002</v>
      </c>
      <c r="E14">
        <v>0.2681</v>
      </c>
      <c r="F14">
        <v>0.17530000000000001</v>
      </c>
      <c r="G14">
        <v>0.1837</v>
      </c>
      <c r="H14" s="7"/>
      <c r="I14" s="8">
        <v>0.125</v>
      </c>
      <c r="J14">
        <v>0.4879</v>
      </c>
      <c r="K14">
        <v>0.29859999999999998</v>
      </c>
      <c r="L14">
        <v>0.27229999999999999</v>
      </c>
      <c r="M14">
        <v>0.21870000000000001</v>
      </c>
      <c r="N14">
        <v>0.50939999999999996</v>
      </c>
      <c r="O14">
        <v>0.43559999999999999</v>
      </c>
      <c r="P14" s="7"/>
      <c r="Q14" s="8">
        <v>0.125</v>
      </c>
      <c r="R14" s="5">
        <f t="shared" si="0"/>
        <v>-0.17869999999999997</v>
      </c>
      <c r="S14" s="5">
        <f t="shared" si="0"/>
        <v>-6.2600000000000044E-2</v>
      </c>
      <c r="T14" s="5">
        <f t="shared" si="0"/>
        <v>-0.10760000000000003</v>
      </c>
      <c r="U14" s="5">
        <f t="shared" si="0"/>
        <v>-4.9399999999999999E-2</v>
      </c>
      <c r="V14">
        <f t="shared" si="0"/>
        <v>0.33409999999999995</v>
      </c>
      <c r="W14">
        <f t="shared" si="0"/>
        <v>0.25190000000000001</v>
      </c>
      <c r="Y14" s="8">
        <v>0.125</v>
      </c>
      <c r="Z14">
        <f t="shared" si="1"/>
        <v>-7.1833333333333318E-2</v>
      </c>
      <c r="AA14">
        <f t="shared" si="2"/>
        <v>-7.3333333333333348E-2</v>
      </c>
      <c r="AB14">
        <f t="shared" si="2"/>
        <v>-4.1983333333333324E-2</v>
      </c>
      <c r="AC14">
        <f t="shared" si="2"/>
        <v>5.6716666666666672E-2</v>
      </c>
      <c r="AD14">
        <f t="shared" si="2"/>
        <v>0.24453333333333335</v>
      </c>
      <c r="AE14">
        <f t="shared" si="3"/>
        <v>0.23233333333333336</v>
      </c>
      <c r="AF14">
        <f t="shared" si="4"/>
        <v>0.33468333333333328</v>
      </c>
      <c r="AH14" s="7"/>
      <c r="AI14" s="35"/>
      <c r="AJ14" s="76" t="s">
        <v>13</v>
      </c>
      <c r="AK14" s="30"/>
      <c r="AL14" s="7"/>
    </row>
    <row r="15" spans="1:43" x14ac:dyDescent="0.25">
      <c r="A15" s="8">
        <v>0.06</v>
      </c>
      <c r="B15">
        <v>0.74739999999999995</v>
      </c>
      <c r="C15">
        <v>0.69779999999999998</v>
      </c>
      <c r="D15">
        <v>0.59160000000000001</v>
      </c>
      <c r="E15">
        <v>0.47710000000000002</v>
      </c>
      <c r="F15">
        <v>0.3412</v>
      </c>
      <c r="G15">
        <v>0.26819999999999999</v>
      </c>
      <c r="H15" s="7"/>
      <c r="I15" s="8">
        <v>0.06</v>
      </c>
      <c r="J15">
        <v>0.6331</v>
      </c>
      <c r="K15">
        <v>0.52829999999999999</v>
      </c>
      <c r="L15">
        <v>0.40089999999999998</v>
      </c>
      <c r="M15">
        <v>0.32600000000000001</v>
      </c>
      <c r="N15">
        <v>0.46200000000000002</v>
      </c>
      <c r="O15">
        <v>0.49680000000000002</v>
      </c>
      <c r="P15" s="7"/>
      <c r="Q15" s="8">
        <v>0.06</v>
      </c>
      <c r="R15" s="5">
        <f t="shared" si="0"/>
        <v>-0.11429999999999996</v>
      </c>
      <c r="S15" s="5">
        <f t="shared" si="0"/>
        <v>-0.16949999999999998</v>
      </c>
      <c r="T15" s="5">
        <f t="shared" si="0"/>
        <v>-0.19070000000000004</v>
      </c>
      <c r="U15" s="5">
        <f t="shared" si="0"/>
        <v>-0.15110000000000001</v>
      </c>
      <c r="V15">
        <f t="shared" si="0"/>
        <v>0.12080000000000002</v>
      </c>
      <c r="W15">
        <f t="shared" si="0"/>
        <v>0.22860000000000003</v>
      </c>
      <c r="Y15" s="8">
        <v>0.06</v>
      </c>
      <c r="Z15">
        <f t="shared" si="1"/>
        <v>-5.7566666666666655E-2</v>
      </c>
      <c r="AA15">
        <f t="shared" si="2"/>
        <v>-0.12075000000000002</v>
      </c>
      <c r="AB15">
        <f t="shared" si="2"/>
        <v>-0.10175000000000002</v>
      </c>
      <c r="AC15">
        <f t="shared" si="2"/>
        <v>1.0116666666666654E-2</v>
      </c>
      <c r="AD15">
        <f t="shared" si="2"/>
        <v>0.22175</v>
      </c>
      <c r="AE15">
        <f t="shared" si="3"/>
        <v>0.32933333333333331</v>
      </c>
      <c r="AF15">
        <f t="shared" si="4"/>
        <v>0.29658333333333337</v>
      </c>
      <c r="AH15" s="7"/>
      <c r="AI15" s="35"/>
      <c r="AJ15" s="35"/>
      <c r="AK15" s="35"/>
      <c r="AL15" s="7"/>
    </row>
    <row r="16" spans="1:43" x14ac:dyDescent="0.25">
      <c r="A16" s="8">
        <v>0</v>
      </c>
      <c r="B16">
        <v>1.1961999999999999</v>
      </c>
      <c r="C16">
        <v>1.0446</v>
      </c>
      <c r="D16">
        <v>0.81440000000000001</v>
      </c>
      <c r="E16">
        <v>0.77800000000000002</v>
      </c>
      <c r="F16">
        <v>0.40839999999999999</v>
      </c>
      <c r="G16">
        <v>0.48370000000000002</v>
      </c>
      <c r="H16" s="7"/>
      <c r="I16" s="8">
        <v>0</v>
      </c>
      <c r="J16">
        <v>1.0886</v>
      </c>
      <c r="K16">
        <v>0.74529999999999996</v>
      </c>
      <c r="L16">
        <v>0.60250000000000004</v>
      </c>
      <c r="M16">
        <v>0.78129999999999999</v>
      </c>
      <c r="N16">
        <v>0.74380000000000002</v>
      </c>
      <c r="O16">
        <v>0.63949999999999996</v>
      </c>
      <c r="P16" s="7"/>
      <c r="Q16" s="8">
        <v>0</v>
      </c>
      <c r="R16" s="5">
        <f t="shared" si="0"/>
        <v>-0.10759999999999992</v>
      </c>
      <c r="S16" s="5">
        <f t="shared" si="0"/>
        <v>-0.29930000000000001</v>
      </c>
      <c r="T16" s="5">
        <f t="shared" si="0"/>
        <v>-0.21189999999999998</v>
      </c>
      <c r="U16" s="5">
        <f t="shared" si="0"/>
        <v>3.2999999999999696E-3</v>
      </c>
      <c r="V16">
        <f t="shared" si="0"/>
        <v>0.33540000000000003</v>
      </c>
      <c r="W16">
        <f t="shared" si="0"/>
        <v>0.15579999999999994</v>
      </c>
      <c r="Y16" s="8">
        <v>0</v>
      </c>
      <c r="Z16">
        <f t="shared" si="1"/>
        <v>-8.7699999999999959E-2</v>
      </c>
      <c r="AA16">
        <f t="shared" si="2"/>
        <v>-6.4683333333333357E-2</v>
      </c>
      <c r="AB16">
        <f t="shared" si="2"/>
        <v>-8.8516666666666646E-2</v>
      </c>
      <c r="AC16">
        <f t="shared" si="2"/>
        <v>0.13930000000000001</v>
      </c>
      <c r="AD16">
        <f t="shared" si="2"/>
        <v>0.26510000000000006</v>
      </c>
      <c r="AE16">
        <f t="shared" si="3"/>
        <v>0.28099999999999997</v>
      </c>
      <c r="AF16">
        <f t="shared" si="4"/>
        <v>0.36356666666666665</v>
      </c>
      <c r="AH16" s="7"/>
      <c r="AI16" s="35"/>
      <c r="AJ16" s="35"/>
      <c r="AK16" s="35"/>
      <c r="AL16" s="7"/>
    </row>
    <row r="17" spans="1:38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8"/>
      <c r="B18" s="8" t="s">
        <v>15</v>
      </c>
      <c r="C18" s="8"/>
      <c r="D18" s="8"/>
      <c r="E18" s="8"/>
      <c r="F18" s="8"/>
      <c r="G18" s="8"/>
      <c r="H18" s="7"/>
      <c r="I18" s="8"/>
      <c r="J18" s="8" t="s">
        <v>15</v>
      </c>
      <c r="K18" s="8"/>
      <c r="L18" s="8"/>
      <c r="M18" s="8"/>
      <c r="N18" s="8"/>
      <c r="O18" s="8"/>
      <c r="P18" s="7"/>
      <c r="Q18" s="8"/>
      <c r="R18" s="8" t="s">
        <v>15</v>
      </c>
      <c r="S18" s="8"/>
      <c r="T18" s="8"/>
      <c r="U18" s="8"/>
      <c r="V18" s="8"/>
      <c r="W18" s="8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8" x14ac:dyDescent="0.25">
      <c r="A19" s="8" t="s">
        <v>21</v>
      </c>
      <c r="B19" s="8">
        <v>0.25</v>
      </c>
      <c r="C19" s="8">
        <v>0.125</v>
      </c>
      <c r="D19" s="8">
        <v>0.06</v>
      </c>
      <c r="E19" s="8">
        <v>0.03</v>
      </c>
      <c r="F19" s="8">
        <v>0.01</v>
      </c>
      <c r="G19" s="8">
        <v>0</v>
      </c>
      <c r="H19" s="7"/>
      <c r="I19" s="8" t="s">
        <v>21</v>
      </c>
      <c r="J19" s="8">
        <v>0.25</v>
      </c>
      <c r="K19" s="8">
        <v>0.125</v>
      </c>
      <c r="L19" s="8">
        <v>0.06</v>
      </c>
      <c r="M19" s="8">
        <v>0.03</v>
      </c>
      <c r="N19" s="8">
        <v>0.01</v>
      </c>
      <c r="O19" s="8">
        <v>0</v>
      </c>
      <c r="P19" s="7"/>
      <c r="Q19" s="8" t="s">
        <v>21</v>
      </c>
      <c r="R19" s="8">
        <v>0.25</v>
      </c>
      <c r="S19" s="8">
        <v>0.125</v>
      </c>
      <c r="T19" s="8">
        <v>0.06</v>
      </c>
      <c r="U19" s="8">
        <v>0.03</v>
      </c>
      <c r="V19" s="8">
        <v>0.01</v>
      </c>
      <c r="W19" s="8">
        <v>0</v>
      </c>
      <c r="X19" s="12"/>
      <c r="Y19" s="12"/>
      <c r="Z19" s="12"/>
      <c r="AA19" s="12"/>
      <c r="AB19" s="12"/>
      <c r="AC19" s="12"/>
      <c r="AD19" s="12"/>
      <c r="AE19" s="12"/>
      <c r="AF19" s="12"/>
    </row>
    <row r="20" spans="1:38" x14ac:dyDescent="0.25">
      <c r="A20" s="8">
        <v>4</v>
      </c>
      <c r="B20">
        <v>0.15970000000000001</v>
      </c>
      <c r="C20">
        <v>0.182</v>
      </c>
      <c r="D20">
        <v>0.1404</v>
      </c>
      <c r="E20">
        <v>0.13489999999999999</v>
      </c>
      <c r="F20">
        <v>0.1799</v>
      </c>
      <c r="G20">
        <v>0.13919999999999999</v>
      </c>
      <c r="H20" s="7"/>
      <c r="I20" s="8">
        <v>4</v>
      </c>
      <c r="J20">
        <v>0.13700000000000001</v>
      </c>
      <c r="K20">
        <v>0.1802</v>
      </c>
      <c r="L20">
        <v>0.1333</v>
      </c>
      <c r="M20">
        <v>0.1338</v>
      </c>
      <c r="N20">
        <v>0.17610000000000001</v>
      </c>
      <c r="O20">
        <v>0.13139999999999999</v>
      </c>
      <c r="P20" s="7"/>
      <c r="Q20" s="8">
        <v>4</v>
      </c>
      <c r="R20" s="5">
        <f t="shared" ref="R20:W27" si="5">J20-B20</f>
        <v>-2.2699999999999998E-2</v>
      </c>
      <c r="S20" s="5">
        <f t="shared" si="5"/>
        <v>-1.799999999999996E-3</v>
      </c>
      <c r="T20" s="5">
        <f t="shared" si="5"/>
        <v>-7.0999999999999952E-3</v>
      </c>
      <c r="U20" s="5">
        <f t="shared" si="5"/>
        <v>-1.0999999999999899E-3</v>
      </c>
      <c r="V20" s="5">
        <f t="shared" si="5"/>
        <v>-3.7999999999999978E-3</v>
      </c>
      <c r="W20" s="5">
        <f t="shared" si="5"/>
        <v>-7.8000000000000014E-3</v>
      </c>
      <c r="X20" s="12"/>
      <c r="Y20" s="12"/>
      <c r="Z20" s="12"/>
      <c r="AA20" s="12"/>
      <c r="AB20" s="12"/>
      <c r="AC20" s="12"/>
      <c r="AD20" s="12"/>
      <c r="AE20" s="12"/>
      <c r="AF20" s="12"/>
    </row>
    <row r="21" spans="1:38" x14ac:dyDescent="0.25">
      <c r="A21" s="8">
        <v>2</v>
      </c>
      <c r="B21">
        <v>0.1618</v>
      </c>
      <c r="C21">
        <v>0.1777</v>
      </c>
      <c r="D21">
        <v>0.20430000000000001</v>
      </c>
      <c r="E21">
        <v>0.16109999999999999</v>
      </c>
      <c r="F21">
        <v>0.17580000000000001</v>
      </c>
      <c r="G21">
        <v>0.17480000000000001</v>
      </c>
      <c r="H21" s="7"/>
      <c r="I21" s="8">
        <v>2</v>
      </c>
      <c r="J21">
        <v>0.14380000000000001</v>
      </c>
      <c r="K21">
        <v>0.1797</v>
      </c>
      <c r="L21">
        <v>0.16689999999999999</v>
      </c>
      <c r="M21">
        <v>0.15859999999999999</v>
      </c>
      <c r="N21">
        <v>0.16520000000000001</v>
      </c>
      <c r="O21">
        <v>0.2571</v>
      </c>
      <c r="P21" s="7"/>
      <c r="Q21" s="8">
        <v>2</v>
      </c>
      <c r="R21" s="5">
        <f t="shared" si="5"/>
        <v>-1.7999999999999988E-2</v>
      </c>
      <c r="S21" s="5">
        <f t="shared" si="5"/>
        <v>2.0000000000000018E-3</v>
      </c>
      <c r="T21" s="5">
        <f t="shared" si="5"/>
        <v>-3.7400000000000017E-2</v>
      </c>
      <c r="U21" s="5">
        <f t="shared" si="5"/>
        <v>-2.5000000000000022E-3</v>
      </c>
      <c r="V21" s="5">
        <f t="shared" si="5"/>
        <v>-1.0599999999999998E-2</v>
      </c>
      <c r="W21">
        <f t="shared" si="5"/>
        <v>8.2299999999999984E-2</v>
      </c>
      <c r="X21" s="12"/>
      <c r="Y21" s="12"/>
      <c r="Z21" s="12"/>
      <c r="AA21" s="12"/>
      <c r="AB21" s="12"/>
      <c r="AC21" s="12"/>
      <c r="AD21" s="12"/>
      <c r="AE21" s="12"/>
      <c r="AF21" s="12"/>
    </row>
    <row r="22" spans="1:38" x14ac:dyDescent="0.25">
      <c r="A22" s="8">
        <v>1</v>
      </c>
      <c r="B22">
        <v>0.18840000000000001</v>
      </c>
      <c r="C22">
        <v>0.16839999999999999</v>
      </c>
      <c r="D22">
        <v>0.1484</v>
      </c>
      <c r="E22">
        <v>0.13750000000000001</v>
      </c>
      <c r="F22">
        <v>0.1573</v>
      </c>
      <c r="G22">
        <v>0.12640000000000001</v>
      </c>
      <c r="H22" s="7"/>
      <c r="I22" s="8">
        <v>1</v>
      </c>
      <c r="J22">
        <v>0.16639999999999999</v>
      </c>
      <c r="K22">
        <v>0.15</v>
      </c>
      <c r="L22">
        <v>0.13980000000000001</v>
      </c>
      <c r="M22">
        <v>0.12909999999999999</v>
      </c>
      <c r="N22">
        <v>0.1447</v>
      </c>
      <c r="O22">
        <v>0.17699999999999999</v>
      </c>
      <c r="P22" s="7"/>
      <c r="Q22" s="8">
        <v>1</v>
      </c>
      <c r="R22" s="5">
        <f t="shared" si="5"/>
        <v>-2.200000000000002E-2</v>
      </c>
      <c r="S22" s="5">
        <f t="shared" si="5"/>
        <v>-1.84E-2</v>
      </c>
      <c r="T22" s="5">
        <f t="shared" si="5"/>
        <v>-8.5999999999999965E-3</v>
      </c>
      <c r="U22" s="5">
        <f t="shared" si="5"/>
        <v>-8.4000000000000186E-3</v>
      </c>
      <c r="V22" s="5">
        <f t="shared" si="5"/>
        <v>-1.26E-2</v>
      </c>
      <c r="W22">
        <f t="shared" si="5"/>
        <v>5.0599999999999978E-2</v>
      </c>
      <c r="X22" s="12"/>
      <c r="Y22" s="12"/>
      <c r="Z22" s="12"/>
      <c r="AA22" s="12"/>
      <c r="AB22" s="12"/>
      <c r="AC22" s="12"/>
      <c r="AD22" s="12"/>
      <c r="AE22" s="12"/>
      <c r="AF22" s="12"/>
    </row>
    <row r="23" spans="1:38" x14ac:dyDescent="0.25">
      <c r="A23" s="8">
        <v>0.5</v>
      </c>
      <c r="B23">
        <v>0.1958</v>
      </c>
      <c r="C23">
        <v>0.16839999999999999</v>
      </c>
      <c r="D23">
        <v>0.18529999999999999</v>
      </c>
      <c r="E23">
        <v>0.18179999999999999</v>
      </c>
      <c r="F23">
        <v>0.12820000000000001</v>
      </c>
      <c r="G23">
        <v>0.17780000000000001</v>
      </c>
      <c r="H23" s="7"/>
      <c r="I23" s="8">
        <v>0.5</v>
      </c>
      <c r="J23">
        <v>0.18329999999999999</v>
      </c>
      <c r="K23">
        <v>0.15210000000000001</v>
      </c>
      <c r="L23">
        <v>0.1741</v>
      </c>
      <c r="M23">
        <v>0.1673</v>
      </c>
      <c r="N23">
        <v>0.21970000000000001</v>
      </c>
      <c r="O23">
        <v>0.47920000000000001</v>
      </c>
      <c r="P23" s="7"/>
      <c r="Q23" s="8">
        <v>0.5</v>
      </c>
      <c r="R23" s="5">
        <f t="shared" si="5"/>
        <v>-1.2500000000000011E-2</v>
      </c>
      <c r="S23" s="5">
        <f t="shared" si="5"/>
        <v>-1.6299999999999981E-2</v>
      </c>
      <c r="T23" s="5">
        <f t="shared" si="5"/>
        <v>-1.1199999999999988E-2</v>
      </c>
      <c r="U23" s="5">
        <f t="shared" si="5"/>
        <v>-1.4499999999999985E-2</v>
      </c>
      <c r="V23">
        <f t="shared" si="5"/>
        <v>9.1499999999999998E-2</v>
      </c>
      <c r="W23">
        <f t="shared" si="5"/>
        <v>0.3014</v>
      </c>
      <c r="X23" s="12"/>
      <c r="Y23" s="12"/>
      <c r="Z23" s="12"/>
      <c r="AA23" s="12"/>
      <c r="AB23" s="12"/>
      <c r="AC23" s="12"/>
      <c r="AD23" s="12"/>
      <c r="AE23" s="12"/>
      <c r="AF23" s="12"/>
    </row>
    <row r="24" spans="1:38" x14ac:dyDescent="0.25">
      <c r="A24" s="8">
        <v>0.25</v>
      </c>
      <c r="B24">
        <v>0.17460000000000001</v>
      </c>
      <c r="C24">
        <v>0.14080000000000001</v>
      </c>
      <c r="D24">
        <v>0.14899999999999999</v>
      </c>
      <c r="E24">
        <v>0.14019999999999999</v>
      </c>
      <c r="F24">
        <v>0.12859999999999999</v>
      </c>
      <c r="G24">
        <v>0.17269999999999999</v>
      </c>
      <c r="H24" s="7"/>
      <c r="I24" s="8">
        <v>0.25</v>
      </c>
      <c r="J24">
        <v>0.15440000000000001</v>
      </c>
      <c r="K24">
        <v>0.13739999999999999</v>
      </c>
      <c r="L24">
        <v>0.13969999999999999</v>
      </c>
      <c r="M24">
        <v>0.27629999999999999</v>
      </c>
      <c r="N24">
        <v>0.34060000000000001</v>
      </c>
      <c r="O24">
        <v>0.50919999999999999</v>
      </c>
      <c r="P24" s="7"/>
      <c r="Q24" s="8">
        <v>0.25</v>
      </c>
      <c r="R24" s="5">
        <f t="shared" si="5"/>
        <v>-2.0199999999999996E-2</v>
      </c>
      <c r="S24" s="5">
        <f t="shared" si="5"/>
        <v>-3.4000000000000141E-3</v>
      </c>
      <c r="T24" s="5">
        <f t="shared" si="5"/>
        <v>-9.3000000000000027E-3</v>
      </c>
      <c r="U24">
        <f t="shared" si="5"/>
        <v>0.1361</v>
      </c>
      <c r="V24">
        <f t="shared" si="5"/>
        <v>0.21200000000000002</v>
      </c>
      <c r="W24">
        <f t="shared" si="5"/>
        <v>0.33650000000000002</v>
      </c>
      <c r="X24" s="12"/>
      <c r="Y24" s="12"/>
      <c r="Z24" s="12"/>
      <c r="AA24" s="12"/>
      <c r="AB24" s="12"/>
      <c r="AC24" s="12"/>
      <c r="AD24" s="12"/>
      <c r="AE24" s="12"/>
      <c r="AF24" s="12"/>
    </row>
    <row r="25" spans="1:38" x14ac:dyDescent="0.25">
      <c r="A25" s="8">
        <v>0.125</v>
      </c>
      <c r="B25">
        <v>0.1991</v>
      </c>
      <c r="C25">
        <v>0.12709999999999999</v>
      </c>
      <c r="D25">
        <v>0.15840000000000001</v>
      </c>
      <c r="E25">
        <v>0.1532</v>
      </c>
      <c r="F25">
        <v>0.15629999999999999</v>
      </c>
      <c r="G25">
        <v>0.2838</v>
      </c>
      <c r="H25" s="7"/>
      <c r="I25" s="8">
        <v>0.125</v>
      </c>
      <c r="J25">
        <v>0.1724</v>
      </c>
      <c r="K25">
        <v>0.25159999999999999</v>
      </c>
      <c r="L25">
        <v>0.1527</v>
      </c>
      <c r="M25">
        <v>0.1469</v>
      </c>
      <c r="N25">
        <v>0.2238</v>
      </c>
      <c r="O25">
        <v>0.52380000000000004</v>
      </c>
      <c r="P25" s="7"/>
      <c r="Q25" s="8">
        <v>0.125</v>
      </c>
      <c r="R25" s="5">
        <f t="shared" si="5"/>
        <v>-2.6700000000000002E-2</v>
      </c>
      <c r="S25">
        <f t="shared" si="5"/>
        <v>0.1245</v>
      </c>
      <c r="T25" s="5">
        <f t="shared" si="5"/>
        <v>-5.7000000000000106E-3</v>
      </c>
      <c r="U25" s="5">
        <f t="shared" si="5"/>
        <v>-6.3E-3</v>
      </c>
      <c r="V25">
        <f t="shared" si="5"/>
        <v>6.7500000000000004E-2</v>
      </c>
      <c r="W25">
        <f t="shared" si="5"/>
        <v>0.24000000000000005</v>
      </c>
      <c r="X25" s="12"/>
      <c r="Y25" s="12"/>
      <c r="Z25" s="12"/>
      <c r="AA25" s="12"/>
      <c r="AB25" s="12"/>
      <c r="AC25" s="12"/>
      <c r="AD25" s="12"/>
      <c r="AE25" s="12"/>
      <c r="AF25" s="12"/>
    </row>
    <row r="26" spans="1:38" x14ac:dyDescent="0.25">
      <c r="A26" s="8">
        <v>0.06</v>
      </c>
      <c r="B26">
        <v>0.2172</v>
      </c>
      <c r="C26">
        <v>0.1603</v>
      </c>
      <c r="D26">
        <v>0.16980000000000001</v>
      </c>
      <c r="E26">
        <v>0.19450000000000001</v>
      </c>
      <c r="F26">
        <v>0.14949999999999999</v>
      </c>
      <c r="G26">
        <v>0.16250000000000001</v>
      </c>
      <c r="H26" s="7"/>
      <c r="I26" s="8">
        <v>0.06</v>
      </c>
      <c r="J26">
        <v>0.18970000000000001</v>
      </c>
      <c r="K26">
        <v>0.28389999999999999</v>
      </c>
      <c r="L26">
        <v>0.1517</v>
      </c>
      <c r="M26">
        <v>0.25140000000000001</v>
      </c>
      <c r="N26">
        <v>0.52159999999999995</v>
      </c>
      <c r="O26">
        <v>0.58209999999999995</v>
      </c>
      <c r="P26" s="7"/>
      <c r="Q26" s="8">
        <v>0.06</v>
      </c>
      <c r="R26" s="5">
        <f t="shared" si="5"/>
        <v>-2.7499999999999997E-2</v>
      </c>
      <c r="S26">
        <f t="shared" si="5"/>
        <v>0.12359999999999999</v>
      </c>
      <c r="T26" s="5">
        <f t="shared" si="5"/>
        <v>-1.8100000000000005E-2</v>
      </c>
      <c r="U26">
        <f t="shared" si="5"/>
        <v>5.6900000000000006E-2</v>
      </c>
      <c r="V26">
        <f t="shared" si="5"/>
        <v>0.37209999999999999</v>
      </c>
      <c r="W26">
        <f t="shared" si="5"/>
        <v>0.41959999999999997</v>
      </c>
      <c r="X26" s="12"/>
      <c r="Y26" s="12"/>
      <c r="Z26" s="12"/>
      <c r="AA26" s="12"/>
      <c r="AB26" s="12"/>
      <c r="AC26" s="12"/>
      <c r="AD26" s="12"/>
      <c r="AE26" s="12"/>
      <c r="AF26" s="12"/>
    </row>
    <row r="27" spans="1:38" x14ac:dyDescent="0.25">
      <c r="A27" s="8">
        <v>0</v>
      </c>
      <c r="B27">
        <v>0.35099999999999998</v>
      </c>
      <c r="C27">
        <v>0.19089999999999999</v>
      </c>
      <c r="D27">
        <v>0.23169999999999999</v>
      </c>
      <c r="E27">
        <v>0.20860000000000001</v>
      </c>
      <c r="F27">
        <v>0.18079999999999999</v>
      </c>
      <c r="G27">
        <v>0.1827</v>
      </c>
      <c r="H27" s="7"/>
      <c r="I27" s="8">
        <v>0</v>
      </c>
      <c r="J27">
        <v>0.2379</v>
      </c>
      <c r="K27">
        <v>0.42759999999999998</v>
      </c>
      <c r="L27">
        <v>0.17219999999999999</v>
      </c>
      <c r="M27">
        <v>0.41599999999999998</v>
      </c>
      <c r="N27">
        <v>0.42630000000000001</v>
      </c>
      <c r="O27">
        <v>0.73080000000000001</v>
      </c>
      <c r="P27" s="7"/>
      <c r="Q27" s="8">
        <v>0</v>
      </c>
      <c r="R27" s="5">
        <f t="shared" si="5"/>
        <v>-0.11309999999999998</v>
      </c>
      <c r="S27">
        <f t="shared" si="5"/>
        <v>0.23669999999999999</v>
      </c>
      <c r="T27" s="5">
        <f t="shared" si="5"/>
        <v>-5.9499999999999997E-2</v>
      </c>
      <c r="U27">
        <f t="shared" si="5"/>
        <v>0.20739999999999997</v>
      </c>
      <c r="V27">
        <f t="shared" si="5"/>
        <v>0.24550000000000002</v>
      </c>
      <c r="W27">
        <f t="shared" si="5"/>
        <v>0.54810000000000003</v>
      </c>
      <c r="X27" s="12"/>
      <c r="Y27" s="12"/>
      <c r="Z27" s="12"/>
      <c r="AA27" s="12"/>
      <c r="AB27" s="12"/>
      <c r="AC27" s="12"/>
      <c r="AD27" s="12"/>
      <c r="AE27" s="12"/>
      <c r="AF27" s="12"/>
    </row>
    <row r="28" spans="1:3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12"/>
      <c r="Y28" s="12"/>
      <c r="Z28" s="12"/>
      <c r="AA28" s="12"/>
      <c r="AB28" s="12"/>
      <c r="AC28" s="12"/>
      <c r="AD28" s="12"/>
      <c r="AE28" s="12"/>
      <c r="AF28" s="12"/>
      <c r="AG28" s="7"/>
      <c r="AH28" s="7"/>
      <c r="AI28" s="7"/>
      <c r="AJ28" s="7"/>
      <c r="AK28" s="7"/>
    </row>
    <row r="29" spans="1:38" x14ac:dyDescent="0.25">
      <c r="A29" s="8"/>
      <c r="B29" s="8" t="s">
        <v>15</v>
      </c>
      <c r="C29" s="8"/>
      <c r="D29" s="8"/>
      <c r="E29" s="8"/>
      <c r="F29" s="8"/>
      <c r="G29" s="8"/>
      <c r="H29" s="7"/>
      <c r="I29" s="8"/>
      <c r="J29" s="8" t="s">
        <v>15</v>
      </c>
      <c r="K29" s="8"/>
      <c r="L29" s="8"/>
      <c r="M29" s="8"/>
      <c r="N29" s="8"/>
      <c r="O29" s="8"/>
      <c r="P29" s="7"/>
      <c r="Q29" s="8"/>
      <c r="R29" s="8" t="s">
        <v>15</v>
      </c>
      <c r="S29" s="8"/>
      <c r="T29" s="8"/>
      <c r="U29" s="8"/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8" x14ac:dyDescent="0.25">
      <c r="A30" s="8" t="s">
        <v>21</v>
      </c>
      <c r="B30" s="8">
        <v>0.25</v>
      </c>
      <c r="C30" s="8">
        <v>0.125</v>
      </c>
      <c r="D30" s="8">
        <v>0.06</v>
      </c>
      <c r="E30" s="8">
        <v>0.03</v>
      </c>
      <c r="F30" s="8">
        <v>0.01</v>
      </c>
      <c r="G30" s="8">
        <v>0</v>
      </c>
      <c r="H30" s="7"/>
      <c r="I30" s="8" t="s">
        <v>21</v>
      </c>
      <c r="J30" s="8">
        <v>0.25</v>
      </c>
      <c r="K30" s="8">
        <v>0.125</v>
      </c>
      <c r="L30" s="8">
        <v>0.06</v>
      </c>
      <c r="M30" s="8">
        <v>0.03</v>
      </c>
      <c r="N30" s="8">
        <v>0.01</v>
      </c>
      <c r="O30" s="8">
        <v>0</v>
      </c>
      <c r="P30" s="7"/>
      <c r="Q30" s="8" t="s">
        <v>21</v>
      </c>
      <c r="R30" s="8">
        <v>0.25</v>
      </c>
      <c r="S30" s="8">
        <v>0.125</v>
      </c>
      <c r="T30" s="8">
        <v>0.06</v>
      </c>
      <c r="U30" s="8">
        <v>0.03</v>
      </c>
      <c r="V30" s="8">
        <v>0.01</v>
      </c>
      <c r="W30" s="8">
        <v>0</v>
      </c>
      <c r="X30" s="12"/>
      <c r="Y30" s="12"/>
      <c r="Z30" s="12"/>
      <c r="AA30" s="12"/>
      <c r="AB30" s="12"/>
      <c r="AC30" s="12"/>
      <c r="AD30" s="12"/>
      <c r="AE30" s="12"/>
      <c r="AF30" s="12"/>
    </row>
    <row r="31" spans="1:38" x14ac:dyDescent="0.25">
      <c r="A31" s="8">
        <v>4</v>
      </c>
      <c r="B31">
        <v>0.16739999999999999</v>
      </c>
      <c r="C31">
        <v>0.2036</v>
      </c>
      <c r="D31">
        <v>0.13739999999999999</v>
      </c>
      <c r="E31">
        <v>0.13300000000000001</v>
      </c>
      <c r="F31">
        <v>0.1454</v>
      </c>
      <c r="G31">
        <v>0.14030000000000001</v>
      </c>
      <c r="H31" s="7"/>
      <c r="I31" s="8">
        <v>4</v>
      </c>
      <c r="J31">
        <v>0.15140000000000001</v>
      </c>
      <c r="K31">
        <v>0.193</v>
      </c>
      <c r="L31">
        <v>0.12790000000000001</v>
      </c>
      <c r="M31">
        <v>0.12959999999999999</v>
      </c>
      <c r="N31">
        <v>0.14460000000000001</v>
      </c>
      <c r="O31">
        <v>0.13639999999999999</v>
      </c>
      <c r="P31" s="7"/>
      <c r="Q31" s="8">
        <v>4</v>
      </c>
      <c r="R31" s="5">
        <f t="shared" ref="R31:W38" si="6">J31-B31</f>
        <v>-1.5999999999999986E-2</v>
      </c>
      <c r="S31" s="5">
        <f t="shared" si="6"/>
        <v>-1.0599999999999998E-2</v>
      </c>
      <c r="T31" s="5">
        <f t="shared" si="6"/>
        <v>-9.4999999999999807E-3</v>
      </c>
      <c r="U31" s="5">
        <f t="shared" si="6"/>
        <v>-3.4000000000000141E-3</v>
      </c>
      <c r="V31" s="5">
        <f t="shared" si="6"/>
        <v>-7.9999999999999516E-4</v>
      </c>
      <c r="W31" s="5">
        <f t="shared" si="6"/>
        <v>-3.9000000000000146E-3</v>
      </c>
      <c r="X31" s="12"/>
      <c r="Y31" s="12"/>
      <c r="Z31" s="12"/>
      <c r="AA31" s="12"/>
      <c r="AB31" s="12"/>
      <c r="AC31" s="12"/>
      <c r="AD31" s="12"/>
      <c r="AE31" s="12"/>
      <c r="AF31" s="12"/>
    </row>
    <row r="32" spans="1:38" x14ac:dyDescent="0.25">
      <c r="A32" s="8">
        <v>2</v>
      </c>
      <c r="B32">
        <v>0.17150000000000001</v>
      </c>
      <c r="C32">
        <v>0.1822</v>
      </c>
      <c r="D32">
        <v>0.19539999999999999</v>
      </c>
      <c r="E32">
        <v>0.1575</v>
      </c>
      <c r="F32">
        <v>0.15459999999999999</v>
      </c>
      <c r="G32">
        <v>0.1502</v>
      </c>
      <c r="H32" s="7"/>
      <c r="I32" s="8">
        <v>2</v>
      </c>
      <c r="J32">
        <v>0.1512</v>
      </c>
      <c r="K32">
        <v>0.1643</v>
      </c>
      <c r="L32">
        <v>0.161</v>
      </c>
      <c r="M32">
        <v>0.1489</v>
      </c>
      <c r="N32">
        <v>0.14940000000000001</v>
      </c>
      <c r="O32">
        <v>0.14940000000000001</v>
      </c>
      <c r="P32" s="7"/>
      <c r="Q32" s="8">
        <v>2</v>
      </c>
      <c r="R32" s="5">
        <f t="shared" si="6"/>
        <v>-2.0300000000000012E-2</v>
      </c>
      <c r="S32" s="5">
        <f t="shared" si="6"/>
        <v>-1.7899999999999999E-2</v>
      </c>
      <c r="T32" s="5">
        <f t="shared" si="6"/>
        <v>-3.4399999999999986E-2</v>
      </c>
      <c r="U32" s="5">
        <f t="shared" si="6"/>
        <v>-8.5999999999999965E-3</v>
      </c>
      <c r="V32" s="5">
        <f t="shared" si="6"/>
        <v>-5.1999999999999824E-3</v>
      </c>
      <c r="W32" s="5">
        <f t="shared" si="6"/>
        <v>-7.9999999999999516E-4</v>
      </c>
      <c r="X32" s="12"/>
      <c r="Y32" s="12"/>
      <c r="Z32" s="12"/>
      <c r="AA32" s="12"/>
      <c r="AB32" s="12"/>
      <c r="AC32" s="12"/>
      <c r="AD32" s="12"/>
      <c r="AE32" s="12"/>
      <c r="AF32" s="12"/>
    </row>
    <row r="33" spans="1:37" x14ac:dyDescent="0.25">
      <c r="A33" s="8">
        <v>1</v>
      </c>
      <c r="B33">
        <v>0.155</v>
      </c>
      <c r="C33">
        <v>0.1411</v>
      </c>
      <c r="D33">
        <v>0.1807</v>
      </c>
      <c r="E33">
        <v>0.14280000000000001</v>
      </c>
      <c r="F33">
        <v>0.1221</v>
      </c>
      <c r="G33">
        <v>0.1321</v>
      </c>
      <c r="H33" s="7"/>
      <c r="I33" s="8">
        <v>1</v>
      </c>
      <c r="J33">
        <v>0.1449</v>
      </c>
      <c r="K33">
        <v>0.1328</v>
      </c>
      <c r="L33">
        <v>0.15010000000000001</v>
      </c>
      <c r="M33">
        <v>0.14130000000000001</v>
      </c>
      <c r="N33">
        <v>0.11840000000000001</v>
      </c>
      <c r="O33">
        <v>0.14280000000000001</v>
      </c>
      <c r="P33" s="7"/>
      <c r="Q33" s="8">
        <v>1</v>
      </c>
      <c r="R33" s="5">
        <f t="shared" si="6"/>
        <v>-1.0099999999999998E-2</v>
      </c>
      <c r="S33" s="5">
        <f t="shared" si="6"/>
        <v>-8.3000000000000018E-3</v>
      </c>
      <c r="T33" s="5">
        <f t="shared" si="6"/>
        <v>-3.0599999999999988E-2</v>
      </c>
      <c r="U33" s="5">
        <f t="shared" si="6"/>
        <v>-1.5000000000000013E-3</v>
      </c>
      <c r="V33" s="5">
        <f t="shared" si="6"/>
        <v>-3.699999999999995E-3</v>
      </c>
      <c r="W33" s="5">
        <f t="shared" si="6"/>
        <v>1.0700000000000015E-2</v>
      </c>
      <c r="X33" s="12"/>
      <c r="Y33" s="12"/>
      <c r="Z33" s="12"/>
      <c r="AA33" s="12"/>
      <c r="AB33" s="12"/>
      <c r="AC33" s="12"/>
      <c r="AD33" s="12"/>
      <c r="AE33" s="12"/>
      <c r="AF33" s="12"/>
    </row>
    <row r="34" spans="1:37" x14ac:dyDescent="0.25">
      <c r="A34" s="8">
        <v>0.5</v>
      </c>
      <c r="B34">
        <v>0.19109999999999999</v>
      </c>
      <c r="C34">
        <v>0.1565</v>
      </c>
      <c r="D34">
        <v>0.17230000000000001</v>
      </c>
      <c r="E34">
        <v>0.1459</v>
      </c>
      <c r="F34">
        <v>0.1265</v>
      </c>
      <c r="G34">
        <v>0.20050000000000001</v>
      </c>
      <c r="H34" s="7"/>
      <c r="I34" s="8">
        <v>0.5</v>
      </c>
      <c r="J34">
        <v>0.17599999999999999</v>
      </c>
      <c r="K34">
        <v>0.15210000000000001</v>
      </c>
      <c r="L34">
        <v>0.1615</v>
      </c>
      <c r="M34">
        <v>0.13930000000000001</v>
      </c>
      <c r="N34">
        <v>0.38290000000000002</v>
      </c>
      <c r="O34">
        <v>0.52439999999999998</v>
      </c>
      <c r="P34" s="7"/>
      <c r="Q34" s="8">
        <v>0.5</v>
      </c>
      <c r="R34" s="5">
        <f t="shared" si="6"/>
        <v>-1.5100000000000002E-2</v>
      </c>
      <c r="S34" s="5">
        <f t="shared" si="6"/>
        <v>-4.3999999999999873E-3</v>
      </c>
      <c r="T34" s="5">
        <f t="shared" si="6"/>
        <v>-1.0800000000000004E-2</v>
      </c>
      <c r="U34" s="5">
        <f t="shared" si="6"/>
        <v>-6.5999999999999948E-3</v>
      </c>
      <c r="V34">
        <f t="shared" si="6"/>
        <v>0.25640000000000002</v>
      </c>
      <c r="W34">
        <f t="shared" si="6"/>
        <v>0.32389999999999997</v>
      </c>
      <c r="X34" s="12"/>
      <c r="Y34" s="12"/>
      <c r="Z34" s="12"/>
      <c r="AA34" s="12"/>
      <c r="AB34" s="12"/>
      <c r="AC34" s="12"/>
      <c r="AD34" s="12"/>
      <c r="AE34" s="12"/>
      <c r="AF34" s="12"/>
    </row>
    <row r="35" spans="1:37" x14ac:dyDescent="0.25">
      <c r="A35" s="8">
        <v>0.25</v>
      </c>
      <c r="B35">
        <v>0.16769999999999999</v>
      </c>
      <c r="C35">
        <v>0.1492</v>
      </c>
      <c r="D35">
        <v>0.15440000000000001</v>
      </c>
      <c r="E35">
        <v>0.1459</v>
      </c>
      <c r="F35">
        <v>0.12859999999999999</v>
      </c>
      <c r="G35">
        <v>0.1295</v>
      </c>
      <c r="H35" s="7"/>
      <c r="I35" s="8">
        <v>0.25</v>
      </c>
      <c r="J35">
        <v>0.1578</v>
      </c>
      <c r="K35">
        <v>0.14430000000000001</v>
      </c>
      <c r="L35">
        <v>0.25519999999999998</v>
      </c>
      <c r="M35">
        <v>0.39079999999999998</v>
      </c>
      <c r="N35">
        <v>0.46089999999999998</v>
      </c>
      <c r="O35">
        <v>0.53069999999999995</v>
      </c>
      <c r="P35" s="7"/>
      <c r="Q35" s="8">
        <v>0.25</v>
      </c>
      <c r="R35" s="5">
        <f t="shared" si="6"/>
        <v>-9.8999999999999921E-3</v>
      </c>
      <c r="S35" s="5">
        <f t="shared" si="6"/>
        <v>-4.8999999999999877E-3</v>
      </c>
      <c r="T35" s="5">
        <f t="shared" si="6"/>
        <v>0.10079999999999997</v>
      </c>
      <c r="U35" s="5">
        <f t="shared" si="6"/>
        <v>0.24489999999999998</v>
      </c>
      <c r="V35">
        <f t="shared" si="6"/>
        <v>0.33229999999999998</v>
      </c>
      <c r="W35">
        <f t="shared" si="6"/>
        <v>0.40119999999999995</v>
      </c>
      <c r="X35" s="12"/>
      <c r="Y35" s="12"/>
      <c r="Z35" s="12"/>
      <c r="AA35" s="12"/>
      <c r="AB35" s="12"/>
      <c r="AC35" s="12"/>
      <c r="AD35" s="12"/>
      <c r="AE35" s="12"/>
      <c r="AF35" s="12"/>
    </row>
    <row r="36" spans="1:37" x14ac:dyDescent="0.25">
      <c r="A36" s="8">
        <v>0.125</v>
      </c>
      <c r="B36">
        <v>0.15989999999999999</v>
      </c>
      <c r="C36">
        <v>0.1371</v>
      </c>
      <c r="D36">
        <v>0.15329999999999999</v>
      </c>
      <c r="E36">
        <v>0.15029999999999999</v>
      </c>
      <c r="F36">
        <v>0.122</v>
      </c>
      <c r="G36">
        <v>0.1321</v>
      </c>
      <c r="H36" s="7"/>
      <c r="I36" s="8">
        <v>0.125</v>
      </c>
      <c r="J36">
        <v>0.14979999999999999</v>
      </c>
      <c r="K36">
        <v>0.13270000000000001</v>
      </c>
      <c r="L36">
        <v>0.14610000000000001</v>
      </c>
      <c r="M36">
        <v>0.1474</v>
      </c>
      <c r="N36">
        <v>0.52010000000000001</v>
      </c>
      <c r="O36">
        <v>0.63149999999999995</v>
      </c>
      <c r="P36" s="7"/>
      <c r="Q36" s="8">
        <v>0.125</v>
      </c>
      <c r="R36" s="5">
        <f t="shared" si="6"/>
        <v>-1.0099999999999998E-2</v>
      </c>
      <c r="S36" s="5">
        <f t="shared" si="6"/>
        <v>-4.3999999999999873E-3</v>
      </c>
      <c r="T36" s="5">
        <f t="shared" si="6"/>
        <v>-7.1999999999999842E-3</v>
      </c>
      <c r="U36" s="5">
        <f t="shared" si="6"/>
        <v>-2.8999999999999859E-3</v>
      </c>
      <c r="V36">
        <f t="shared" si="6"/>
        <v>0.39810000000000001</v>
      </c>
      <c r="W36">
        <f t="shared" si="6"/>
        <v>0.49939999999999996</v>
      </c>
      <c r="X36" s="12"/>
      <c r="Y36" s="12"/>
      <c r="Z36" s="12"/>
      <c r="AA36" s="12"/>
      <c r="AB36" s="12"/>
      <c r="AC36" s="12"/>
      <c r="AD36" s="12"/>
      <c r="AE36" s="12"/>
      <c r="AF36" s="12"/>
    </row>
    <row r="37" spans="1:37" x14ac:dyDescent="0.25">
      <c r="A37" s="8">
        <v>0.06</v>
      </c>
      <c r="B37">
        <v>0.21740000000000001</v>
      </c>
      <c r="C37">
        <v>0.1731</v>
      </c>
      <c r="D37">
        <v>0.19470000000000001</v>
      </c>
      <c r="E37">
        <v>0.1593</v>
      </c>
      <c r="F37">
        <v>0.14480000000000001</v>
      </c>
      <c r="G37">
        <v>0.1532</v>
      </c>
      <c r="H37" s="7"/>
      <c r="I37" s="8">
        <v>0.06</v>
      </c>
      <c r="J37">
        <v>0.1865</v>
      </c>
      <c r="K37">
        <v>0.16200000000000001</v>
      </c>
      <c r="L37">
        <v>0.18859999999999999</v>
      </c>
      <c r="M37">
        <v>0.15260000000000001</v>
      </c>
      <c r="N37">
        <v>0.51449999999999996</v>
      </c>
      <c r="O37">
        <v>0.5111</v>
      </c>
      <c r="P37" s="7"/>
      <c r="Q37" s="8">
        <v>0.06</v>
      </c>
      <c r="R37" s="5">
        <f t="shared" si="6"/>
        <v>-3.0900000000000011E-2</v>
      </c>
      <c r="S37" s="5">
        <f t="shared" si="6"/>
        <v>-1.1099999999999999E-2</v>
      </c>
      <c r="T37" s="5">
        <f t="shared" si="6"/>
        <v>-6.1000000000000221E-3</v>
      </c>
      <c r="U37" s="5">
        <f t="shared" si="6"/>
        <v>-6.6999999999999837E-3</v>
      </c>
      <c r="V37">
        <f t="shared" si="6"/>
        <v>0.36969999999999992</v>
      </c>
      <c r="W37">
        <f t="shared" si="6"/>
        <v>0.3579</v>
      </c>
      <c r="X37" s="12"/>
      <c r="Y37" s="12"/>
      <c r="Z37" s="12"/>
      <c r="AA37" s="12"/>
      <c r="AB37" s="12"/>
      <c r="AC37" s="12"/>
      <c r="AD37" s="12"/>
      <c r="AE37" s="12"/>
      <c r="AF37" s="12"/>
    </row>
    <row r="38" spans="1:37" x14ac:dyDescent="0.25">
      <c r="A38" s="8">
        <v>0</v>
      </c>
      <c r="B38">
        <v>0.26500000000000001</v>
      </c>
      <c r="C38">
        <v>0.20949999999999999</v>
      </c>
      <c r="D38">
        <v>0.2102</v>
      </c>
      <c r="E38">
        <v>0.20069999999999999</v>
      </c>
      <c r="F38">
        <v>0.23130000000000001</v>
      </c>
      <c r="G38">
        <v>0.18959999999999999</v>
      </c>
      <c r="H38" s="7"/>
      <c r="I38" s="8">
        <v>0</v>
      </c>
      <c r="J38">
        <v>0.22259999999999999</v>
      </c>
      <c r="K38">
        <v>0.19</v>
      </c>
      <c r="L38">
        <v>0.1898</v>
      </c>
      <c r="M38">
        <v>0.56320000000000003</v>
      </c>
      <c r="N38">
        <v>0.6542</v>
      </c>
      <c r="O38">
        <v>0.49809999999999999</v>
      </c>
      <c r="P38" s="7"/>
      <c r="Q38" s="8">
        <v>0</v>
      </c>
      <c r="R38" s="5">
        <f t="shared" si="6"/>
        <v>-4.2400000000000021E-2</v>
      </c>
      <c r="S38" s="5">
        <f t="shared" si="6"/>
        <v>-1.949999999999999E-2</v>
      </c>
      <c r="T38" s="5">
        <f t="shared" si="6"/>
        <v>-2.0400000000000001E-2</v>
      </c>
      <c r="U38">
        <f t="shared" si="6"/>
        <v>0.36250000000000004</v>
      </c>
      <c r="V38">
        <f t="shared" si="6"/>
        <v>0.4229</v>
      </c>
      <c r="W38">
        <f t="shared" si="6"/>
        <v>0.3085</v>
      </c>
      <c r="X38" s="12"/>
      <c r="Y38" s="12"/>
      <c r="Z38" s="12"/>
      <c r="AA38" s="12"/>
      <c r="AB38" s="12"/>
      <c r="AC38" s="12"/>
      <c r="AD38" s="12"/>
      <c r="AE38" s="12"/>
      <c r="AF38" s="12"/>
    </row>
    <row r="39" spans="1:37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2"/>
      <c r="Y39" s="12"/>
      <c r="Z39" s="12"/>
      <c r="AA39" s="12"/>
      <c r="AB39" s="12"/>
      <c r="AC39" s="12"/>
      <c r="AD39" s="12"/>
      <c r="AE39" s="12"/>
      <c r="AF39" s="12"/>
      <c r="AG39" s="7"/>
      <c r="AH39" s="7"/>
      <c r="AI39" s="7"/>
      <c r="AJ39" s="7"/>
      <c r="AK39" s="7"/>
    </row>
    <row r="40" spans="1:37" x14ac:dyDescent="0.25">
      <c r="A40" s="8"/>
      <c r="B40" s="8" t="s">
        <v>15</v>
      </c>
      <c r="C40" s="8"/>
      <c r="D40" s="8"/>
      <c r="E40" s="8"/>
      <c r="F40" s="8"/>
      <c r="G40" s="8"/>
      <c r="H40" s="7"/>
      <c r="I40" s="8"/>
      <c r="J40" s="8" t="s">
        <v>15</v>
      </c>
      <c r="K40" s="8"/>
      <c r="L40" s="8"/>
      <c r="M40" s="8"/>
      <c r="N40" s="8"/>
      <c r="O40" s="8"/>
      <c r="P40" s="7"/>
      <c r="Q40" s="8"/>
      <c r="R40" s="8" t="s">
        <v>15</v>
      </c>
      <c r="S40" s="8"/>
      <c r="T40" s="8"/>
      <c r="U40" s="8"/>
      <c r="V40" s="8"/>
      <c r="W40" s="8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7" x14ac:dyDescent="0.25">
      <c r="A41" s="8" t="s">
        <v>21</v>
      </c>
      <c r="B41" s="8">
        <v>0.125</v>
      </c>
      <c r="C41" s="8">
        <v>0.06</v>
      </c>
      <c r="D41" s="8">
        <v>0.03</v>
      </c>
      <c r="E41" s="8">
        <v>0.01</v>
      </c>
      <c r="F41" s="8">
        <v>5.0000000000000001E-3</v>
      </c>
      <c r="G41" s="8">
        <v>0</v>
      </c>
      <c r="H41" s="7"/>
      <c r="I41" s="8" t="s">
        <v>21</v>
      </c>
      <c r="J41" s="8">
        <v>0.125</v>
      </c>
      <c r="K41" s="8">
        <v>0.06</v>
      </c>
      <c r="L41" s="8">
        <v>0.03</v>
      </c>
      <c r="M41" s="8">
        <v>0.01</v>
      </c>
      <c r="N41" s="8">
        <v>5.0000000000000001E-3</v>
      </c>
      <c r="O41" s="8">
        <v>0</v>
      </c>
      <c r="P41" s="7"/>
      <c r="Q41" s="8" t="s">
        <v>21</v>
      </c>
      <c r="R41" s="8">
        <v>0.125</v>
      </c>
      <c r="S41" s="8">
        <v>0.06</v>
      </c>
      <c r="T41" s="8">
        <v>0.03</v>
      </c>
      <c r="U41" s="8">
        <v>0.01</v>
      </c>
      <c r="V41" s="8">
        <v>5.0000000000000001E-3</v>
      </c>
      <c r="W41" s="8">
        <v>0</v>
      </c>
      <c r="X41" s="12"/>
      <c r="Y41" s="12"/>
      <c r="Z41" s="12"/>
      <c r="AA41" s="12"/>
      <c r="AB41" s="12"/>
      <c r="AC41" s="12"/>
      <c r="AD41" s="12"/>
      <c r="AE41" s="12"/>
      <c r="AF41" s="12"/>
    </row>
    <row r="42" spans="1:37" x14ac:dyDescent="0.25">
      <c r="A42" s="8">
        <v>4</v>
      </c>
      <c r="B42">
        <v>0.56310000000000004</v>
      </c>
      <c r="C42">
        <v>0.27039999999999997</v>
      </c>
      <c r="D42">
        <v>0.193</v>
      </c>
      <c r="E42">
        <v>0.2611</v>
      </c>
      <c r="F42">
        <v>0.1431</v>
      </c>
      <c r="G42">
        <v>0.18990000000000001</v>
      </c>
      <c r="H42" s="7"/>
      <c r="I42" s="8">
        <v>4</v>
      </c>
      <c r="J42">
        <v>0.41139999999999999</v>
      </c>
      <c r="K42">
        <v>0.248</v>
      </c>
      <c r="L42">
        <v>0.22850000000000001</v>
      </c>
      <c r="M42">
        <v>0.23039999999999999</v>
      </c>
      <c r="N42">
        <v>0.1497</v>
      </c>
      <c r="O42">
        <v>0.1918</v>
      </c>
      <c r="P42" s="7"/>
      <c r="Q42" s="8">
        <v>4</v>
      </c>
      <c r="R42">
        <v>-0.15170000000000006</v>
      </c>
      <c r="S42">
        <v>-2.2399999999999975E-2</v>
      </c>
      <c r="T42">
        <v>3.5500000000000004E-2</v>
      </c>
      <c r="U42">
        <v>-3.0700000000000005E-2</v>
      </c>
      <c r="V42">
        <v>6.5999999999999948E-3</v>
      </c>
      <c r="W42">
        <v>1.899999999999985E-3</v>
      </c>
      <c r="X42" s="12"/>
      <c r="Y42" s="12"/>
      <c r="Z42" s="12"/>
      <c r="AA42" s="12"/>
      <c r="AB42" s="12"/>
      <c r="AC42" s="12"/>
      <c r="AD42" s="12"/>
      <c r="AE42" s="12"/>
      <c r="AF42" s="12"/>
    </row>
    <row r="43" spans="1:37" x14ac:dyDescent="0.25">
      <c r="A43" s="8">
        <v>2</v>
      </c>
      <c r="B43">
        <v>1.0357000000000001</v>
      </c>
      <c r="C43">
        <v>0.62250000000000005</v>
      </c>
      <c r="D43">
        <v>0.42320000000000002</v>
      </c>
      <c r="E43">
        <v>0.38450000000000001</v>
      </c>
      <c r="F43">
        <v>0.27100000000000002</v>
      </c>
      <c r="G43">
        <v>0.28320000000000001</v>
      </c>
      <c r="H43" s="7"/>
      <c r="I43" s="8">
        <v>2</v>
      </c>
      <c r="J43">
        <v>0.80120000000000002</v>
      </c>
      <c r="K43">
        <v>0.4335</v>
      </c>
      <c r="L43">
        <v>0.3271</v>
      </c>
      <c r="M43">
        <v>0.3488</v>
      </c>
      <c r="N43">
        <v>0.21510000000000001</v>
      </c>
      <c r="O43">
        <v>0.2452</v>
      </c>
      <c r="P43" s="7"/>
      <c r="Q43" s="8">
        <v>2</v>
      </c>
      <c r="R43">
        <v>-0.23450000000000004</v>
      </c>
      <c r="S43">
        <v>-0.18900000000000006</v>
      </c>
      <c r="T43">
        <v>-9.6100000000000019E-2</v>
      </c>
      <c r="U43">
        <v>-3.570000000000001E-2</v>
      </c>
      <c r="V43">
        <v>-5.5900000000000005E-2</v>
      </c>
      <c r="W43">
        <v>-3.8000000000000006E-2</v>
      </c>
      <c r="X43" s="12"/>
      <c r="Y43" s="12"/>
      <c r="Z43" s="12"/>
      <c r="AA43" s="12"/>
      <c r="AB43" s="12"/>
      <c r="AC43" s="12"/>
      <c r="AD43" s="12"/>
      <c r="AE43" s="12"/>
      <c r="AF43" s="12"/>
    </row>
    <row r="44" spans="1:37" x14ac:dyDescent="0.25">
      <c r="A44" s="8">
        <v>1</v>
      </c>
      <c r="B44">
        <v>0.66600000000000004</v>
      </c>
      <c r="C44">
        <v>0.38090000000000002</v>
      </c>
      <c r="D44">
        <v>0.1789</v>
      </c>
      <c r="E44">
        <v>0.22309999999999999</v>
      </c>
      <c r="F44">
        <v>0.1573</v>
      </c>
      <c r="G44">
        <v>0.14149999999999999</v>
      </c>
      <c r="H44" s="7"/>
      <c r="I44" s="8">
        <v>1</v>
      </c>
      <c r="J44">
        <v>0.47449999999999998</v>
      </c>
      <c r="K44">
        <v>0.24879999999999999</v>
      </c>
      <c r="L44">
        <v>0.2301</v>
      </c>
      <c r="M44">
        <v>0.22090000000000001</v>
      </c>
      <c r="N44">
        <v>0.17249999999999999</v>
      </c>
      <c r="O44">
        <v>0.28310000000000002</v>
      </c>
      <c r="P44" s="7"/>
      <c r="Q44" s="8">
        <v>1</v>
      </c>
      <c r="R44">
        <v>-0.19150000000000006</v>
      </c>
      <c r="S44">
        <v>-0.13210000000000002</v>
      </c>
      <c r="T44">
        <v>5.1199999999999996E-2</v>
      </c>
      <c r="U44">
        <v>-2.1999999999999797E-3</v>
      </c>
      <c r="V44">
        <v>1.5199999999999991E-2</v>
      </c>
      <c r="W44">
        <v>0.14160000000000003</v>
      </c>
      <c r="X44" s="12"/>
      <c r="Y44" s="12"/>
      <c r="Z44" s="12"/>
      <c r="AA44" s="12"/>
      <c r="AB44" s="12"/>
      <c r="AC44" s="12"/>
      <c r="AD44" s="12"/>
      <c r="AE44" s="12"/>
      <c r="AF44" s="12"/>
    </row>
    <row r="45" spans="1:37" x14ac:dyDescent="0.25">
      <c r="A45" s="8">
        <v>0.5</v>
      </c>
      <c r="B45">
        <v>0.70279999999999998</v>
      </c>
      <c r="C45">
        <v>0.53510000000000002</v>
      </c>
      <c r="D45">
        <v>0.34100000000000003</v>
      </c>
      <c r="E45">
        <v>0.32850000000000001</v>
      </c>
      <c r="F45">
        <v>0.1915</v>
      </c>
      <c r="G45">
        <v>0.14849999999999999</v>
      </c>
      <c r="H45" s="7"/>
      <c r="I45" s="8">
        <v>0.5</v>
      </c>
      <c r="J45">
        <v>0.47010000000000002</v>
      </c>
      <c r="K45">
        <v>0.35310000000000002</v>
      </c>
      <c r="L45">
        <v>0.28100000000000003</v>
      </c>
      <c r="M45">
        <v>0.37690000000000001</v>
      </c>
      <c r="N45">
        <v>0.29139999999999999</v>
      </c>
      <c r="O45">
        <v>0.27779999999999999</v>
      </c>
      <c r="P45" s="7"/>
      <c r="Q45" s="8">
        <v>0.5</v>
      </c>
      <c r="R45">
        <v>-0.23269999999999996</v>
      </c>
      <c r="S45">
        <v>-0.182</v>
      </c>
      <c r="T45">
        <v>-0.06</v>
      </c>
      <c r="U45">
        <v>4.8399999999999999E-2</v>
      </c>
      <c r="V45">
        <v>9.9899999999999989E-2</v>
      </c>
      <c r="W45">
        <v>0.1293</v>
      </c>
      <c r="X45" s="12"/>
      <c r="Y45" s="12"/>
      <c r="Z45" s="12"/>
      <c r="AA45" s="12"/>
      <c r="AB45" s="12"/>
      <c r="AC45" s="12"/>
      <c r="AD45" s="12"/>
      <c r="AE45" s="12"/>
      <c r="AF45" s="12"/>
    </row>
    <row r="46" spans="1:37" x14ac:dyDescent="0.25">
      <c r="A46" s="8">
        <v>0.25</v>
      </c>
      <c r="B46">
        <v>0.47689999999999999</v>
      </c>
      <c r="C46">
        <v>0.34460000000000002</v>
      </c>
      <c r="D46">
        <v>0.29010000000000002</v>
      </c>
      <c r="E46">
        <v>0.1913</v>
      </c>
      <c r="F46">
        <v>0.26229999999999998</v>
      </c>
      <c r="G46">
        <v>0.23710000000000001</v>
      </c>
      <c r="H46" s="7"/>
      <c r="I46" s="8">
        <v>0.25</v>
      </c>
      <c r="J46">
        <v>0.30099999999999999</v>
      </c>
      <c r="K46">
        <v>0.24360000000000001</v>
      </c>
      <c r="L46">
        <v>0.2452</v>
      </c>
      <c r="M46">
        <v>0.34189999999999998</v>
      </c>
      <c r="N46">
        <v>0.39129999999999998</v>
      </c>
      <c r="O46">
        <v>0.53100000000000003</v>
      </c>
      <c r="P46" s="7"/>
      <c r="Q46" s="8">
        <v>0.25</v>
      </c>
      <c r="R46">
        <v>-0.1759</v>
      </c>
      <c r="S46">
        <v>-0.10100000000000001</v>
      </c>
      <c r="T46">
        <v>-4.4900000000000023E-2</v>
      </c>
      <c r="U46">
        <v>0.15059999999999998</v>
      </c>
      <c r="V46">
        <v>0.129</v>
      </c>
      <c r="W46">
        <v>0.29390000000000005</v>
      </c>
      <c r="X46" s="12"/>
      <c r="Y46" s="12"/>
      <c r="Z46" s="12"/>
      <c r="AA46" s="12"/>
      <c r="AB46" s="12"/>
      <c r="AC46" s="12"/>
      <c r="AD46" s="12"/>
      <c r="AE46" s="12"/>
      <c r="AF46" s="12"/>
    </row>
    <row r="47" spans="1:37" x14ac:dyDescent="0.25">
      <c r="A47" s="8">
        <v>0.125</v>
      </c>
      <c r="B47">
        <v>0.72450000000000003</v>
      </c>
      <c r="C47">
        <v>0.61119999999999997</v>
      </c>
      <c r="D47">
        <v>0.36009999999999998</v>
      </c>
      <c r="E47">
        <v>0.28060000000000002</v>
      </c>
      <c r="F47">
        <v>0.29270000000000002</v>
      </c>
      <c r="G47">
        <v>0.22570000000000001</v>
      </c>
      <c r="H47" s="7"/>
      <c r="I47" s="8">
        <v>0.125</v>
      </c>
      <c r="J47">
        <v>0.49009999999999998</v>
      </c>
      <c r="K47">
        <v>0.43509999999999999</v>
      </c>
      <c r="L47">
        <v>0.48330000000000001</v>
      </c>
      <c r="M47">
        <v>0.43190000000000001</v>
      </c>
      <c r="N47">
        <v>0.47</v>
      </c>
      <c r="O47">
        <v>0.49259999999999998</v>
      </c>
      <c r="P47" s="7"/>
      <c r="Q47" s="8">
        <v>0.125</v>
      </c>
      <c r="R47">
        <v>-0.23440000000000005</v>
      </c>
      <c r="S47">
        <v>-0.17609999999999998</v>
      </c>
      <c r="T47">
        <v>0.12320000000000003</v>
      </c>
      <c r="U47">
        <v>0.15129999999999999</v>
      </c>
      <c r="V47">
        <v>0.17729999999999996</v>
      </c>
      <c r="W47">
        <v>0.26689999999999997</v>
      </c>
      <c r="X47" s="12"/>
      <c r="Y47" s="12"/>
      <c r="Z47" s="12"/>
      <c r="AA47" s="12"/>
      <c r="AB47" s="12"/>
      <c r="AC47" s="12"/>
      <c r="AD47" s="12"/>
      <c r="AE47" s="12"/>
      <c r="AF47" s="12"/>
    </row>
    <row r="48" spans="1:37" x14ac:dyDescent="0.25">
      <c r="A48" s="8">
        <v>0.06</v>
      </c>
      <c r="B48">
        <v>1.2030000000000001</v>
      </c>
      <c r="C48">
        <v>0.95309999999999995</v>
      </c>
      <c r="D48">
        <v>0.71350000000000002</v>
      </c>
      <c r="E48">
        <v>0.48449999999999999</v>
      </c>
      <c r="F48">
        <v>0.4803</v>
      </c>
      <c r="G48">
        <v>0.33450000000000002</v>
      </c>
      <c r="H48" s="7"/>
      <c r="I48" s="8">
        <v>0.06</v>
      </c>
      <c r="J48">
        <v>0.95799999999999996</v>
      </c>
      <c r="K48">
        <v>0.65749999999999997</v>
      </c>
      <c r="L48">
        <v>0.69979999999999998</v>
      </c>
      <c r="M48">
        <v>0.53549999999999998</v>
      </c>
      <c r="N48">
        <v>0.67290000000000005</v>
      </c>
      <c r="O48">
        <v>0.56610000000000005</v>
      </c>
      <c r="P48" s="7"/>
      <c r="Q48" s="8">
        <v>0.06</v>
      </c>
      <c r="R48">
        <v>-0.24500000000000011</v>
      </c>
      <c r="S48">
        <v>-0.29559999999999997</v>
      </c>
      <c r="T48">
        <v>-1.3700000000000045E-2</v>
      </c>
      <c r="U48">
        <v>5.099999999999999E-2</v>
      </c>
      <c r="V48">
        <v>0.19260000000000005</v>
      </c>
      <c r="W48">
        <v>0.23160000000000003</v>
      </c>
      <c r="X48" s="12"/>
      <c r="Y48" s="12"/>
      <c r="Z48" s="12"/>
      <c r="AA48" s="12"/>
      <c r="AB48" s="12"/>
      <c r="AC48" s="12"/>
      <c r="AD48" s="12"/>
      <c r="AE48" s="12"/>
      <c r="AF48" s="12"/>
    </row>
    <row r="49" spans="1:37" x14ac:dyDescent="0.25">
      <c r="A49" s="8">
        <v>0</v>
      </c>
      <c r="B49">
        <v>1.1464000000000001</v>
      </c>
      <c r="C49">
        <v>1.1988000000000001</v>
      </c>
      <c r="D49">
        <v>0.9476</v>
      </c>
      <c r="E49">
        <v>0.85329999999999995</v>
      </c>
      <c r="F49">
        <v>0.72260000000000002</v>
      </c>
      <c r="G49">
        <v>0.35809999999999997</v>
      </c>
      <c r="H49" s="7"/>
      <c r="I49" s="8">
        <v>0</v>
      </c>
      <c r="J49">
        <v>1.0846</v>
      </c>
      <c r="K49">
        <v>0.9133</v>
      </c>
      <c r="L49">
        <v>0.90620000000000001</v>
      </c>
      <c r="M49">
        <v>0.99019999999999997</v>
      </c>
      <c r="N49">
        <v>0.90769999999999995</v>
      </c>
      <c r="O49">
        <v>0.83150000000000002</v>
      </c>
      <c r="P49" s="7"/>
      <c r="Q49" s="8">
        <v>0</v>
      </c>
      <c r="R49">
        <v>-6.1800000000000077E-2</v>
      </c>
      <c r="S49">
        <v>-0.28550000000000009</v>
      </c>
      <c r="T49">
        <v>-4.1399999999999992E-2</v>
      </c>
      <c r="U49">
        <v>0.13690000000000002</v>
      </c>
      <c r="V49">
        <v>0.18509999999999993</v>
      </c>
      <c r="W49">
        <v>0.47340000000000004</v>
      </c>
      <c r="X49" s="12"/>
      <c r="Y49" s="12"/>
      <c r="Z49" s="12"/>
      <c r="AA49" s="12"/>
      <c r="AB49" s="12"/>
      <c r="AC49" s="12"/>
      <c r="AD49" s="12"/>
      <c r="AE49" s="12"/>
      <c r="AF49" s="12"/>
    </row>
    <row r="50" spans="1:37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/>
      <c r="Y50" s="12"/>
      <c r="Z50" s="12"/>
      <c r="AA50" s="12"/>
      <c r="AB50" s="12"/>
      <c r="AC50" s="12"/>
      <c r="AD50" s="12"/>
      <c r="AE50" s="12"/>
      <c r="AF50" s="12"/>
      <c r="AG50" s="7"/>
      <c r="AH50" s="7"/>
      <c r="AI50" s="7"/>
      <c r="AJ50" s="7"/>
      <c r="AK50" s="7"/>
    </row>
    <row r="51" spans="1:37" x14ac:dyDescent="0.25">
      <c r="A51" s="8"/>
      <c r="B51" s="8" t="s">
        <v>15</v>
      </c>
      <c r="C51" s="8"/>
      <c r="D51" s="8"/>
      <c r="E51" s="8"/>
      <c r="F51" s="8"/>
      <c r="G51" s="8"/>
      <c r="H51" s="7"/>
      <c r="I51" s="8"/>
      <c r="J51" s="8" t="s">
        <v>15</v>
      </c>
      <c r="K51" s="8"/>
      <c r="L51" s="8"/>
      <c r="M51" s="8"/>
      <c r="N51" s="8"/>
      <c r="O51" s="8"/>
      <c r="P51" s="7"/>
      <c r="Q51" s="8"/>
      <c r="R51" s="8" t="s">
        <v>15</v>
      </c>
      <c r="S51" s="8"/>
      <c r="T51" s="8"/>
      <c r="U51" s="8"/>
      <c r="V51" s="8"/>
      <c r="W51" s="8"/>
    </row>
    <row r="52" spans="1:37" x14ac:dyDescent="0.25">
      <c r="A52" s="8" t="s">
        <v>21</v>
      </c>
      <c r="B52" s="8">
        <v>0.125</v>
      </c>
      <c r="C52" s="8">
        <v>0.06</v>
      </c>
      <c r="D52" s="8">
        <v>0.03</v>
      </c>
      <c r="E52" s="8">
        <v>0.01</v>
      </c>
      <c r="F52" s="8">
        <v>5.0000000000000001E-3</v>
      </c>
      <c r="G52" s="8">
        <v>0</v>
      </c>
      <c r="H52" s="7"/>
      <c r="I52" s="8" t="s">
        <v>21</v>
      </c>
      <c r="J52" s="8">
        <v>0.125</v>
      </c>
      <c r="K52" s="8">
        <v>0.06</v>
      </c>
      <c r="L52" s="8">
        <v>0.03</v>
      </c>
      <c r="M52" s="8">
        <v>0.01</v>
      </c>
      <c r="N52" s="8">
        <v>5.0000000000000001E-3</v>
      </c>
      <c r="O52" s="8">
        <v>0</v>
      </c>
      <c r="P52" s="7"/>
      <c r="Q52" s="8" t="s">
        <v>21</v>
      </c>
      <c r="R52" s="8">
        <v>0.125</v>
      </c>
      <c r="S52" s="8">
        <v>0.06</v>
      </c>
      <c r="T52" s="8">
        <v>0.03</v>
      </c>
      <c r="U52" s="8">
        <v>0.01</v>
      </c>
      <c r="V52" s="8">
        <v>5.0000000000000001E-3</v>
      </c>
      <c r="W52" s="8">
        <v>0</v>
      </c>
    </row>
    <row r="53" spans="1:37" x14ac:dyDescent="0.25">
      <c r="A53" s="8">
        <v>4</v>
      </c>
      <c r="B53">
        <v>0.1618</v>
      </c>
      <c r="C53">
        <v>0.19570000000000001</v>
      </c>
      <c r="D53">
        <v>0.19359999999999999</v>
      </c>
      <c r="E53">
        <v>0.16700000000000001</v>
      </c>
      <c r="F53">
        <v>0.188</v>
      </c>
      <c r="G53">
        <v>0.16070000000000001</v>
      </c>
      <c r="H53" s="7"/>
      <c r="I53" s="8">
        <v>4</v>
      </c>
      <c r="J53">
        <v>0.16300000000000001</v>
      </c>
      <c r="K53">
        <v>0.18260000000000001</v>
      </c>
      <c r="L53">
        <v>0.18149999999999999</v>
      </c>
      <c r="M53">
        <v>0.15840000000000001</v>
      </c>
      <c r="N53">
        <v>0.1837</v>
      </c>
      <c r="O53">
        <v>0.1517</v>
      </c>
      <c r="P53" s="7"/>
      <c r="Q53" s="8">
        <v>4</v>
      </c>
      <c r="R53">
        <v>1.2000000000000066E-3</v>
      </c>
      <c r="S53">
        <v>-1.3100000000000001E-2</v>
      </c>
      <c r="T53">
        <v>-1.21E-2</v>
      </c>
      <c r="U53">
        <v>-8.5999999999999965E-3</v>
      </c>
      <c r="V53">
        <v>-4.2999999999999983E-3</v>
      </c>
      <c r="W53">
        <v>-9.000000000000008E-3</v>
      </c>
    </row>
    <row r="54" spans="1:37" x14ac:dyDescent="0.25">
      <c r="A54" s="8">
        <v>2</v>
      </c>
      <c r="B54">
        <v>0.23269999999999999</v>
      </c>
      <c r="C54">
        <v>0.1968</v>
      </c>
      <c r="D54">
        <v>0.21879999999999999</v>
      </c>
      <c r="E54">
        <v>0.2092</v>
      </c>
      <c r="F54">
        <v>0.20979999999999999</v>
      </c>
      <c r="G54">
        <v>0.14990000000000001</v>
      </c>
      <c r="H54" s="7"/>
      <c r="I54" s="8">
        <v>2</v>
      </c>
      <c r="J54">
        <v>0.21360000000000001</v>
      </c>
      <c r="K54">
        <v>0.22589999999999999</v>
      </c>
      <c r="L54">
        <v>0.20649999999999999</v>
      </c>
      <c r="M54">
        <v>0.21060000000000001</v>
      </c>
      <c r="N54">
        <v>0.20449999999999999</v>
      </c>
      <c r="O54">
        <v>0.14199999999999999</v>
      </c>
      <c r="P54" s="7"/>
      <c r="Q54" s="8">
        <v>2</v>
      </c>
      <c r="R54">
        <v>-1.9099999999999978E-2</v>
      </c>
      <c r="S54">
        <v>2.9099999999999987E-2</v>
      </c>
      <c r="T54">
        <v>-1.2300000000000005E-2</v>
      </c>
      <c r="U54">
        <v>1.4000000000000123E-3</v>
      </c>
      <c r="V54">
        <v>-5.2999999999999992E-3</v>
      </c>
      <c r="W54">
        <v>-7.9000000000000181E-3</v>
      </c>
    </row>
    <row r="55" spans="1:37" x14ac:dyDescent="0.25">
      <c r="A55" s="8">
        <v>1</v>
      </c>
      <c r="B55">
        <v>0.22589999999999999</v>
      </c>
      <c r="C55">
        <v>0.20480000000000001</v>
      </c>
      <c r="D55">
        <v>0.22140000000000001</v>
      </c>
      <c r="E55">
        <v>0.187</v>
      </c>
      <c r="F55">
        <v>0.14119999999999999</v>
      </c>
      <c r="G55">
        <v>0.18609999999999999</v>
      </c>
      <c r="H55" s="7"/>
      <c r="I55" s="8">
        <v>1</v>
      </c>
      <c r="J55">
        <v>0.26850000000000002</v>
      </c>
      <c r="K55">
        <v>0.18740000000000001</v>
      </c>
      <c r="L55">
        <v>0.20050000000000001</v>
      </c>
      <c r="M55">
        <v>0.2429</v>
      </c>
      <c r="N55">
        <v>0.25119999999999998</v>
      </c>
      <c r="O55">
        <v>0.32819999999999999</v>
      </c>
      <c r="P55" s="7"/>
      <c r="Q55" s="8">
        <v>1</v>
      </c>
      <c r="R55">
        <v>4.2600000000000027E-2</v>
      </c>
      <c r="S55">
        <v>-1.7399999999999999E-2</v>
      </c>
      <c r="T55">
        <v>-2.0900000000000002E-2</v>
      </c>
      <c r="U55">
        <v>5.5900000000000005E-2</v>
      </c>
      <c r="V55">
        <v>0.10999999999999999</v>
      </c>
      <c r="W55">
        <v>0.1421</v>
      </c>
    </row>
    <row r="56" spans="1:37" x14ac:dyDescent="0.25">
      <c r="A56" s="8">
        <v>0.5</v>
      </c>
      <c r="B56">
        <v>0.2009</v>
      </c>
      <c r="C56">
        <v>0.15740000000000001</v>
      </c>
      <c r="D56">
        <v>0.1603</v>
      </c>
      <c r="E56">
        <v>0.1583</v>
      </c>
      <c r="F56">
        <v>0.1411</v>
      </c>
      <c r="G56">
        <v>0.19089999999999999</v>
      </c>
      <c r="H56" s="7"/>
      <c r="I56" s="8">
        <v>0.5</v>
      </c>
      <c r="J56">
        <v>0.18459999999999999</v>
      </c>
      <c r="K56">
        <v>0.14560000000000001</v>
      </c>
      <c r="L56">
        <v>0.1537</v>
      </c>
      <c r="M56">
        <v>0.24909999999999999</v>
      </c>
      <c r="N56">
        <v>0.2868</v>
      </c>
      <c r="O56">
        <v>0.53139999999999998</v>
      </c>
      <c r="P56" s="7"/>
      <c r="Q56" s="8">
        <v>0.5</v>
      </c>
      <c r="R56">
        <v>-1.6300000000000009E-2</v>
      </c>
      <c r="S56">
        <v>-1.1800000000000005E-2</v>
      </c>
      <c r="T56">
        <v>-6.5999999999999948E-3</v>
      </c>
      <c r="U56">
        <v>9.0799999999999992E-2</v>
      </c>
      <c r="V56">
        <v>0.1457</v>
      </c>
      <c r="W56">
        <v>0.34050000000000002</v>
      </c>
    </row>
    <row r="57" spans="1:37" x14ac:dyDescent="0.25">
      <c r="A57" s="8">
        <v>0.25</v>
      </c>
      <c r="B57">
        <v>0.15290000000000001</v>
      </c>
      <c r="C57">
        <v>0.1749</v>
      </c>
      <c r="D57">
        <v>0.16189999999999999</v>
      </c>
      <c r="E57">
        <v>0.19270000000000001</v>
      </c>
      <c r="F57">
        <v>0.1847</v>
      </c>
      <c r="G57">
        <v>0.1623</v>
      </c>
      <c r="H57" s="7"/>
      <c r="I57" s="8">
        <v>0.25</v>
      </c>
      <c r="J57">
        <v>0.2077</v>
      </c>
      <c r="K57">
        <v>0.16020000000000001</v>
      </c>
      <c r="L57">
        <v>0.15609999999999999</v>
      </c>
      <c r="M57">
        <v>0.46560000000000001</v>
      </c>
      <c r="N57">
        <v>0.51519999999999999</v>
      </c>
      <c r="O57">
        <v>0.3947</v>
      </c>
      <c r="P57" s="7"/>
      <c r="Q57" s="8">
        <v>0.25</v>
      </c>
      <c r="R57">
        <v>5.4799999999999988E-2</v>
      </c>
      <c r="S57">
        <v>-1.4699999999999991E-2</v>
      </c>
      <c r="T57">
        <v>-5.7999999999999996E-3</v>
      </c>
      <c r="U57">
        <v>0.27290000000000003</v>
      </c>
      <c r="V57">
        <v>0.33050000000000002</v>
      </c>
      <c r="W57">
        <v>0.2324</v>
      </c>
    </row>
    <row r="58" spans="1:37" x14ac:dyDescent="0.25">
      <c r="A58" s="8">
        <v>0.125</v>
      </c>
      <c r="B58">
        <v>0.21940000000000001</v>
      </c>
      <c r="C58">
        <v>0.14899999999999999</v>
      </c>
      <c r="D58">
        <v>0.20499999999999999</v>
      </c>
      <c r="E58">
        <v>0.21199999999999999</v>
      </c>
      <c r="F58">
        <v>0.13589999999999999</v>
      </c>
      <c r="G58">
        <v>0.17730000000000001</v>
      </c>
      <c r="H58" s="7"/>
      <c r="I58" s="8">
        <v>0.125</v>
      </c>
      <c r="J58">
        <v>0.20630000000000001</v>
      </c>
      <c r="K58">
        <v>0.1434</v>
      </c>
      <c r="L58">
        <v>0.36309999999999998</v>
      </c>
      <c r="M58">
        <v>0.56869999999999998</v>
      </c>
      <c r="N58">
        <v>0.4481</v>
      </c>
      <c r="O58">
        <v>0.63370000000000004</v>
      </c>
      <c r="P58" s="7"/>
      <c r="Q58" s="8">
        <v>0.125</v>
      </c>
      <c r="R58">
        <v>-1.3100000000000001E-2</v>
      </c>
      <c r="S58">
        <v>-5.5999999999999939E-3</v>
      </c>
      <c r="T58">
        <v>0.15809999999999999</v>
      </c>
      <c r="U58">
        <v>0.35670000000000002</v>
      </c>
      <c r="V58">
        <v>0.31220000000000003</v>
      </c>
      <c r="W58">
        <v>0.45640000000000003</v>
      </c>
    </row>
    <row r="59" spans="1:37" x14ac:dyDescent="0.25">
      <c r="A59" s="8">
        <v>0.06</v>
      </c>
      <c r="B59">
        <v>0.26419999999999999</v>
      </c>
      <c r="C59">
        <v>0.21870000000000001</v>
      </c>
      <c r="D59">
        <v>0.21379999999999999</v>
      </c>
      <c r="E59">
        <v>0.19769999999999999</v>
      </c>
      <c r="F59">
        <v>0.19600000000000001</v>
      </c>
      <c r="G59">
        <v>0.17710000000000001</v>
      </c>
      <c r="H59" s="7"/>
      <c r="I59" s="8">
        <v>0.06</v>
      </c>
      <c r="J59">
        <v>0.22059999999999999</v>
      </c>
      <c r="K59">
        <v>0.1837</v>
      </c>
      <c r="L59">
        <v>0.36940000000000001</v>
      </c>
      <c r="M59">
        <v>0.48010000000000003</v>
      </c>
      <c r="N59">
        <v>0.64929999999999999</v>
      </c>
      <c r="O59">
        <v>0.4713</v>
      </c>
      <c r="P59" s="7"/>
      <c r="Q59" s="8">
        <v>0.06</v>
      </c>
      <c r="R59">
        <v>-4.36E-2</v>
      </c>
      <c r="S59">
        <v>-3.5000000000000003E-2</v>
      </c>
      <c r="T59">
        <v>0.15560000000000002</v>
      </c>
      <c r="U59">
        <v>0.28240000000000004</v>
      </c>
      <c r="V59">
        <v>0.45329999999999998</v>
      </c>
      <c r="W59">
        <v>0.29420000000000002</v>
      </c>
    </row>
    <row r="60" spans="1:37" x14ac:dyDescent="0.25">
      <c r="A60" s="8">
        <v>0</v>
      </c>
      <c r="B60">
        <v>0.39550000000000002</v>
      </c>
      <c r="C60">
        <v>0.3619</v>
      </c>
      <c r="D60">
        <v>0.31819999999999998</v>
      </c>
      <c r="E60">
        <v>0.23599999999999999</v>
      </c>
      <c r="F60">
        <v>0.21740000000000001</v>
      </c>
      <c r="G60">
        <v>0.19239999999999999</v>
      </c>
      <c r="H60" s="7"/>
      <c r="I60" s="8">
        <v>0</v>
      </c>
      <c r="J60">
        <v>0.37040000000000001</v>
      </c>
      <c r="K60">
        <v>0.48849999999999999</v>
      </c>
      <c r="L60">
        <v>0.62770000000000004</v>
      </c>
      <c r="M60">
        <v>0.58130000000000004</v>
      </c>
      <c r="N60">
        <v>0.63859999999999995</v>
      </c>
      <c r="O60">
        <v>0.62050000000000005</v>
      </c>
      <c r="P60" s="7"/>
      <c r="Q60" s="8">
        <v>0</v>
      </c>
      <c r="R60">
        <v>-2.5100000000000011E-2</v>
      </c>
      <c r="S60">
        <v>0.12659999999999999</v>
      </c>
      <c r="T60">
        <v>0.30950000000000005</v>
      </c>
      <c r="U60">
        <v>0.34530000000000005</v>
      </c>
      <c r="V60">
        <v>0.42119999999999991</v>
      </c>
      <c r="W60">
        <v>0.42810000000000004</v>
      </c>
    </row>
    <row r="61" spans="1:37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x14ac:dyDescent="0.25">
      <c r="A62" s="8"/>
      <c r="B62" s="8" t="s">
        <v>15</v>
      </c>
      <c r="C62" s="8"/>
      <c r="D62" s="8"/>
      <c r="E62" s="8"/>
      <c r="F62" s="8"/>
      <c r="G62" s="8"/>
      <c r="H62" s="7"/>
      <c r="I62" s="8"/>
      <c r="J62" s="8" t="s">
        <v>15</v>
      </c>
      <c r="K62" s="8"/>
      <c r="L62" s="8"/>
      <c r="M62" s="8"/>
      <c r="N62" s="8"/>
      <c r="O62" s="8"/>
      <c r="P62" s="7"/>
      <c r="Q62" s="8"/>
      <c r="R62" s="8" t="s">
        <v>15</v>
      </c>
      <c r="S62" s="8"/>
      <c r="T62" s="8"/>
      <c r="U62" s="8"/>
      <c r="V62" s="8"/>
      <c r="W62" s="8"/>
    </row>
    <row r="63" spans="1:37" x14ac:dyDescent="0.25">
      <c r="A63" s="8" t="s">
        <v>21</v>
      </c>
      <c r="B63" s="8">
        <v>0.125</v>
      </c>
      <c r="C63" s="8">
        <v>0.06</v>
      </c>
      <c r="D63" s="8">
        <v>0.03</v>
      </c>
      <c r="E63" s="8">
        <v>0.01</v>
      </c>
      <c r="F63" s="8">
        <v>5.0000000000000001E-3</v>
      </c>
      <c r="G63" s="8">
        <v>0</v>
      </c>
      <c r="H63" s="7"/>
      <c r="I63" s="8" t="s">
        <v>21</v>
      </c>
      <c r="J63" s="8">
        <v>0.125</v>
      </c>
      <c r="K63" s="8">
        <v>0.06</v>
      </c>
      <c r="L63" s="8">
        <v>0.03</v>
      </c>
      <c r="M63" s="8">
        <v>0.01</v>
      </c>
      <c r="N63" s="8">
        <v>5.0000000000000001E-3</v>
      </c>
      <c r="O63" s="8">
        <v>0</v>
      </c>
      <c r="P63" s="7"/>
      <c r="Q63" s="8" t="s">
        <v>21</v>
      </c>
      <c r="R63" s="8">
        <v>0.125</v>
      </c>
      <c r="S63" s="8">
        <v>0.06</v>
      </c>
      <c r="T63" s="8">
        <v>0.03</v>
      </c>
      <c r="U63" s="8">
        <v>0.01</v>
      </c>
      <c r="V63" s="8">
        <v>5.0000000000000001E-3</v>
      </c>
      <c r="W63" s="8">
        <v>0</v>
      </c>
    </row>
    <row r="64" spans="1:37" x14ac:dyDescent="0.25">
      <c r="A64" s="8">
        <v>4</v>
      </c>
      <c r="B64">
        <v>0.46800000000000003</v>
      </c>
      <c r="C64">
        <v>0.35720000000000002</v>
      </c>
      <c r="D64">
        <v>0.26800000000000002</v>
      </c>
      <c r="E64">
        <v>0.246</v>
      </c>
      <c r="F64">
        <v>0.17449999999999999</v>
      </c>
      <c r="G64">
        <v>0.1512</v>
      </c>
      <c r="H64" s="7"/>
      <c r="I64" s="8">
        <v>4</v>
      </c>
      <c r="J64">
        <v>0.35799999999999998</v>
      </c>
      <c r="K64">
        <v>0.26989999999999997</v>
      </c>
      <c r="L64">
        <v>0.21970000000000001</v>
      </c>
      <c r="M64">
        <v>0.22239999999999999</v>
      </c>
      <c r="N64">
        <v>0.1615</v>
      </c>
      <c r="O64">
        <v>0.14230000000000001</v>
      </c>
      <c r="P64" s="7"/>
      <c r="Q64" s="8">
        <v>4</v>
      </c>
      <c r="R64">
        <v>-0.11000000000000004</v>
      </c>
      <c r="S64">
        <v>-8.7300000000000044E-2</v>
      </c>
      <c r="T64">
        <v>-4.830000000000001E-2</v>
      </c>
      <c r="U64">
        <v>-2.360000000000001E-2</v>
      </c>
      <c r="V64">
        <v>-1.2999999999999984E-2</v>
      </c>
      <c r="W64">
        <v>-8.8999999999999913E-3</v>
      </c>
    </row>
    <row r="65" spans="1:39" x14ac:dyDescent="0.25">
      <c r="A65" s="8">
        <v>2</v>
      </c>
      <c r="B65">
        <v>0.85980000000000001</v>
      </c>
      <c r="C65">
        <v>0.51580000000000004</v>
      </c>
      <c r="D65">
        <v>0.41320000000000001</v>
      </c>
      <c r="E65">
        <v>0.29780000000000001</v>
      </c>
      <c r="F65">
        <v>0.20979999999999999</v>
      </c>
      <c r="G65">
        <v>0.14269999999999999</v>
      </c>
      <c r="H65" s="7"/>
      <c r="I65" s="8">
        <v>2</v>
      </c>
      <c r="J65">
        <v>0.59650000000000003</v>
      </c>
      <c r="K65">
        <v>0.38950000000000001</v>
      </c>
      <c r="L65">
        <v>0.31580000000000003</v>
      </c>
      <c r="M65">
        <v>0.2394</v>
      </c>
      <c r="N65">
        <v>0.185</v>
      </c>
      <c r="O65">
        <v>0.18940000000000001</v>
      </c>
      <c r="P65" s="7"/>
      <c r="Q65" s="8">
        <v>2</v>
      </c>
      <c r="R65">
        <v>-0.26329999999999998</v>
      </c>
      <c r="S65">
        <v>-0.12630000000000002</v>
      </c>
      <c r="T65">
        <v>-9.7399999999999987E-2</v>
      </c>
      <c r="U65">
        <v>-5.8400000000000007E-2</v>
      </c>
      <c r="V65">
        <v>-2.4799999999999989E-2</v>
      </c>
      <c r="W65">
        <v>4.6700000000000019E-2</v>
      </c>
    </row>
    <row r="66" spans="1:39" x14ac:dyDescent="0.25">
      <c r="A66" s="8">
        <v>1</v>
      </c>
      <c r="B66">
        <v>0.58609999999999995</v>
      </c>
      <c r="C66">
        <v>0.3548</v>
      </c>
      <c r="D66">
        <v>0.26290000000000002</v>
      </c>
      <c r="E66">
        <v>0.20860000000000001</v>
      </c>
      <c r="F66">
        <v>0.1535</v>
      </c>
      <c r="G66">
        <v>0.15210000000000001</v>
      </c>
      <c r="H66" s="7"/>
      <c r="I66" s="8">
        <v>1</v>
      </c>
      <c r="J66">
        <v>0.39250000000000002</v>
      </c>
      <c r="K66">
        <v>0.26629999999999998</v>
      </c>
      <c r="L66">
        <v>0.20100000000000001</v>
      </c>
      <c r="M66">
        <v>0.1759</v>
      </c>
      <c r="N66">
        <v>0.26119999999999999</v>
      </c>
      <c r="O66">
        <v>0.26040000000000002</v>
      </c>
      <c r="P66" s="7"/>
      <c r="Q66" s="8">
        <v>1</v>
      </c>
      <c r="R66">
        <v>-0.19359999999999994</v>
      </c>
      <c r="S66">
        <v>-8.8500000000000023E-2</v>
      </c>
      <c r="T66">
        <v>-6.1900000000000011E-2</v>
      </c>
      <c r="U66">
        <v>-3.2700000000000007E-2</v>
      </c>
      <c r="V66">
        <v>0.10769999999999999</v>
      </c>
      <c r="W66">
        <v>0.10830000000000001</v>
      </c>
    </row>
    <row r="67" spans="1:39" x14ac:dyDescent="0.25">
      <c r="A67" s="8">
        <v>0.5</v>
      </c>
      <c r="B67">
        <v>0.65210000000000001</v>
      </c>
      <c r="C67">
        <v>0.3851</v>
      </c>
      <c r="D67">
        <v>0.31330000000000002</v>
      </c>
      <c r="E67">
        <v>0.27210000000000001</v>
      </c>
      <c r="F67">
        <v>0.2054</v>
      </c>
      <c r="G67">
        <v>0.17649999999999999</v>
      </c>
      <c r="I67" s="8">
        <v>0.5</v>
      </c>
      <c r="J67">
        <v>0.46260000000000001</v>
      </c>
      <c r="K67">
        <v>0.36909999999999998</v>
      </c>
      <c r="L67">
        <v>0.27939999999999998</v>
      </c>
      <c r="M67">
        <v>0.37959999999999999</v>
      </c>
      <c r="N67">
        <v>0.35</v>
      </c>
      <c r="O67">
        <v>0.47389999999999999</v>
      </c>
      <c r="P67" s="7"/>
      <c r="Q67" s="8">
        <v>0.5</v>
      </c>
      <c r="R67">
        <v>-0.1895</v>
      </c>
      <c r="S67">
        <v>-1.6000000000000014E-2</v>
      </c>
      <c r="T67">
        <v>-3.3900000000000041E-2</v>
      </c>
      <c r="U67">
        <v>0.10749999999999998</v>
      </c>
      <c r="V67">
        <v>0.14459999999999998</v>
      </c>
      <c r="W67">
        <v>0.2974</v>
      </c>
    </row>
    <row r="68" spans="1:39" x14ac:dyDescent="0.25">
      <c r="A68" s="8">
        <v>0.25</v>
      </c>
      <c r="B68">
        <v>0.43919999999999998</v>
      </c>
      <c r="C68">
        <v>0.23810000000000001</v>
      </c>
      <c r="D68">
        <v>0.2238</v>
      </c>
      <c r="E68">
        <v>0.2109</v>
      </c>
      <c r="F68">
        <v>0.1762</v>
      </c>
      <c r="G68">
        <v>0.16189999999999999</v>
      </c>
      <c r="I68" s="8">
        <v>0.25</v>
      </c>
      <c r="J68">
        <v>0.31530000000000002</v>
      </c>
      <c r="K68">
        <v>0.1762</v>
      </c>
      <c r="L68">
        <v>0.2049</v>
      </c>
      <c r="M68">
        <v>0.375</v>
      </c>
      <c r="N68">
        <v>0.4103</v>
      </c>
      <c r="O68">
        <v>0.4778</v>
      </c>
      <c r="P68" s="7"/>
      <c r="Q68" s="8">
        <v>0.25</v>
      </c>
      <c r="R68">
        <v>-0.12389999999999995</v>
      </c>
      <c r="S68">
        <v>-6.1900000000000011E-2</v>
      </c>
      <c r="T68">
        <v>-1.89E-2</v>
      </c>
      <c r="U68">
        <v>0.1641</v>
      </c>
      <c r="V68">
        <v>0.2341</v>
      </c>
      <c r="W68">
        <v>0.31590000000000001</v>
      </c>
    </row>
    <row r="69" spans="1:39" x14ac:dyDescent="0.25">
      <c r="A69" s="8">
        <v>0.125</v>
      </c>
      <c r="B69">
        <v>0.69140000000000001</v>
      </c>
      <c r="C69">
        <v>0.38529999999999998</v>
      </c>
      <c r="D69">
        <v>0.36840000000000001</v>
      </c>
      <c r="E69">
        <v>0.28089999999999998</v>
      </c>
      <c r="F69">
        <v>0.2137</v>
      </c>
      <c r="G69">
        <v>0.1933</v>
      </c>
      <c r="I69" s="8">
        <v>0.125</v>
      </c>
      <c r="J69">
        <v>0.44140000000000001</v>
      </c>
      <c r="K69">
        <v>0.43559999999999999</v>
      </c>
      <c r="L69">
        <v>0.48599999999999999</v>
      </c>
      <c r="M69">
        <v>0.44040000000000001</v>
      </c>
      <c r="N69">
        <v>0.42120000000000002</v>
      </c>
      <c r="O69">
        <v>0.48680000000000001</v>
      </c>
      <c r="P69" s="7"/>
      <c r="Q69" s="8">
        <v>0.125</v>
      </c>
      <c r="R69">
        <v>-0.25</v>
      </c>
      <c r="S69">
        <v>5.0300000000000011E-2</v>
      </c>
      <c r="T69">
        <v>0.11759999999999998</v>
      </c>
      <c r="U69">
        <v>0.15950000000000003</v>
      </c>
      <c r="V69">
        <v>0.20750000000000002</v>
      </c>
      <c r="W69">
        <v>0.29349999999999998</v>
      </c>
    </row>
    <row r="70" spans="1:39" x14ac:dyDescent="0.25">
      <c r="A70" s="8">
        <v>0.06</v>
      </c>
      <c r="B70">
        <v>1.1934</v>
      </c>
      <c r="C70">
        <v>0.6673</v>
      </c>
      <c r="D70">
        <v>0.62180000000000002</v>
      </c>
      <c r="E70">
        <v>0.53469999999999995</v>
      </c>
      <c r="F70">
        <v>0.4017</v>
      </c>
      <c r="G70">
        <v>0.29089999999999999</v>
      </c>
      <c r="I70" s="8">
        <v>0.06</v>
      </c>
      <c r="J70">
        <v>0.8145</v>
      </c>
      <c r="K70">
        <v>0.60229999999999995</v>
      </c>
      <c r="L70">
        <v>0.64149999999999996</v>
      </c>
      <c r="M70">
        <v>0.66920000000000002</v>
      </c>
      <c r="N70">
        <v>0.74380000000000002</v>
      </c>
      <c r="O70">
        <v>0.53849999999999998</v>
      </c>
      <c r="P70" s="7"/>
      <c r="Q70" s="8">
        <v>0.06</v>
      </c>
      <c r="R70">
        <v>-0.37890000000000001</v>
      </c>
      <c r="S70">
        <v>-6.5000000000000058E-2</v>
      </c>
      <c r="T70">
        <v>1.969999999999994E-2</v>
      </c>
      <c r="U70">
        <v>0.13450000000000006</v>
      </c>
      <c r="V70">
        <v>0.34210000000000002</v>
      </c>
      <c r="W70">
        <v>0.24759999999999999</v>
      </c>
    </row>
    <row r="71" spans="1:39" x14ac:dyDescent="0.25">
      <c r="A71" s="8">
        <v>0</v>
      </c>
      <c r="B71">
        <v>1.3097000000000001</v>
      </c>
      <c r="C71">
        <v>1.0448</v>
      </c>
      <c r="D71">
        <v>0.9647</v>
      </c>
      <c r="E71">
        <v>0.85119999999999996</v>
      </c>
      <c r="F71">
        <v>0.63419999999999999</v>
      </c>
      <c r="G71">
        <v>0.53369999999999995</v>
      </c>
      <c r="I71" s="8">
        <v>0</v>
      </c>
      <c r="J71">
        <v>1.0906</v>
      </c>
      <c r="K71">
        <v>0.96440000000000003</v>
      </c>
      <c r="L71">
        <v>0.95920000000000005</v>
      </c>
      <c r="M71">
        <v>0.95579999999999998</v>
      </c>
      <c r="N71">
        <v>0.87090000000000001</v>
      </c>
      <c r="O71">
        <v>0.80120000000000002</v>
      </c>
      <c r="P71" s="7"/>
      <c r="Q71" s="8">
        <v>0</v>
      </c>
      <c r="R71">
        <v>-0.21910000000000007</v>
      </c>
      <c r="S71">
        <v>-8.0399999999999916E-2</v>
      </c>
      <c r="T71">
        <v>-5.4999999999999494E-3</v>
      </c>
      <c r="U71">
        <v>0.10460000000000003</v>
      </c>
      <c r="V71">
        <v>0.23670000000000002</v>
      </c>
      <c r="W71">
        <v>0.26750000000000007</v>
      </c>
    </row>
    <row r="72" spans="1:39" x14ac:dyDescent="0.25">
      <c r="H72" s="7"/>
      <c r="P72" s="7"/>
      <c r="R72" s="7"/>
      <c r="S72" s="7"/>
      <c r="T72" s="7"/>
      <c r="U72" s="7"/>
      <c r="V72" s="7"/>
      <c r="W72" s="7"/>
      <c r="AG72" s="7"/>
      <c r="AH72" s="7"/>
      <c r="AI72" s="7"/>
      <c r="AJ72" s="7"/>
      <c r="AK72" s="7"/>
      <c r="AL72" s="7"/>
      <c r="AM72" s="7"/>
    </row>
    <row r="73" spans="1:39" ht="18" thickBot="1" x14ac:dyDescent="0.35">
      <c r="A73" s="10" t="s">
        <v>33</v>
      </c>
    </row>
    <row r="74" spans="1:39" ht="15.75" thickTop="1" x14ac:dyDescent="0.25"/>
    <row r="75" spans="1:39" ht="15.75" thickBot="1" x14ac:dyDescent="0.3">
      <c r="A75" s="71" t="s">
        <v>19</v>
      </c>
      <c r="B75" s="71"/>
      <c r="C75" s="71"/>
      <c r="D75" s="71"/>
      <c r="E75" s="71"/>
      <c r="F75" s="71"/>
      <c r="G75" s="71"/>
      <c r="I75" s="71" t="s">
        <v>18</v>
      </c>
      <c r="J75" s="71"/>
      <c r="K75" s="71"/>
      <c r="L75" s="71"/>
      <c r="M75" s="71"/>
      <c r="N75" s="71"/>
      <c r="O75" s="71"/>
      <c r="Q75" s="71" t="s">
        <v>17</v>
      </c>
      <c r="R75" s="71"/>
      <c r="S75" s="71"/>
      <c r="T75" s="71"/>
      <c r="U75" s="71"/>
      <c r="V75" s="71"/>
      <c r="W75" s="71"/>
      <c r="X75" s="34"/>
      <c r="Z75" s="71" t="s">
        <v>16</v>
      </c>
      <c r="AA75" s="71"/>
      <c r="AB75" s="71"/>
      <c r="AC75" s="71"/>
      <c r="AD75" s="71"/>
      <c r="AE75" s="71"/>
      <c r="AF75" s="71"/>
    </row>
    <row r="76" spans="1:39" ht="15.75" thickBot="1" x14ac:dyDescent="0.3">
      <c r="A76" s="34"/>
      <c r="B76" s="34"/>
      <c r="C76" s="34"/>
      <c r="D76" s="34"/>
      <c r="E76" s="34"/>
      <c r="F76" s="34"/>
      <c r="G76" s="34"/>
      <c r="I76" s="34"/>
      <c r="J76" s="34"/>
      <c r="K76" s="34"/>
      <c r="L76" s="34"/>
      <c r="M76" s="34"/>
      <c r="N76" s="34"/>
      <c r="O76" s="34"/>
      <c r="Q76" s="34"/>
      <c r="R76" s="34"/>
      <c r="S76" s="34"/>
      <c r="T76" s="34"/>
      <c r="U76" s="34"/>
      <c r="V76" s="34"/>
      <c r="W76" s="34"/>
      <c r="X76" s="34"/>
      <c r="Z76" s="34"/>
      <c r="AA76" s="34"/>
      <c r="AB76" s="34"/>
      <c r="AC76" s="34"/>
      <c r="AD76" s="34"/>
      <c r="AE76" s="34"/>
      <c r="AF76" s="34"/>
    </row>
    <row r="77" spans="1:39" x14ac:dyDescent="0.25">
      <c r="A77" s="8"/>
      <c r="B77" s="8" t="s">
        <v>15</v>
      </c>
      <c r="C77" s="8"/>
      <c r="D77" s="8"/>
      <c r="E77" s="8"/>
      <c r="F77" s="8"/>
      <c r="G77" s="8"/>
      <c r="H77" s="7"/>
      <c r="I77" s="8"/>
      <c r="J77" s="8" t="s">
        <v>15</v>
      </c>
      <c r="K77" s="8"/>
      <c r="L77" s="8"/>
      <c r="M77" s="8"/>
      <c r="N77" s="8"/>
      <c r="O77" s="8"/>
      <c r="P77" s="7"/>
      <c r="Q77" s="8"/>
      <c r="R77" s="8" t="s">
        <v>15</v>
      </c>
      <c r="S77" s="8"/>
      <c r="T77" s="8"/>
      <c r="U77" s="8"/>
      <c r="V77" s="8"/>
      <c r="AG77" s="7"/>
      <c r="AH77" s="7"/>
      <c r="AI77" s="7"/>
      <c r="AJ77" s="7"/>
      <c r="AK77" s="7"/>
      <c r="AL77" s="7"/>
      <c r="AM77" s="7"/>
    </row>
    <row r="78" spans="1:39" x14ac:dyDescent="0.25">
      <c r="A78" s="8" t="s">
        <v>14</v>
      </c>
      <c r="B78" s="8">
        <v>0.125</v>
      </c>
      <c r="C78" s="8">
        <v>0.06</v>
      </c>
      <c r="D78" s="8">
        <v>0.03</v>
      </c>
      <c r="E78" s="8">
        <v>0.01</v>
      </c>
      <c r="F78" s="8">
        <v>5.0000000000000001E-3</v>
      </c>
      <c r="G78" s="8">
        <v>0</v>
      </c>
      <c r="H78" s="7"/>
      <c r="I78" s="8" t="s">
        <v>14</v>
      </c>
      <c r="J78" s="8">
        <v>0.125</v>
      </c>
      <c r="K78" s="8">
        <v>0.06</v>
      </c>
      <c r="L78" s="8">
        <v>0.03</v>
      </c>
      <c r="M78" s="8">
        <v>0.01</v>
      </c>
      <c r="N78" s="8">
        <v>5.0000000000000001E-3</v>
      </c>
      <c r="O78" s="8">
        <v>0</v>
      </c>
      <c r="P78" s="7"/>
      <c r="Q78" s="8" t="s">
        <v>14</v>
      </c>
      <c r="R78" s="8">
        <v>0.125</v>
      </c>
      <c r="S78" s="8">
        <v>0.06</v>
      </c>
      <c r="T78" s="8">
        <v>0.03</v>
      </c>
      <c r="U78" s="8">
        <v>0.01</v>
      </c>
      <c r="V78" s="8">
        <v>0</v>
      </c>
      <c r="Z78" s="8"/>
      <c r="AA78" s="8" t="s">
        <v>15</v>
      </c>
      <c r="AB78" s="8"/>
      <c r="AC78" s="8"/>
      <c r="AD78" s="8"/>
      <c r="AE78" s="8"/>
      <c r="AF78" s="8"/>
      <c r="AG78" s="7"/>
      <c r="AH78" s="7"/>
      <c r="AI78" s="7"/>
      <c r="AJ78" s="7"/>
      <c r="AK78" s="7"/>
      <c r="AL78" s="7"/>
      <c r="AM78" s="7"/>
    </row>
    <row r="79" spans="1:39" x14ac:dyDescent="0.25">
      <c r="A79" s="8">
        <v>0.03</v>
      </c>
      <c r="B79">
        <v>0.252</v>
      </c>
      <c r="C79">
        <v>0.1832</v>
      </c>
      <c r="D79">
        <v>0.22869999999999999</v>
      </c>
      <c r="E79">
        <v>0.2104</v>
      </c>
      <c r="F79">
        <v>0.1464</v>
      </c>
      <c r="G79">
        <v>0.13900000000000001</v>
      </c>
      <c r="H79" s="7"/>
      <c r="I79" s="8">
        <v>0.03</v>
      </c>
      <c r="J79">
        <v>0.48709999999999998</v>
      </c>
      <c r="K79">
        <v>0.28660000000000002</v>
      </c>
      <c r="L79">
        <v>0.2167</v>
      </c>
      <c r="M79">
        <v>0.215</v>
      </c>
      <c r="N79">
        <v>0.16420000000000001</v>
      </c>
      <c r="O79">
        <v>0.1323</v>
      </c>
      <c r="P79" s="7"/>
      <c r="Q79" s="8">
        <v>0.03</v>
      </c>
      <c r="R79">
        <f t="shared" ref="R79:U86" si="7">J79-B79</f>
        <v>0.23509999999999998</v>
      </c>
      <c r="S79">
        <f t="shared" si="7"/>
        <v>0.10340000000000002</v>
      </c>
      <c r="T79" s="5">
        <f t="shared" si="7"/>
        <v>-1.1999999999999983E-2</v>
      </c>
      <c r="U79" s="5">
        <f t="shared" si="7"/>
        <v>4.599999999999993E-3</v>
      </c>
      <c r="V79" s="5">
        <f t="shared" ref="V79:V86" si="8">O79-G79</f>
        <v>-6.7000000000000115E-3</v>
      </c>
      <c r="Z79" s="8" t="s">
        <v>14</v>
      </c>
      <c r="AA79" s="8">
        <v>0.25</v>
      </c>
      <c r="AB79" s="8">
        <v>0.125</v>
      </c>
      <c r="AC79" s="8">
        <v>0.06</v>
      </c>
      <c r="AD79" s="8">
        <v>0.03</v>
      </c>
      <c r="AE79" s="8">
        <v>0.01</v>
      </c>
      <c r="AF79" s="8">
        <v>0</v>
      </c>
      <c r="AG79" s="7"/>
      <c r="AH79" s="7"/>
      <c r="AI79" s="7"/>
      <c r="AJ79" s="7"/>
      <c r="AK79" s="7"/>
      <c r="AL79" s="7"/>
      <c r="AM79" s="7"/>
    </row>
    <row r="80" spans="1:39" x14ac:dyDescent="0.25">
      <c r="A80" s="8">
        <v>0.01</v>
      </c>
      <c r="B80">
        <v>1.0069999999999999</v>
      </c>
      <c r="C80">
        <v>0.41449999999999998</v>
      </c>
      <c r="D80">
        <v>0.53739999999999999</v>
      </c>
      <c r="E80">
        <v>0.33660000000000001</v>
      </c>
      <c r="F80">
        <v>0.2205</v>
      </c>
      <c r="G80">
        <v>0.16</v>
      </c>
      <c r="H80" s="7"/>
      <c r="I80" s="8">
        <v>0.01</v>
      </c>
      <c r="J80">
        <v>0.76090000000000002</v>
      </c>
      <c r="K80">
        <v>0.64339999999999997</v>
      </c>
      <c r="L80">
        <v>0.62050000000000005</v>
      </c>
      <c r="M80">
        <v>0.57120000000000004</v>
      </c>
      <c r="N80">
        <v>0.46100000000000002</v>
      </c>
      <c r="O80">
        <v>0.52200000000000002</v>
      </c>
      <c r="P80" s="7"/>
      <c r="Q80" s="8">
        <v>0.01</v>
      </c>
      <c r="R80" s="5">
        <f t="shared" si="7"/>
        <v>-0.24609999999999987</v>
      </c>
      <c r="S80">
        <f t="shared" si="7"/>
        <v>0.22889999999999999</v>
      </c>
      <c r="T80">
        <f t="shared" si="7"/>
        <v>8.3100000000000063E-2</v>
      </c>
      <c r="U80">
        <f t="shared" si="7"/>
        <v>0.23460000000000003</v>
      </c>
      <c r="V80">
        <f t="shared" si="8"/>
        <v>0.36199999999999999</v>
      </c>
      <c r="Z80" s="8">
        <v>1</v>
      </c>
      <c r="AA80">
        <f t="shared" ref="AA80:AD82" si="9">AVERAGE(R102,R116,R130,R144)</f>
        <v>-0.14849999999999997</v>
      </c>
      <c r="AB80">
        <f t="shared" si="9"/>
        <v>-0.13324999999999998</v>
      </c>
      <c r="AC80">
        <f t="shared" si="9"/>
        <v>-5.7400000000000014E-2</v>
      </c>
      <c r="AD80">
        <f t="shared" si="9"/>
        <v>6.7224999999999993E-2</v>
      </c>
      <c r="AE80">
        <f>AVERAGE(V102,V116,V130,U144)</f>
        <v>0.18630000000000002</v>
      </c>
      <c r="AF80">
        <f>AVERAGE(W102,W116,W130,V144)</f>
        <v>0.27787499999999998</v>
      </c>
      <c r="AG80" s="7"/>
      <c r="AH80" s="7"/>
      <c r="AI80" s="35"/>
      <c r="AJ80" s="35"/>
      <c r="AK80" s="35"/>
      <c r="AL80" s="7"/>
      <c r="AM80" s="7"/>
    </row>
    <row r="81" spans="1:39" x14ac:dyDescent="0.25">
      <c r="A81" s="8">
        <v>5.0000000000000001E-3</v>
      </c>
      <c r="B81">
        <v>0.55600000000000005</v>
      </c>
      <c r="C81">
        <v>0.17030000000000001</v>
      </c>
      <c r="D81">
        <v>0.14580000000000001</v>
      </c>
      <c r="E81">
        <v>0.16159999999999999</v>
      </c>
      <c r="F81">
        <v>0.14080000000000001</v>
      </c>
      <c r="G81">
        <v>0.14419999999999999</v>
      </c>
      <c r="H81" s="7"/>
      <c r="I81" s="8">
        <v>5.0000000000000001E-3</v>
      </c>
      <c r="J81">
        <v>0.62150000000000005</v>
      </c>
      <c r="K81">
        <v>0.54879999999999995</v>
      </c>
      <c r="L81">
        <v>0.53449999999999998</v>
      </c>
      <c r="M81">
        <v>0.53210000000000002</v>
      </c>
      <c r="N81">
        <v>0.45450000000000002</v>
      </c>
      <c r="O81">
        <v>0.47860000000000003</v>
      </c>
      <c r="P81" s="7"/>
      <c r="Q81" s="8">
        <v>5.0000000000000001E-3</v>
      </c>
      <c r="R81">
        <f t="shared" si="7"/>
        <v>6.5500000000000003E-2</v>
      </c>
      <c r="S81">
        <f t="shared" si="7"/>
        <v>0.37849999999999995</v>
      </c>
      <c r="T81">
        <f t="shared" si="7"/>
        <v>0.38869999999999993</v>
      </c>
      <c r="U81">
        <f t="shared" si="7"/>
        <v>0.37050000000000005</v>
      </c>
      <c r="V81">
        <f t="shared" si="8"/>
        <v>0.33440000000000003</v>
      </c>
      <c r="Z81" s="8">
        <v>0.5</v>
      </c>
      <c r="AA81">
        <f t="shared" si="9"/>
        <v>-0.12897500000000001</v>
      </c>
      <c r="AB81">
        <f t="shared" si="9"/>
        <v>-0.11180000000000001</v>
      </c>
      <c r="AC81">
        <f t="shared" si="9"/>
        <v>5.8699999999999988E-2</v>
      </c>
      <c r="AD81">
        <f t="shared" si="9"/>
        <v>0.200325</v>
      </c>
      <c r="AE81">
        <f>AVERAGE(V103,V117,V131,U144)</f>
        <v>0.28225</v>
      </c>
      <c r="AF81">
        <f>AVERAGE(W103,W117,W131,V145)</f>
        <v>5.7250000000000079E-3</v>
      </c>
      <c r="AG81" s="7"/>
      <c r="AH81" s="7"/>
      <c r="AI81" s="35"/>
      <c r="AJ81" s="35"/>
      <c r="AK81" s="35"/>
      <c r="AL81" s="7"/>
      <c r="AM81" s="7"/>
    </row>
    <row r="82" spans="1:39" x14ac:dyDescent="0.25">
      <c r="A82" s="8">
        <v>2.5000000000000001E-3</v>
      </c>
      <c r="B82">
        <v>0.7409</v>
      </c>
      <c r="C82">
        <v>0.16389999999999999</v>
      </c>
      <c r="D82">
        <v>0.15890000000000001</v>
      </c>
      <c r="E82">
        <v>0.1613</v>
      </c>
      <c r="F82">
        <v>0.1459</v>
      </c>
      <c r="G82">
        <v>0.14280000000000001</v>
      </c>
      <c r="H82" s="7"/>
      <c r="I82" s="8">
        <v>2.5000000000000001E-3</v>
      </c>
      <c r="J82">
        <v>0.7208</v>
      </c>
      <c r="K82">
        <v>0.56040000000000001</v>
      </c>
      <c r="L82">
        <v>0.52370000000000005</v>
      </c>
      <c r="M82">
        <v>0.50290000000000001</v>
      </c>
      <c r="N82">
        <v>0.4798</v>
      </c>
      <c r="O82">
        <v>0.39879999999999999</v>
      </c>
      <c r="P82" s="7"/>
      <c r="Q82" s="8">
        <v>2.5000000000000001E-3</v>
      </c>
      <c r="R82" s="5">
        <f t="shared" si="7"/>
        <v>-2.0100000000000007E-2</v>
      </c>
      <c r="S82">
        <f t="shared" si="7"/>
        <v>0.39650000000000002</v>
      </c>
      <c r="T82">
        <f t="shared" si="7"/>
        <v>0.36480000000000001</v>
      </c>
      <c r="U82">
        <f t="shared" si="7"/>
        <v>0.34160000000000001</v>
      </c>
      <c r="V82">
        <f t="shared" si="8"/>
        <v>0.25600000000000001</v>
      </c>
      <c r="Z82" s="8">
        <v>0.25</v>
      </c>
      <c r="AA82">
        <f t="shared" si="9"/>
        <v>-6.4274999999999999E-2</v>
      </c>
      <c r="AB82">
        <f t="shared" si="9"/>
        <v>-7.2774999999999992E-2</v>
      </c>
      <c r="AC82">
        <f t="shared" si="9"/>
        <v>6.2524999999999997E-2</v>
      </c>
      <c r="AD82">
        <f t="shared" si="9"/>
        <v>0.24224999999999999</v>
      </c>
      <c r="AE82">
        <f>AVERAGE(V104,V118,V132,U146)</f>
        <v>0.298925</v>
      </c>
      <c r="AF82">
        <f>AVERAGE(W104,W118,W132,V146)</f>
        <v>0.33680000000000004</v>
      </c>
      <c r="AG82" s="7"/>
      <c r="AH82" s="7"/>
      <c r="AI82" s="35"/>
      <c r="AJ82" s="35"/>
      <c r="AK82" s="35"/>
      <c r="AL82" s="7"/>
      <c r="AM82" s="7"/>
    </row>
    <row r="83" spans="1:39" x14ac:dyDescent="0.25">
      <c r="A83" s="8">
        <v>1.25E-3</v>
      </c>
      <c r="B83">
        <v>0.38300000000000001</v>
      </c>
      <c r="C83">
        <v>0.16930000000000001</v>
      </c>
      <c r="D83">
        <v>0.1623</v>
      </c>
      <c r="E83">
        <v>0.15279999999999999</v>
      </c>
      <c r="F83">
        <v>0.13880000000000001</v>
      </c>
      <c r="G83">
        <v>0.15479999999999999</v>
      </c>
      <c r="H83" s="7"/>
      <c r="I83" s="8">
        <v>1.25E-3</v>
      </c>
      <c r="J83">
        <v>0.67149999999999999</v>
      </c>
      <c r="K83">
        <v>0.53580000000000005</v>
      </c>
      <c r="L83">
        <v>0.52490000000000003</v>
      </c>
      <c r="M83">
        <v>0.51029999999999998</v>
      </c>
      <c r="N83">
        <v>0.4657</v>
      </c>
      <c r="O83">
        <v>0.45219999999999999</v>
      </c>
      <c r="P83" s="7"/>
      <c r="Q83" s="8">
        <v>1.25E-3</v>
      </c>
      <c r="R83">
        <f t="shared" si="7"/>
        <v>0.28849999999999998</v>
      </c>
      <c r="S83">
        <f t="shared" si="7"/>
        <v>0.36650000000000005</v>
      </c>
      <c r="T83">
        <f t="shared" si="7"/>
        <v>0.36260000000000003</v>
      </c>
      <c r="U83">
        <f t="shared" si="7"/>
        <v>0.35749999999999998</v>
      </c>
      <c r="V83">
        <f t="shared" si="8"/>
        <v>0.2974</v>
      </c>
      <c r="Z83" s="8">
        <v>0.125</v>
      </c>
      <c r="AA83" s="7">
        <f t="shared" ref="AA83:AA89" si="10">AVERAGE(R105,R119,R133)</f>
        <v>-4.8300000000000017E-2</v>
      </c>
      <c r="AB83" s="7">
        <f t="shared" ref="AB83:AF84" si="11">AVERAGE(S105,S119,S133,R147,R158,R169)</f>
        <v>1.0299999999999995E-2</v>
      </c>
      <c r="AC83" s="7">
        <f t="shared" si="11"/>
        <v>-1.8000000000000002E-2</v>
      </c>
      <c r="AD83" s="7">
        <f t="shared" si="11"/>
        <v>0.19733333333333339</v>
      </c>
      <c r="AE83" s="7">
        <f t="shared" si="11"/>
        <v>0.25381666666666669</v>
      </c>
      <c r="AF83" s="7">
        <f t="shared" si="11"/>
        <v>0.3450333333333333</v>
      </c>
      <c r="AG83" s="7"/>
      <c r="AH83" s="7"/>
      <c r="AI83" s="35"/>
      <c r="AJ83" s="35"/>
      <c r="AK83" s="35"/>
      <c r="AL83" s="7"/>
      <c r="AM83" s="7"/>
    </row>
    <row r="84" spans="1:39" x14ac:dyDescent="0.25">
      <c r="A84" s="8">
        <v>5.9999999999999995E-4</v>
      </c>
      <c r="B84">
        <v>0.63249999999999995</v>
      </c>
      <c r="C84">
        <v>0.29670000000000002</v>
      </c>
      <c r="D84">
        <v>0.17560000000000001</v>
      </c>
      <c r="E84">
        <v>0.21229999999999999</v>
      </c>
      <c r="F84">
        <v>0.1532</v>
      </c>
      <c r="G84">
        <v>0.15540000000000001</v>
      </c>
      <c r="H84" s="7"/>
      <c r="I84" s="8">
        <v>5.9999999999999995E-4</v>
      </c>
      <c r="J84">
        <v>0.69120000000000004</v>
      </c>
      <c r="K84">
        <v>0.56910000000000005</v>
      </c>
      <c r="L84">
        <v>0.48959999999999998</v>
      </c>
      <c r="M84">
        <v>0.48149999999999998</v>
      </c>
      <c r="N84">
        <v>0.36770000000000003</v>
      </c>
      <c r="O84">
        <v>0.38030000000000003</v>
      </c>
      <c r="P84" s="7"/>
      <c r="Q84" s="8">
        <v>5.9999999999999995E-4</v>
      </c>
      <c r="R84">
        <f t="shared" si="7"/>
        <v>5.8700000000000085E-2</v>
      </c>
      <c r="S84">
        <f t="shared" si="7"/>
        <v>0.27240000000000003</v>
      </c>
      <c r="T84">
        <f t="shared" si="7"/>
        <v>0.31399999999999995</v>
      </c>
      <c r="U84">
        <f t="shared" si="7"/>
        <v>0.26919999999999999</v>
      </c>
      <c r="V84">
        <f t="shared" si="8"/>
        <v>0.22490000000000002</v>
      </c>
      <c r="Z84" s="8">
        <v>0.06</v>
      </c>
      <c r="AA84" s="7">
        <f t="shared" si="10"/>
        <v>-7.3933333333333337E-2</v>
      </c>
      <c r="AB84" s="7">
        <f t="shared" si="11"/>
        <v>3.3066666666666661E-2</v>
      </c>
      <c r="AC84" s="36">
        <f t="shared" si="11"/>
        <v>3.8600000000000002E-2</v>
      </c>
      <c r="AD84" s="7">
        <f t="shared" si="11"/>
        <v>0.24793333333333331</v>
      </c>
      <c r="AE84" s="7">
        <f t="shared" si="11"/>
        <v>0.31943333333333329</v>
      </c>
      <c r="AF84" s="7">
        <f t="shared" si="11"/>
        <v>0.41793333333333332</v>
      </c>
      <c r="AG84" s="7"/>
      <c r="AH84" s="7"/>
      <c r="AI84" s="35"/>
      <c r="AJ84" s="35"/>
      <c r="AK84" s="35"/>
      <c r="AL84" s="7"/>
      <c r="AM84" s="7"/>
    </row>
    <row r="85" spans="1:39" x14ac:dyDescent="0.25">
      <c r="A85" s="8">
        <v>2.9999999999999997E-4</v>
      </c>
      <c r="B85">
        <v>1.2002999999999999</v>
      </c>
      <c r="C85">
        <v>0.34520000000000001</v>
      </c>
      <c r="D85">
        <v>0.33529999999999999</v>
      </c>
      <c r="E85">
        <v>0.21920000000000001</v>
      </c>
      <c r="F85">
        <v>0.2137</v>
      </c>
      <c r="G85">
        <v>0.17130000000000001</v>
      </c>
      <c r="H85" s="7"/>
      <c r="I85" s="8">
        <v>2.9999999999999997E-4</v>
      </c>
      <c r="J85">
        <v>0.95399999999999996</v>
      </c>
      <c r="K85">
        <v>0.88360000000000005</v>
      </c>
      <c r="L85">
        <v>0.80169999999999997</v>
      </c>
      <c r="M85">
        <v>0.70589999999999997</v>
      </c>
      <c r="N85">
        <v>0.4889</v>
      </c>
      <c r="O85">
        <v>0.41160000000000002</v>
      </c>
      <c r="P85" s="7"/>
      <c r="Q85" s="8">
        <v>2.9999999999999997E-4</v>
      </c>
      <c r="R85" s="5">
        <f t="shared" si="7"/>
        <v>-0.24629999999999996</v>
      </c>
      <c r="S85">
        <f t="shared" si="7"/>
        <v>0.53839999999999999</v>
      </c>
      <c r="T85">
        <f t="shared" si="7"/>
        <v>0.46639999999999998</v>
      </c>
      <c r="U85">
        <f t="shared" si="7"/>
        <v>0.48669999999999997</v>
      </c>
      <c r="V85">
        <f t="shared" si="8"/>
        <v>0.24030000000000001</v>
      </c>
      <c r="Z85" s="8">
        <v>0.03</v>
      </c>
      <c r="AA85" s="7">
        <f t="shared" si="10"/>
        <v>-6.4833333333333312E-2</v>
      </c>
      <c r="AB85" s="7">
        <f t="shared" ref="AB85:AF89" si="12">AVERAGE(S107,S121,S135,R149,R160,R171,R79,R90)</f>
        <v>0.10635</v>
      </c>
      <c r="AC85" s="7">
        <f t="shared" si="12"/>
        <v>0.17162500000000003</v>
      </c>
      <c r="AD85" s="7">
        <f t="shared" si="12"/>
        <v>0.23700000000000002</v>
      </c>
      <c r="AE85" s="7">
        <f t="shared" si="12"/>
        <v>0.33037499999999997</v>
      </c>
      <c r="AF85" s="7">
        <f t="shared" si="12"/>
        <v>0.35967500000000002</v>
      </c>
      <c r="AG85" s="7"/>
      <c r="AH85" s="7"/>
      <c r="AI85" s="35"/>
      <c r="AJ85" s="35"/>
      <c r="AK85" s="35"/>
      <c r="AL85" s="7"/>
      <c r="AM85" s="7"/>
    </row>
    <row r="86" spans="1:39" x14ac:dyDescent="0.25">
      <c r="A86" s="8">
        <v>0</v>
      </c>
      <c r="B86">
        <v>0.74</v>
      </c>
      <c r="C86">
        <v>0.54910000000000003</v>
      </c>
      <c r="D86">
        <v>0.46899999999999997</v>
      </c>
      <c r="E86">
        <v>0.71789999999999998</v>
      </c>
      <c r="F86">
        <v>0.42670000000000002</v>
      </c>
      <c r="G86">
        <v>0.25719999999999998</v>
      </c>
      <c r="H86" s="7"/>
      <c r="I86" s="8">
        <v>0</v>
      </c>
      <c r="J86">
        <v>1.028</v>
      </c>
      <c r="K86">
        <v>1.0563</v>
      </c>
      <c r="L86">
        <v>0.86499999999999999</v>
      </c>
      <c r="M86">
        <v>0.82630000000000003</v>
      </c>
      <c r="N86">
        <v>0.6038</v>
      </c>
      <c r="O86">
        <v>0.48430000000000001</v>
      </c>
      <c r="P86" s="7"/>
      <c r="Q86" s="8">
        <v>0</v>
      </c>
      <c r="R86">
        <f t="shared" si="7"/>
        <v>0.28800000000000003</v>
      </c>
      <c r="S86">
        <f t="shared" si="7"/>
        <v>0.50719999999999998</v>
      </c>
      <c r="T86">
        <f t="shared" si="7"/>
        <v>0.39600000000000002</v>
      </c>
      <c r="U86">
        <f t="shared" si="7"/>
        <v>0.10840000000000005</v>
      </c>
      <c r="V86">
        <f t="shared" si="8"/>
        <v>0.22710000000000002</v>
      </c>
      <c r="Z86" s="8">
        <v>0.01</v>
      </c>
      <c r="AA86" s="7">
        <f t="shared" si="10"/>
        <v>-8.5099999999999995E-2</v>
      </c>
      <c r="AB86" s="7">
        <f t="shared" si="12"/>
        <v>-8.4874999999999881E-3</v>
      </c>
      <c r="AC86" s="7">
        <f t="shared" si="12"/>
        <v>0.1227</v>
      </c>
      <c r="AD86" s="7">
        <f t="shared" si="12"/>
        <v>0.23901250000000002</v>
      </c>
      <c r="AE86" s="7">
        <f t="shared" si="12"/>
        <v>0.34488749999999996</v>
      </c>
      <c r="AF86" s="7">
        <f t="shared" si="12"/>
        <v>0.37372499999999997</v>
      </c>
      <c r="AG86" s="7"/>
      <c r="AH86" s="7"/>
      <c r="AI86" s="35"/>
      <c r="AJ86" s="35"/>
      <c r="AK86" s="35"/>
      <c r="AL86" s="7"/>
      <c r="AM86" s="7"/>
    </row>
    <row r="87" spans="1:39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Z87" s="8">
        <v>5.0000000000000001E-3</v>
      </c>
      <c r="AA87" s="7">
        <f t="shared" si="10"/>
        <v>-7.3533333333333353E-2</v>
      </c>
      <c r="AB87" s="7">
        <f t="shared" si="12"/>
        <v>4.0499999999999994E-2</v>
      </c>
      <c r="AC87" s="7">
        <f t="shared" si="12"/>
        <v>0.15917499999999996</v>
      </c>
      <c r="AD87" s="7">
        <f t="shared" si="12"/>
        <v>0.32150000000000001</v>
      </c>
      <c r="AE87" s="7">
        <f t="shared" si="12"/>
        <v>0.33363749999999998</v>
      </c>
      <c r="AF87" s="7">
        <f t="shared" si="12"/>
        <v>0.41760000000000003</v>
      </c>
      <c r="AG87" s="7"/>
      <c r="AH87" s="7"/>
      <c r="AI87" s="35"/>
      <c r="AJ87" s="35"/>
      <c r="AK87" s="35"/>
      <c r="AL87" s="7"/>
      <c r="AM87" s="7"/>
    </row>
    <row r="88" spans="1:39" x14ac:dyDescent="0.25">
      <c r="A88" s="8"/>
      <c r="B88" s="8" t="s">
        <v>15</v>
      </c>
      <c r="C88" s="8"/>
      <c r="D88" s="8"/>
      <c r="E88" s="8"/>
      <c r="F88" s="8"/>
      <c r="G88" s="8"/>
      <c r="H88" s="7"/>
      <c r="I88" s="8"/>
      <c r="J88" s="8" t="s">
        <v>15</v>
      </c>
      <c r="K88" s="8"/>
      <c r="L88" s="8"/>
      <c r="M88" s="8"/>
      <c r="N88" s="8"/>
      <c r="O88" s="8"/>
      <c r="P88" s="7"/>
      <c r="Q88" s="8"/>
      <c r="R88" s="8" t="s">
        <v>15</v>
      </c>
      <c r="S88" s="8"/>
      <c r="T88" s="8"/>
      <c r="U88" s="8"/>
      <c r="V88" s="8"/>
      <c r="Z88" s="8">
        <v>2.5000000000000001E-3</v>
      </c>
      <c r="AA88" s="7">
        <f t="shared" si="10"/>
        <v>-0.14760000000000004</v>
      </c>
      <c r="AB88" s="7">
        <f t="shared" si="12"/>
        <v>-1.8150000000000003E-2</v>
      </c>
      <c r="AC88" s="7">
        <f t="shared" si="12"/>
        <v>0.21416250000000001</v>
      </c>
      <c r="AD88" s="7">
        <f t="shared" si="12"/>
        <v>0.21788749999999998</v>
      </c>
      <c r="AE88" s="7">
        <f t="shared" si="12"/>
        <v>0.3284125</v>
      </c>
      <c r="AF88" s="7">
        <f t="shared" si="12"/>
        <v>0.35185</v>
      </c>
      <c r="AG88" s="7"/>
      <c r="AH88" s="7"/>
      <c r="AI88" s="35"/>
      <c r="AJ88" s="35"/>
      <c r="AK88" s="35"/>
      <c r="AL88" s="7"/>
      <c r="AM88" s="7"/>
    </row>
    <row r="89" spans="1:39" x14ac:dyDescent="0.25">
      <c r="A89" s="8" t="s">
        <v>14</v>
      </c>
      <c r="B89" s="8">
        <v>0.125</v>
      </c>
      <c r="C89" s="8">
        <v>0.06</v>
      </c>
      <c r="D89" s="8">
        <v>0.03</v>
      </c>
      <c r="E89" s="8">
        <v>0.01</v>
      </c>
      <c r="F89" s="8">
        <v>5.0000000000000001E-3</v>
      </c>
      <c r="G89" s="8">
        <v>0</v>
      </c>
      <c r="H89" s="7"/>
      <c r="I89" s="8" t="s">
        <v>14</v>
      </c>
      <c r="J89" s="8">
        <v>0.125</v>
      </c>
      <c r="K89" s="8">
        <v>0.06</v>
      </c>
      <c r="L89" s="8">
        <v>0.03</v>
      </c>
      <c r="M89" s="8">
        <v>0.01</v>
      </c>
      <c r="N89" s="8">
        <v>5.0000000000000001E-3</v>
      </c>
      <c r="O89" s="8">
        <v>0</v>
      </c>
      <c r="P89" s="7"/>
      <c r="Q89" s="8" t="s">
        <v>14</v>
      </c>
      <c r="R89" s="8">
        <v>0.125</v>
      </c>
      <c r="S89" s="8">
        <v>0.06</v>
      </c>
      <c r="T89" s="8">
        <v>0.03</v>
      </c>
      <c r="U89" s="8">
        <v>0.01</v>
      </c>
      <c r="V89" s="8">
        <v>0</v>
      </c>
      <c r="Z89" s="8">
        <v>1.25E-3</v>
      </c>
      <c r="AA89" s="7">
        <f t="shared" si="10"/>
        <v>5.050000000000001E-2</v>
      </c>
      <c r="AB89" s="7">
        <f t="shared" si="12"/>
        <v>-1.3912499999999994E-2</v>
      </c>
      <c r="AC89" s="7">
        <f t="shared" si="12"/>
        <v>0.10803749999999999</v>
      </c>
      <c r="AD89" s="7">
        <f t="shared" si="12"/>
        <v>0.26397500000000002</v>
      </c>
      <c r="AE89" s="7">
        <f t="shared" si="12"/>
        <v>0.33665</v>
      </c>
      <c r="AF89" s="7">
        <f t="shared" si="12"/>
        <v>0.39742500000000003</v>
      </c>
      <c r="AG89" s="7"/>
      <c r="AH89" s="7"/>
      <c r="AI89" s="35"/>
      <c r="AJ89" s="35"/>
      <c r="AK89" s="35"/>
      <c r="AL89" s="7"/>
      <c r="AM89" s="7"/>
    </row>
    <row r="90" spans="1:39" x14ac:dyDescent="0.25">
      <c r="A90" s="8">
        <v>0.03</v>
      </c>
      <c r="B90">
        <v>0.1825</v>
      </c>
      <c r="C90">
        <v>0.11210000000000001</v>
      </c>
      <c r="D90">
        <v>0.12540000000000001</v>
      </c>
      <c r="E90">
        <v>0.20660000000000001</v>
      </c>
      <c r="F90">
        <v>0.1239</v>
      </c>
      <c r="G90">
        <v>0.13059999999999999</v>
      </c>
      <c r="H90" s="7"/>
      <c r="I90" s="8">
        <v>0.03</v>
      </c>
      <c r="J90">
        <v>0.88319999999999999</v>
      </c>
      <c r="K90">
        <v>0.69740000000000002</v>
      </c>
      <c r="L90">
        <v>0.64680000000000004</v>
      </c>
      <c r="M90">
        <v>0.73850000000000005</v>
      </c>
      <c r="N90">
        <v>0.59550000000000003</v>
      </c>
      <c r="O90">
        <v>0.68810000000000004</v>
      </c>
      <c r="P90" s="7"/>
      <c r="Q90" s="8">
        <v>0.03</v>
      </c>
      <c r="R90">
        <f t="shared" ref="R90:U97" si="13">J90-B90</f>
        <v>0.70069999999999999</v>
      </c>
      <c r="S90">
        <f t="shared" si="13"/>
        <v>0.58530000000000004</v>
      </c>
      <c r="T90">
        <f t="shared" si="13"/>
        <v>0.52140000000000009</v>
      </c>
      <c r="U90">
        <f t="shared" si="13"/>
        <v>0.53190000000000004</v>
      </c>
      <c r="V90">
        <f t="shared" ref="V90:V97" si="14">O90-G90</f>
        <v>0.55750000000000011</v>
      </c>
      <c r="Z90" s="8">
        <v>5.9999999999999995E-4</v>
      </c>
      <c r="AA90" s="5"/>
      <c r="AB90" s="7">
        <f t="shared" ref="AB90:AE91" si="15">AVERAGE(R79,R90)</f>
        <v>0.46789999999999998</v>
      </c>
      <c r="AC90" s="7">
        <f t="shared" si="15"/>
        <v>0.34435000000000004</v>
      </c>
      <c r="AD90" s="7">
        <f t="shared" si="15"/>
        <v>0.25470000000000004</v>
      </c>
      <c r="AE90" s="7">
        <f t="shared" si="15"/>
        <v>0.26824999999999999</v>
      </c>
      <c r="AF90" s="7">
        <f>AVERAGE(V84,V95)</f>
        <v>0.39589999999999997</v>
      </c>
      <c r="AG90" s="7"/>
      <c r="AH90" s="7"/>
      <c r="AI90" s="35"/>
      <c r="AJ90" s="35"/>
      <c r="AK90" s="35"/>
      <c r="AL90" s="7"/>
      <c r="AM90" s="7"/>
    </row>
    <row r="91" spans="1:39" x14ac:dyDescent="0.25">
      <c r="A91" s="8">
        <v>0.01</v>
      </c>
      <c r="B91">
        <v>0.82809999999999995</v>
      </c>
      <c r="C91">
        <v>0.1489</v>
      </c>
      <c r="D91">
        <v>0.14050000000000001</v>
      </c>
      <c r="E91">
        <v>0.2049</v>
      </c>
      <c r="F91">
        <v>0.13600000000000001</v>
      </c>
      <c r="G91">
        <v>0.1472</v>
      </c>
      <c r="H91" s="7"/>
      <c r="I91" s="8">
        <v>0.01</v>
      </c>
      <c r="J91">
        <v>0.99819999999999998</v>
      </c>
      <c r="K91">
        <v>0.752</v>
      </c>
      <c r="L91">
        <v>0.70109999999999995</v>
      </c>
      <c r="M91">
        <v>0.78779999999999994</v>
      </c>
      <c r="N91">
        <v>0.7</v>
      </c>
      <c r="O91">
        <v>0.74590000000000001</v>
      </c>
      <c r="P91" s="7"/>
      <c r="Q91" s="8">
        <v>0.01</v>
      </c>
      <c r="R91">
        <f t="shared" si="13"/>
        <v>0.17010000000000003</v>
      </c>
      <c r="S91">
        <f t="shared" si="13"/>
        <v>0.60309999999999997</v>
      </c>
      <c r="T91">
        <f t="shared" si="13"/>
        <v>0.56059999999999999</v>
      </c>
      <c r="U91">
        <f t="shared" si="13"/>
        <v>0.58289999999999997</v>
      </c>
      <c r="V91">
        <f t="shared" si="14"/>
        <v>0.59870000000000001</v>
      </c>
      <c r="Z91" s="8">
        <v>2.9999999999999997E-4</v>
      </c>
      <c r="AA91" s="5"/>
      <c r="AB91" s="5">
        <f t="shared" si="15"/>
        <v>-3.7999999999999923E-2</v>
      </c>
      <c r="AC91" s="7">
        <f t="shared" si="15"/>
        <v>0.41599999999999998</v>
      </c>
      <c r="AD91" s="7">
        <f t="shared" si="15"/>
        <v>0.32185000000000002</v>
      </c>
      <c r="AE91" s="7">
        <f t="shared" si="15"/>
        <v>0.40875</v>
      </c>
      <c r="AF91" s="7">
        <f>AVERAGE(V85,V96)</f>
        <v>0.58304999999999996</v>
      </c>
      <c r="AG91" s="7"/>
      <c r="AH91" s="7"/>
      <c r="AI91" s="35"/>
      <c r="AJ91" s="35"/>
      <c r="AK91" s="35"/>
      <c r="AL91" s="7"/>
      <c r="AM91" s="7"/>
    </row>
    <row r="92" spans="1:39" x14ac:dyDescent="0.25">
      <c r="A92" s="8">
        <v>5.0000000000000001E-3</v>
      </c>
      <c r="B92">
        <v>0.60550000000000004</v>
      </c>
      <c r="C92">
        <v>0.3407</v>
      </c>
      <c r="D92">
        <v>0.14849999999999999</v>
      </c>
      <c r="E92">
        <v>0.1646</v>
      </c>
      <c r="F92">
        <v>0.14119999999999999</v>
      </c>
      <c r="G92">
        <v>0.1176</v>
      </c>
      <c r="H92" s="7"/>
      <c r="I92" s="8">
        <v>5.0000000000000001E-3</v>
      </c>
      <c r="J92">
        <v>0.80669999999999997</v>
      </c>
      <c r="K92">
        <v>0.73939999999999995</v>
      </c>
      <c r="L92">
        <v>0.66469999999999996</v>
      </c>
      <c r="M92">
        <v>0.69599999999999995</v>
      </c>
      <c r="N92">
        <v>0.61760000000000004</v>
      </c>
      <c r="O92">
        <v>0.63780000000000003</v>
      </c>
      <c r="P92" s="7"/>
      <c r="Q92" s="8">
        <v>5.0000000000000001E-3</v>
      </c>
      <c r="R92">
        <f t="shared" si="13"/>
        <v>0.20119999999999993</v>
      </c>
      <c r="S92">
        <f t="shared" si="13"/>
        <v>0.39869999999999994</v>
      </c>
      <c r="T92">
        <f t="shared" si="13"/>
        <v>0.51619999999999999</v>
      </c>
      <c r="U92">
        <f t="shared" si="13"/>
        <v>0.53139999999999998</v>
      </c>
      <c r="V92">
        <f t="shared" si="14"/>
        <v>0.5202</v>
      </c>
      <c r="Z92" s="8">
        <v>0</v>
      </c>
      <c r="AA92" s="5">
        <f>AVERAGE(R112,R126,R140)</f>
        <v>-0.12240000000000006</v>
      </c>
      <c r="AB92" s="7">
        <f>AVERAGE(R86,R97,S112,S126,S140)</f>
        <v>0.11031999999999997</v>
      </c>
      <c r="AC92" s="7">
        <f>AVERAGE(S86,S97,T112,T126,T140)</f>
        <v>0.26798</v>
      </c>
      <c r="AD92" s="7">
        <f>AVERAGE(T86,T97,U112,U126,U140)</f>
        <v>0.31341999999999998</v>
      </c>
      <c r="AE92" s="7">
        <f>AVERAGE(U86,U97,V112,V126,V140)</f>
        <v>0.38828000000000001</v>
      </c>
      <c r="AF92" s="7">
        <f>AVERAGE(V86,V97,W112,W126,W140)</f>
        <v>0.41538000000000003</v>
      </c>
      <c r="AG92" s="7"/>
      <c r="AH92" s="7"/>
      <c r="AI92" s="35"/>
      <c r="AJ92" s="35"/>
      <c r="AK92" s="35"/>
      <c r="AL92" s="7"/>
      <c r="AM92" s="7"/>
    </row>
    <row r="93" spans="1:39" x14ac:dyDescent="0.25">
      <c r="A93" s="8">
        <v>2.5000000000000001E-3</v>
      </c>
      <c r="B93">
        <v>0.81369999999999998</v>
      </c>
      <c r="C93">
        <v>0.19650000000000001</v>
      </c>
      <c r="D93">
        <v>0.21540000000000001</v>
      </c>
      <c r="E93">
        <v>0.13880000000000001</v>
      </c>
      <c r="F93">
        <v>0.14580000000000001</v>
      </c>
      <c r="G93">
        <v>0.1331</v>
      </c>
      <c r="H93" s="7"/>
      <c r="I93" s="8">
        <v>2.5000000000000001E-3</v>
      </c>
      <c r="J93">
        <v>0.85740000000000005</v>
      </c>
      <c r="K93">
        <v>0.68030000000000002</v>
      </c>
      <c r="L93">
        <v>0.57630000000000003</v>
      </c>
      <c r="M93">
        <v>0.70140000000000002</v>
      </c>
      <c r="N93">
        <v>0.61060000000000003</v>
      </c>
      <c r="O93">
        <v>0.6008</v>
      </c>
      <c r="P93" s="7"/>
      <c r="Q93" s="8">
        <v>2.5000000000000001E-3</v>
      </c>
      <c r="R93" s="5">
        <f t="shared" si="13"/>
        <v>4.3700000000000072E-2</v>
      </c>
      <c r="S93">
        <f t="shared" si="13"/>
        <v>0.48380000000000001</v>
      </c>
      <c r="T93">
        <f t="shared" si="13"/>
        <v>0.3609</v>
      </c>
      <c r="U93">
        <f t="shared" si="13"/>
        <v>0.56259999999999999</v>
      </c>
      <c r="V93">
        <f t="shared" si="14"/>
        <v>0.4677</v>
      </c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x14ac:dyDescent="0.25">
      <c r="A94" s="8">
        <v>1.25E-3</v>
      </c>
      <c r="B94">
        <v>0.51339999999999997</v>
      </c>
      <c r="C94">
        <v>0.15809999999999999</v>
      </c>
      <c r="D94">
        <v>0.15559999999999999</v>
      </c>
      <c r="E94">
        <v>0.15820000000000001</v>
      </c>
      <c r="F94">
        <v>0.14660000000000001</v>
      </c>
      <c r="G94">
        <v>0.15240000000000001</v>
      </c>
      <c r="H94" s="7"/>
      <c r="I94" s="8">
        <v>1.25E-3</v>
      </c>
      <c r="J94">
        <v>0.7248</v>
      </c>
      <c r="K94">
        <v>0.66139999999999999</v>
      </c>
      <c r="L94">
        <v>0.69469999999999998</v>
      </c>
      <c r="M94">
        <v>0.64239999999999997</v>
      </c>
      <c r="N94">
        <v>0.57909999999999995</v>
      </c>
      <c r="O94">
        <v>0.61150000000000004</v>
      </c>
      <c r="P94" s="7"/>
      <c r="Q94" s="8">
        <v>1.25E-3</v>
      </c>
      <c r="R94">
        <f t="shared" si="13"/>
        <v>0.21140000000000003</v>
      </c>
      <c r="S94">
        <f t="shared" si="13"/>
        <v>0.50329999999999997</v>
      </c>
      <c r="T94">
        <f t="shared" si="13"/>
        <v>0.53910000000000002</v>
      </c>
      <c r="U94">
        <f t="shared" si="13"/>
        <v>0.48419999999999996</v>
      </c>
      <c r="V94">
        <f t="shared" si="14"/>
        <v>0.45910000000000006</v>
      </c>
      <c r="Z94" s="12"/>
      <c r="AA94" s="12"/>
      <c r="AB94" s="12"/>
      <c r="AC94" s="12"/>
      <c r="AD94" s="12"/>
      <c r="AE94" s="12"/>
      <c r="AF94" s="12"/>
      <c r="AG94" s="7"/>
      <c r="AH94" s="7"/>
      <c r="AI94" s="7"/>
      <c r="AJ94" s="7"/>
      <c r="AK94" s="7"/>
      <c r="AL94" s="7"/>
      <c r="AM94" s="7"/>
    </row>
    <row r="95" spans="1:39" x14ac:dyDescent="0.25">
      <c r="A95" s="8">
        <v>5.9999999999999995E-4</v>
      </c>
      <c r="B95">
        <v>1.1686000000000001</v>
      </c>
      <c r="C95">
        <v>0.16980000000000001</v>
      </c>
      <c r="D95">
        <v>0.73150000000000004</v>
      </c>
      <c r="E95">
        <v>0.63570000000000004</v>
      </c>
      <c r="F95">
        <v>0.2198</v>
      </c>
      <c r="G95">
        <v>0.15570000000000001</v>
      </c>
      <c r="H95" s="7"/>
      <c r="I95" s="8">
        <v>5.9999999999999995E-4</v>
      </c>
      <c r="J95">
        <v>0.83360000000000001</v>
      </c>
      <c r="K95">
        <v>0.7752</v>
      </c>
      <c r="L95">
        <v>0.72609999999999997</v>
      </c>
      <c r="M95">
        <v>0.71330000000000005</v>
      </c>
      <c r="N95">
        <v>0.70489999999999997</v>
      </c>
      <c r="O95">
        <v>0.72260000000000002</v>
      </c>
      <c r="P95" s="7"/>
      <c r="Q95" s="8">
        <v>5.9999999999999995E-4</v>
      </c>
      <c r="R95" s="5">
        <f t="shared" si="13"/>
        <v>-0.33500000000000008</v>
      </c>
      <c r="S95">
        <f t="shared" si="13"/>
        <v>0.60539999999999994</v>
      </c>
      <c r="T95" s="5">
        <f t="shared" si="13"/>
        <v>-5.4000000000000714E-3</v>
      </c>
      <c r="U95">
        <f t="shared" si="13"/>
        <v>7.7600000000000002E-2</v>
      </c>
      <c r="V95">
        <f t="shared" si="14"/>
        <v>0.56689999999999996</v>
      </c>
      <c r="Z95" s="12"/>
      <c r="AA95" s="12"/>
      <c r="AB95" s="12"/>
      <c r="AC95" s="12"/>
      <c r="AD95" s="12"/>
      <c r="AE95" s="12"/>
      <c r="AF95" s="12"/>
      <c r="AG95" s="7"/>
      <c r="AH95" s="7"/>
      <c r="AI95" s="7"/>
      <c r="AJ95" s="7"/>
      <c r="AK95" s="7"/>
      <c r="AL95" s="7"/>
      <c r="AM95" s="7"/>
    </row>
    <row r="96" spans="1:39" x14ac:dyDescent="0.25">
      <c r="A96" s="8">
        <v>2.9999999999999997E-4</v>
      </c>
      <c r="B96">
        <v>0.66439999999999999</v>
      </c>
      <c r="C96">
        <v>0.33460000000000001</v>
      </c>
      <c r="D96">
        <v>0.33860000000000001</v>
      </c>
      <c r="E96">
        <v>0.52749999999999997</v>
      </c>
      <c r="F96">
        <v>0.23400000000000001</v>
      </c>
      <c r="G96">
        <v>0.19389999999999999</v>
      </c>
      <c r="H96" s="7"/>
      <c r="I96" s="8">
        <v>2.9999999999999997E-4</v>
      </c>
      <c r="J96">
        <v>1.0805</v>
      </c>
      <c r="K96">
        <v>0.84630000000000005</v>
      </c>
      <c r="L96">
        <v>0.75729999999999997</v>
      </c>
      <c r="M96">
        <v>1.1133</v>
      </c>
      <c r="N96">
        <v>0.76270000000000004</v>
      </c>
      <c r="O96">
        <v>1.1196999999999999</v>
      </c>
      <c r="P96" s="7"/>
      <c r="Q96" s="8">
        <v>2.9999999999999997E-4</v>
      </c>
      <c r="R96">
        <f t="shared" si="13"/>
        <v>0.41610000000000003</v>
      </c>
      <c r="S96">
        <f t="shared" si="13"/>
        <v>0.51170000000000004</v>
      </c>
      <c r="T96">
        <f t="shared" si="13"/>
        <v>0.41869999999999996</v>
      </c>
      <c r="U96">
        <f t="shared" si="13"/>
        <v>0.58579999999999999</v>
      </c>
      <c r="V96">
        <f t="shared" si="14"/>
        <v>0.92579999999999996</v>
      </c>
      <c r="Z96" s="12"/>
      <c r="AA96" s="12"/>
      <c r="AB96" s="12"/>
      <c r="AC96" s="12"/>
      <c r="AD96" s="12"/>
      <c r="AE96" s="12"/>
      <c r="AF96" s="12"/>
      <c r="AG96" s="7"/>
      <c r="AH96" s="7"/>
      <c r="AI96" s="7"/>
      <c r="AJ96" s="7"/>
      <c r="AK96" s="7"/>
      <c r="AL96" s="7"/>
      <c r="AM96" s="7"/>
    </row>
    <row r="97" spans="1:33" x14ac:dyDescent="0.25">
      <c r="A97" s="8">
        <v>0</v>
      </c>
      <c r="B97">
        <v>0.95120000000000005</v>
      </c>
      <c r="C97">
        <v>0.35470000000000002</v>
      </c>
      <c r="D97">
        <v>0.53490000000000004</v>
      </c>
      <c r="E97">
        <v>0.29070000000000001</v>
      </c>
      <c r="F97">
        <v>0.1842</v>
      </c>
      <c r="G97">
        <v>0.27289999999999998</v>
      </c>
      <c r="H97" s="7"/>
      <c r="I97" s="8">
        <v>0</v>
      </c>
      <c r="J97">
        <v>1.1114999999999999</v>
      </c>
      <c r="K97">
        <v>1.1672</v>
      </c>
      <c r="L97">
        <v>1.0668</v>
      </c>
      <c r="M97">
        <v>0.96379999999999999</v>
      </c>
      <c r="N97">
        <v>0.61499999999999999</v>
      </c>
      <c r="O97">
        <v>0.88249999999999995</v>
      </c>
      <c r="P97" s="7"/>
      <c r="Q97" s="8">
        <v>0</v>
      </c>
      <c r="R97">
        <f t="shared" si="13"/>
        <v>0.16029999999999989</v>
      </c>
      <c r="S97">
        <f t="shared" si="13"/>
        <v>0.8125</v>
      </c>
      <c r="T97">
        <f t="shared" si="13"/>
        <v>0.53189999999999993</v>
      </c>
      <c r="U97">
        <f t="shared" si="13"/>
        <v>0.67310000000000003</v>
      </c>
      <c r="V97">
        <f t="shared" si="14"/>
        <v>0.60959999999999992</v>
      </c>
      <c r="Z97" s="12"/>
      <c r="AA97" s="12"/>
      <c r="AB97" s="12"/>
      <c r="AC97" s="12"/>
      <c r="AD97" s="12"/>
      <c r="AE97" s="12"/>
      <c r="AF97" s="12"/>
    </row>
    <row r="98" spans="1:33" x14ac:dyDescent="0.25">
      <c r="H98" s="7"/>
      <c r="P98" s="7"/>
      <c r="Q98" s="7"/>
      <c r="Z98" s="12"/>
      <c r="AA98" s="12"/>
      <c r="AB98" s="12"/>
      <c r="AC98" s="12"/>
      <c r="AD98" s="12"/>
      <c r="AE98" s="12"/>
      <c r="AF98" s="12"/>
      <c r="AG98" s="7"/>
    </row>
    <row r="99" spans="1:33" x14ac:dyDescent="0.25">
      <c r="H99" s="7"/>
      <c r="P99" s="7"/>
      <c r="Z99" s="12"/>
      <c r="AA99" s="12"/>
      <c r="AB99" s="12"/>
      <c r="AC99" s="12"/>
      <c r="AD99" s="12"/>
      <c r="AE99" s="12"/>
      <c r="AF99" s="12"/>
    </row>
    <row r="100" spans="1:33" x14ac:dyDescent="0.25">
      <c r="A100" s="8"/>
      <c r="B100" s="8" t="s">
        <v>15</v>
      </c>
      <c r="C100" s="8"/>
      <c r="D100" s="8"/>
      <c r="E100" s="8"/>
      <c r="F100" s="8"/>
      <c r="G100" s="8"/>
      <c r="H100" s="7"/>
      <c r="I100" s="8"/>
      <c r="J100" s="8" t="s">
        <v>15</v>
      </c>
      <c r="K100" s="8"/>
      <c r="L100" s="8"/>
      <c r="M100" s="8"/>
      <c r="N100" s="8"/>
      <c r="O100" s="8"/>
      <c r="P100" s="7"/>
      <c r="Q100" s="8"/>
      <c r="R100" s="8" t="s">
        <v>15</v>
      </c>
      <c r="S100" s="8"/>
      <c r="T100" s="8"/>
      <c r="U100" s="8"/>
      <c r="V100" s="8"/>
      <c r="W100" s="8"/>
      <c r="Z100" s="12"/>
      <c r="AA100" s="12"/>
      <c r="AB100" s="12"/>
      <c r="AC100" s="12"/>
      <c r="AD100" s="12"/>
      <c r="AE100" s="12"/>
      <c r="AF100" s="12"/>
    </row>
    <row r="101" spans="1:33" x14ac:dyDescent="0.25">
      <c r="A101" s="8" t="s">
        <v>14</v>
      </c>
      <c r="B101" s="8">
        <v>0.25</v>
      </c>
      <c r="C101" s="8">
        <v>0.125</v>
      </c>
      <c r="D101" s="8">
        <v>0.06</v>
      </c>
      <c r="E101" s="8">
        <v>0.03</v>
      </c>
      <c r="F101" s="8">
        <v>0.01</v>
      </c>
      <c r="G101" s="8">
        <v>0</v>
      </c>
      <c r="H101" s="7"/>
      <c r="I101" s="8" t="s">
        <v>14</v>
      </c>
      <c r="J101" s="8">
        <v>0.25</v>
      </c>
      <c r="K101" s="8">
        <v>0.125</v>
      </c>
      <c r="L101" s="8">
        <v>0.06</v>
      </c>
      <c r="M101" s="8">
        <v>0.03</v>
      </c>
      <c r="N101" s="8">
        <v>0.01</v>
      </c>
      <c r="O101" s="8">
        <v>0</v>
      </c>
      <c r="P101" s="7"/>
      <c r="Q101" s="8" t="s">
        <v>14</v>
      </c>
      <c r="R101" s="8">
        <v>0.25</v>
      </c>
      <c r="S101" s="8">
        <v>0.125</v>
      </c>
      <c r="T101" s="8">
        <v>0.06</v>
      </c>
      <c r="U101" s="8">
        <v>0.03</v>
      </c>
      <c r="V101" s="8">
        <v>0.01</v>
      </c>
      <c r="W101" s="8">
        <v>0</v>
      </c>
      <c r="Z101" s="12"/>
      <c r="AA101" s="12"/>
      <c r="AB101" s="12"/>
      <c r="AC101" s="12"/>
      <c r="AD101" s="12"/>
      <c r="AE101" s="12"/>
      <c r="AF101" s="12"/>
    </row>
    <row r="102" spans="1:33" x14ac:dyDescent="0.25">
      <c r="A102" s="8">
        <v>1</v>
      </c>
      <c r="B102">
        <v>0.47699999999999998</v>
      </c>
      <c r="C102">
        <v>0.27339999999999998</v>
      </c>
      <c r="D102">
        <v>0.2336</v>
      </c>
      <c r="E102">
        <v>0.30320000000000003</v>
      </c>
      <c r="F102">
        <v>0.1646</v>
      </c>
      <c r="G102">
        <v>0.1414</v>
      </c>
      <c r="H102" s="7"/>
      <c r="I102" s="8">
        <v>1</v>
      </c>
      <c r="J102">
        <v>0.30630000000000002</v>
      </c>
      <c r="K102">
        <v>0.18940000000000001</v>
      </c>
      <c r="L102">
        <v>0.193</v>
      </c>
      <c r="M102">
        <v>0.45590000000000003</v>
      </c>
      <c r="N102">
        <v>0.47360000000000002</v>
      </c>
      <c r="O102">
        <v>0.3538</v>
      </c>
      <c r="P102" s="7"/>
      <c r="Q102" s="8">
        <v>1</v>
      </c>
      <c r="R102">
        <f t="shared" ref="R102:R112" si="16">J102-B102</f>
        <v>-0.17069999999999996</v>
      </c>
      <c r="S102">
        <f t="shared" ref="S102:S112" si="17">K102-C102</f>
        <v>-8.3999999999999964E-2</v>
      </c>
      <c r="T102">
        <f t="shared" ref="T102:T112" si="18">L102-D102</f>
        <v>-4.0599999999999997E-2</v>
      </c>
      <c r="U102">
        <f t="shared" ref="U102:U112" si="19">M102-E102</f>
        <v>0.1527</v>
      </c>
      <c r="V102">
        <f t="shared" ref="V102:V112" si="20">N102-F102</f>
        <v>0.30900000000000005</v>
      </c>
      <c r="W102">
        <f t="shared" ref="W102:W112" si="21">O102-G102</f>
        <v>0.21240000000000001</v>
      </c>
      <c r="Z102" s="12"/>
      <c r="AA102" s="12"/>
      <c r="AB102" s="12"/>
      <c r="AC102" s="12"/>
      <c r="AD102" s="12"/>
      <c r="AE102" s="12"/>
      <c r="AF102" s="12"/>
    </row>
    <row r="103" spans="1:33" x14ac:dyDescent="0.25">
      <c r="A103" s="8">
        <v>0.5</v>
      </c>
      <c r="B103">
        <v>0.69069999999999998</v>
      </c>
      <c r="C103">
        <v>0.5605</v>
      </c>
      <c r="D103">
        <v>0.41260000000000002</v>
      </c>
      <c r="E103">
        <v>0.33660000000000001</v>
      </c>
      <c r="F103">
        <v>0.2155</v>
      </c>
      <c r="G103">
        <v>0.17510000000000001</v>
      </c>
      <c r="H103" s="7"/>
      <c r="I103" s="8">
        <v>0.5</v>
      </c>
      <c r="J103">
        <v>0.50570000000000004</v>
      </c>
      <c r="K103">
        <v>0.36309999999999998</v>
      </c>
      <c r="L103">
        <v>0.38629999999999998</v>
      </c>
      <c r="M103">
        <v>0.41410000000000002</v>
      </c>
      <c r="N103">
        <v>0.371</v>
      </c>
      <c r="O103">
        <v>0.34329999999999999</v>
      </c>
      <c r="P103" s="7"/>
      <c r="Q103" s="8">
        <v>0.5</v>
      </c>
      <c r="R103">
        <f t="shared" si="16"/>
        <v>-0.18499999999999994</v>
      </c>
      <c r="S103">
        <f t="shared" si="17"/>
        <v>-0.19740000000000002</v>
      </c>
      <c r="T103">
        <f t="shared" si="18"/>
        <v>-2.6300000000000046E-2</v>
      </c>
      <c r="U103">
        <f t="shared" si="19"/>
        <v>7.7500000000000013E-2</v>
      </c>
      <c r="V103">
        <f t="shared" si="20"/>
        <v>0.1555</v>
      </c>
      <c r="W103">
        <f t="shared" si="21"/>
        <v>0.16819999999999999</v>
      </c>
      <c r="Z103" s="12"/>
      <c r="AA103" s="12"/>
      <c r="AB103" s="12"/>
      <c r="AC103" s="12"/>
      <c r="AD103" s="12"/>
      <c r="AE103" s="12"/>
      <c r="AF103" s="12"/>
    </row>
    <row r="104" spans="1:33" x14ac:dyDescent="0.25">
      <c r="A104" s="8">
        <v>0.25</v>
      </c>
      <c r="B104">
        <v>0.32529999999999998</v>
      </c>
      <c r="C104">
        <v>0.2959</v>
      </c>
      <c r="D104">
        <v>0.24060000000000001</v>
      </c>
      <c r="E104">
        <v>0.2399</v>
      </c>
      <c r="F104">
        <v>0.1767</v>
      </c>
      <c r="G104">
        <v>0.16339999999999999</v>
      </c>
      <c r="H104" s="7"/>
      <c r="I104" s="8">
        <v>0.25</v>
      </c>
      <c r="J104">
        <v>0.28399999999999997</v>
      </c>
      <c r="K104">
        <v>0.22270000000000001</v>
      </c>
      <c r="L104">
        <v>0.39140000000000003</v>
      </c>
      <c r="M104">
        <v>0.48959999999999998</v>
      </c>
      <c r="N104">
        <v>0.39579999999999999</v>
      </c>
      <c r="O104">
        <v>0.45290000000000002</v>
      </c>
      <c r="P104" s="7"/>
      <c r="Q104" s="8">
        <v>0.25</v>
      </c>
      <c r="R104">
        <f t="shared" si="16"/>
        <v>-4.1300000000000003E-2</v>
      </c>
      <c r="S104">
        <f t="shared" si="17"/>
        <v>-7.3199999999999987E-2</v>
      </c>
      <c r="T104">
        <f t="shared" si="18"/>
        <v>0.15080000000000002</v>
      </c>
      <c r="U104">
        <f t="shared" si="19"/>
        <v>0.24969999999999998</v>
      </c>
      <c r="V104">
        <f t="shared" si="20"/>
        <v>0.21909999999999999</v>
      </c>
      <c r="W104">
        <f t="shared" si="21"/>
        <v>0.28950000000000004</v>
      </c>
      <c r="Z104" s="12"/>
      <c r="AA104" s="12"/>
      <c r="AB104" s="12"/>
      <c r="AC104" s="12"/>
      <c r="AD104" s="12"/>
      <c r="AE104" s="12"/>
      <c r="AF104" s="12"/>
    </row>
    <row r="105" spans="1:33" x14ac:dyDescent="0.25">
      <c r="A105" s="8">
        <v>0.125</v>
      </c>
      <c r="B105">
        <v>0.39169999999999999</v>
      </c>
      <c r="C105">
        <v>0.25040000000000001</v>
      </c>
      <c r="D105">
        <v>0.28039999999999998</v>
      </c>
      <c r="E105">
        <v>0.18609999999999999</v>
      </c>
      <c r="F105">
        <v>0.12509999999999999</v>
      </c>
      <c r="G105">
        <v>0.1187</v>
      </c>
      <c r="H105" s="7"/>
      <c r="I105" s="8">
        <v>0.125</v>
      </c>
      <c r="J105">
        <v>0.37369999999999998</v>
      </c>
      <c r="K105">
        <v>0.58199999999999996</v>
      </c>
      <c r="L105">
        <v>0.56840000000000002</v>
      </c>
      <c r="M105">
        <v>0.55600000000000005</v>
      </c>
      <c r="N105">
        <v>0.38650000000000001</v>
      </c>
      <c r="O105">
        <v>0.47820000000000001</v>
      </c>
      <c r="P105" s="7"/>
      <c r="Q105" s="8">
        <v>0.125</v>
      </c>
      <c r="R105" s="5">
        <f t="shared" si="16"/>
        <v>-1.8000000000000016E-2</v>
      </c>
      <c r="S105">
        <f t="shared" si="17"/>
        <v>0.33159999999999995</v>
      </c>
      <c r="T105">
        <f t="shared" si="18"/>
        <v>0.28800000000000003</v>
      </c>
      <c r="U105">
        <f t="shared" si="19"/>
        <v>0.36990000000000006</v>
      </c>
      <c r="V105">
        <f t="shared" si="20"/>
        <v>0.26140000000000002</v>
      </c>
      <c r="W105">
        <f t="shared" si="21"/>
        <v>0.35950000000000004</v>
      </c>
      <c r="Z105" s="12"/>
      <c r="AA105" s="12"/>
      <c r="AB105" s="12"/>
      <c r="AC105" s="12"/>
      <c r="AD105" s="12"/>
      <c r="AE105" s="12"/>
      <c r="AF105" s="12"/>
    </row>
    <row r="106" spans="1:33" x14ac:dyDescent="0.25">
      <c r="A106" s="8">
        <v>0.06</v>
      </c>
      <c r="B106">
        <v>0.58079999999999998</v>
      </c>
      <c r="C106">
        <v>0.36059999999999998</v>
      </c>
      <c r="D106">
        <v>0.46010000000000001</v>
      </c>
      <c r="E106">
        <v>0.32290000000000002</v>
      </c>
      <c r="F106">
        <v>0.1699</v>
      </c>
      <c r="G106">
        <v>0.19439999999999999</v>
      </c>
      <c r="H106" s="7"/>
      <c r="I106" s="8">
        <v>0.06</v>
      </c>
      <c r="J106">
        <v>0.5897</v>
      </c>
      <c r="K106">
        <v>0.75560000000000005</v>
      </c>
      <c r="L106">
        <v>0.77949999999999997</v>
      </c>
      <c r="M106">
        <v>0.66549999999999998</v>
      </c>
      <c r="N106">
        <v>0.56830000000000003</v>
      </c>
      <c r="O106">
        <v>0.63180000000000003</v>
      </c>
      <c r="P106" s="7"/>
      <c r="Q106" s="8">
        <v>0.06</v>
      </c>
      <c r="R106" s="5">
        <f t="shared" si="16"/>
        <v>8.900000000000019E-3</v>
      </c>
      <c r="S106">
        <f t="shared" si="17"/>
        <v>0.39500000000000007</v>
      </c>
      <c r="T106">
        <f t="shared" si="18"/>
        <v>0.31939999999999996</v>
      </c>
      <c r="U106">
        <f t="shared" si="19"/>
        <v>0.34259999999999996</v>
      </c>
      <c r="V106">
        <f t="shared" si="20"/>
        <v>0.39840000000000003</v>
      </c>
      <c r="W106">
        <f t="shared" si="21"/>
        <v>0.43740000000000001</v>
      </c>
      <c r="Z106" s="12"/>
      <c r="AA106" s="12"/>
      <c r="AB106" s="12"/>
      <c r="AC106" s="12"/>
      <c r="AD106" s="12"/>
      <c r="AE106" s="12"/>
      <c r="AF106" s="12"/>
    </row>
    <row r="107" spans="1:33" x14ac:dyDescent="0.25">
      <c r="A107" s="8">
        <v>0.03</v>
      </c>
      <c r="B107">
        <v>0.30859999999999999</v>
      </c>
      <c r="C107">
        <v>0.31440000000000001</v>
      </c>
      <c r="D107">
        <v>0.1958</v>
      </c>
      <c r="E107">
        <v>0.14910000000000001</v>
      </c>
      <c r="F107">
        <v>0.13370000000000001</v>
      </c>
      <c r="G107">
        <v>0.1265</v>
      </c>
      <c r="H107" s="7"/>
      <c r="I107" s="8">
        <v>0.03</v>
      </c>
      <c r="J107">
        <v>0.25559999999999999</v>
      </c>
      <c r="K107">
        <v>0.53029999999999999</v>
      </c>
      <c r="L107">
        <v>0.59240000000000004</v>
      </c>
      <c r="M107">
        <v>0.52800000000000002</v>
      </c>
      <c r="N107">
        <v>0.52890000000000004</v>
      </c>
      <c r="O107">
        <v>0.5081</v>
      </c>
      <c r="P107" s="7"/>
      <c r="Q107" s="8">
        <v>0.03</v>
      </c>
      <c r="R107" s="5">
        <f t="shared" si="16"/>
        <v>-5.2999999999999992E-2</v>
      </c>
      <c r="S107">
        <f t="shared" si="17"/>
        <v>0.21589999999999998</v>
      </c>
      <c r="T107">
        <f t="shared" si="18"/>
        <v>0.39660000000000006</v>
      </c>
      <c r="U107">
        <f t="shared" si="19"/>
        <v>0.37890000000000001</v>
      </c>
      <c r="V107">
        <f t="shared" si="20"/>
        <v>0.3952</v>
      </c>
      <c r="W107">
        <f t="shared" si="21"/>
        <v>0.38159999999999999</v>
      </c>
      <c r="Z107" s="12"/>
      <c r="AA107" s="12"/>
      <c r="AB107" s="12"/>
      <c r="AC107" s="12"/>
      <c r="AD107" s="12"/>
      <c r="AE107" s="12"/>
      <c r="AF107" s="12"/>
    </row>
    <row r="108" spans="1:33" x14ac:dyDescent="0.25">
      <c r="A108" s="8">
        <v>0.01</v>
      </c>
      <c r="B108">
        <v>0.80859999999999999</v>
      </c>
      <c r="C108">
        <v>0.2893</v>
      </c>
      <c r="D108">
        <v>0.2261</v>
      </c>
      <c r="E108">
        <v>0.2858</v>
      </c>
      <c r="F108">
        <v>0.1595</v>
      </c>
      <c r="G108">
        <v>0.19819999999999999</v>
      </c>
      <c r="H108" s="7"/>
      <c r="I108" s="8">
        <v>0.01</v>
      </c>
      <c r="J108">
        <v>0.63670000000000004</v>
      </c>
      <c r="K108">
        <v>0.60860000000000003</v>
      </c>
      <c r="L108">
        <v>0.60980000000000001</v>
      </c>
      <c r="M108">
        <v>0.62560000000000004</v>
      </c>
      <c r="N108">
        <v>0.63959999999999995</v>
      </c>
      <c r="O108">
        <v>0.58550000000000002</v>
      </c>
      <c r="P108" s="7"/>
      <c r="Q108" s="8">
        <v>0.01</v>
      </c>
      <c r="R108" s="5">
        <f t="shared" si="16"/>
        <v>-0.17189999999999994</v>
      </c>
      <c r="S108">
        <f t="shared" si="17"/>
        <v>0.31930000000000003</v>
      </c>
      <c r="T108">
        <f t="shared" si="18"/>
        <v>0.38370000000000004</v>
      </c>
      <c r="U108">
        <f t="shared" si="19"/>
        <v>0.33980000000000005</v>
      </c>
      <c r="V108">
        <f t="shared" si="20"/>
        <v>0.48009999999999997</v>
      </c>
      <c r="W108">
        <f t="shared" si="21"/>
        <v>0.38730000000000003</v>
      </c>
      <c r="Z108" s="12"/>
      <c r="AA108" s="12"/>
      <c r="AB108" s="12"/>
      <c r="AC108" s="12"/>
      <c r="AD108" s="12"/>
      <c r="AE108" s="12"/>
      <c r="AF108" s="12"/>
    </row>
    <row r="109" spans="1:33" x14ac:dyDescent="0.25">
      <c r="A109" s="8">
        <v>5.0000000000000001E-3</v>
      </c>
      <c r="B109">
        <v>0.45079999999999998</v>
      </c>
      <c r="C109">
        <v>0.20899999999999999</v>
      </c>
      <c r="D109">
        <v>0.25769999999999998</v>
      </c>
      <c r="E109">
        <v>0.1729</v>
      </c>
      <c r="F109">
        <v>0.18940000000000001</v>
      </c>
      <c r="G109">
        <v>0.21940000000000001</v>
      </c>
      <c r="H109" s="7"/>
      <c r="I109" s="8">
        <v>5.0000000000000001E-3</v>
      </c>
      <c r="J109">
        <v>0.33079999999999998</v>
      </c>
      <c r="K109">
        <v>0.49109999999999998</v>
      </c>
      <c r="L109">
        <v>0.58309999999999995</v>
      </c>
      <c r="M109">
        <v>0.59940000000000004</v>
      </c>
      <c r="N109">
        <v>0.60699999999999998</v>
      </c>
      <c r="O109">
        <v>0.6321</v>
      </c>
      <c r="P109" s="7"/>
      <c r="Q109" s="8">
        <v>5.0000000000000001E-3</v>
      </c>
      <c r="R109" s="5">
        <f t="shared" si="16"/>
        <v>-0.12</v>
      </c>
      <c r="S109">
        <f t="shared" si="17"/>
        <v>0.28210000000000002</v>
      </c>
      <c r="T109">
        <f t="shared" si="18"/>
        <v>0.32539999999999997</v>
      </c>
      <c r="U109">
        <f t="shared" si="19"/>
        <v>0.42650000000000005</v>
      </c>
      <c r="V109">
        <f t="shared" si="20"/>
        <v>0.41759999999999997</v>
      </c>
      <c r="W109">
        <f t="shared" si="21"/>
        <v>0.41269999999999996</v>
      </c>
      <c r="Z109" s="12"/>
      <c r="AA109" s="12"/>
      <c r="AB109" s="12"/>
      <c r="AC109" s="12"/>
      <c r="AD109" s="12"/>
      <c r="AE109" s="12"/>
      <c r="AF109" s="12"/>
    </row>
    <row r="110" spans="1:33" x14ac:dyDescent="0.25">
      <c r="A110" s="8">
        <v>2.5000000000000001E-3</v>
      </c>
      <c r="B110">
        <v>0.67820000000000003</v>
      </c>
      <c r="C110">
        <v>0.25540000000000002</v>
      </c>
      <c r="D110">
        <v>0.34289999999999998</v>
      </c>
      <c r="E110">
        <v>0.26600000000000001</v>
      </c>
      <c r="F110">
        <v>0.15590000000000001</v>
      </c>
      <c r="G110">
        <v>0.15409999999999999</v>
      </c>
      <c r="H110" s="7"/>
      <c r="I110" s="8">
        <v>2.5000000000000001E-3</v>
      </c>
      <c r="J110">
        <v>0.4919</v>
      </c>
      <c r="K110">
        <v>0.43359999999999999</v>
      </c>
      <c r="L110">
        <v>0.61709999999999998</v>
      </c>
      <c r="M110">
        <v>0.52869999999999995</v>
      </c>
      <c r="N110">
        <v>0.58889999999999998</v>
      </c>
      <c r="O110">
        <v>0.52729999999999999</v>
      </c>
      <c r="P110" s="7"/>
      <c r="Q110" s="8">
        <v>2.5000000000000001E-3</v>
      </c>
      <c r="R110" s="5">
        <f t="shared" si="16"/>
        <v>-0.18630000000000002</v>
      </c>
      <c r="S110">
        <f t="shared" si="17"/>
        <v>0.17819999999999997</v>
      </c>
      <c r="T110">
        <f t="shared" si="18"/>
        <v>0.2742</v>
      </c>
      <c r="U110">
        <f t="shared" si="19"/>
        <v>0.26269999999999993</v>
      </c>
      <c r="V110">
        <f t="shared" si="20"/>
        <v>0.43299999999999994</v>
      </c>
      <c r="W110">
        <f t="shared" si="21"/>
        <v>0.37319999999999998</v>
      </c>
      <c r="Z110" s="12"/>
      <c r="AA110" s="12"/>
      <c r="AB110" s="12"/>
      <c r="AC110" s="12"/>
      <c r="AD110" s="12"/>
      <c r="AE110" s="12"/>
      <c r="AF110" s="12"/>
    </row>
    <row r="111" spans="1:33" x14ac:dyDescent="0.25">
      <c r="A111" s="8">
        <v>1.25E-3</v>
      </c>
      <c r="B111">
        <v>0.42080000000000001</v>
      </c>
      <c r="C111">
        <v>0.61099999999999999</v>
      </c>
      <c r="D111">
        <v>0.63339999999999996</v>
      </c>
      <c r="E111">
        <v>0.37180000000000002</v>
      </c>
      <c r="F111">
        <v>0.31859999999999999</v>
      </c>
      <c r="G111">
        <v>0.26640000000000003</v>
      </c>
      <c r="H111" s="7"/>
      <c r="I111" s="8">
        <v>1.25E-3</v>
      </c>
      <c r="J111">
        <v>0.68740000000000001</v>
      </c>
      <c r="K111">
        <v>0.47260000000000002</v>
      </c>
      <c r="L111">
        <v>0.7591</v>
      </c>
      <c r="M111">
        <v>0.56879999999999997</v>
      </c>
      <c r="N111">
        <v>0.54920000000000002</v>
      </c>
      <c r="O111">
        <v>0.58560000000000001</v>
      </c>
      <c r="P111" s="7"/>
      <c r="Q111" s="8">
        <v>1.25E-3</v>
      </c>
      <c r="R111">
        <f t="shared" si="16"/>
        <v>0.2666</v>
      </c>
      <c r="S111" s="5">
        <f t="shared" si="17"/>
        <v>-0.13839999999999997</v>
      </c>
      <c r="T111">
        <f t="shared" si="18"/>
        <v>0.12570000000000003</v>
      </c>
      <c r="U111">
        <f t="shared" si="19"/>
        <v>0.19699999999999995</v>
      </c>
      <c r="V111">
        <f t="shared" si="20"/>
        <v>0.23060000000000003</v>
      </c>
      <c r="W111">
        <f t="shared" si="21"/>
        <v>0.31919999999999998</v>
      </c>
      <c r="Z111" s="12"/>
      <c r="AA111" s="12"/>
      <c r="AB111" s="12"/>
      <c r="AC111" s="12"/>
      <c r="AD111" s="12"/>
      <c r="AE111" s="12"/>
      <c r="AF111" s="12"/>
    </row>
    <row r="112" spans="1:33" x14ac:dyDescent="0.25">
      <c r="A112" s="8">
        <v>0</v>
      </c>
      <c r="B112">
        <v>1.2535000000000001</v>
      </c>
      <c r="C112">
        <v>0.88870000000000005</v>
      </c>
      <c r="D112">
        <v>0.56010000000000004</v>
      </c>
      <c r="E112">
        <v>0.6875</v>
      </c>
      <c r="F112">
        <v>0.45490000000000003</v>
      </c>
      <c r="G112">
        <v>0.40339999999999998</v>
      </c>
      <c r="H112" s="7"/>
      <c r="I112" s="8">
        <v>0</v>
      </c>
      <c r="J112">
        <v>1.1066</v>
      </c>
      <c r="K112">
        <v>0.92200000000000004</v>
      </c>
      <c r="L112">
        <v>0.86099999999999999</v>
      </c>
      <c r="M112">
        <v>0.84319999999999995</v>
      </c>
      <c r="N112">
        <v>0.84960000000000002</v>
      </c>
      <c r="O112">
        <v>0.68330000000000002</v>
      </c>
      <c r="P112" s="7"/>
      <c r="Q112" s="8">
        <v>0</v>
      </c>
      <c r="R112" s="5">
        <f t="shared" si="16"/>
        <v>-0.14690000000000003</v>
      </c>
      <c r="S112" s="5">
        <f t="shared" si="17"/>
        <v>3.3299999999999996E-2</v>
      </c>
      <c r="T112">
        <f t="shared" si="18"/>
        <v>0.30089999999999995</v>
      </c>
      <c r="U112">
        <f t="shared" si="19"/>
        <v>0.15569999999999995</v>
      </c>
      <c r="V112">
        <f t="shared" si="20"/>
        <v>0.3947</v>
      </c>
      <c r="W112">
        <f t="shared" si="21"/>
        <v>0.27990000000000004</v>
      </c>
      <c r="Z112" s="12"/>
      <c r="AA112" s="12"/>
      <c r="AB112" s="12"/>
      <c r="AC112" s="12"/>
      <c r="AD112" s="12"/>
      <c r="AE112" s="12"/>
      <c r="AF112" s="12"/>
    </row>
    <row r="113" spans="1:37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12"/>
      <c r="AA113" s="12"/>
      <c r="AB113" s="12"/>
      <c r="AC113" s="12"/>
      <c r="AD113" s="12"/>
      <c r="AE113" s="12"/>
      <c r="AF113" s="12"/>
      <c r="AG113" s="7"/>
      <c r="AH113" s="7"/>
      <c r="AI113" s="7"/>
      <c r="AJ113" s="7"/>
      <c r="AK113" s="7"/>
    </row>
    <row r="114" spans="1:37" x14ac:dyDescent="0.25">
      <c r="A114" s="8"/>
      <c r="B114" s="8" t="s">
        <v>15</v>
      </c>
      <c r="C114" s="8"/>
      <c r="D114" s="8"/>
      <c r="E114" s="8"/>
      <c r="F114" s="8"/>
      <c r="G114" s="8"/>
      <c r="H114" s="7"/>
      <c r="I114" s="8"/>
      <c r="J114" s="8" t="s">
        <v>15</v>
      </c>
      <c r="K114" s="8"/>
      <c r="L114" s="8"/>
      <c r="M114" s="8"/>
      <c r="N114" s="8"/>
      <c r="O114" s="8"/>
      <c r="P114" s="7"/>
      <c r="Q114" s="8"/>
      <c r="R114" s="8" t="s">
        <v>15</v>
      </c>
      <c r="S114" s="8"/>
      <c r="T114" s="8"/>
      <c r="U114" s="8"/>
      <c r="V114" s="8"/>
      <c r="W114" s="8"/>
      <c r="Z114" s="12"/>
      <c r="AA114" s="12"/>
      <c r="AB114" s="12"/>
      <c r="AC114" s="12"/>
      <c r="AD114" s="12"/>
      <c r="AE114" s="12"/>
      <c r="AF114" s="12"/>
    </row>
    <row r="115" spans="1:37" x14ac:dyDescent="0.25">
      <c r="A115" s="8" t="s">
        <v>14</v>
      </c>
      <c r="B115" s="8">
        <v>0.25</v>
      </c>
      <c r="C115" s="8">
        <v>0.125</v>
      </c>
      <c r="D115" s="8">
        <v>0.06</v>
      </c>
      <c r="E115" s="8">
        <v>0.03</v>
      </c>
      <c r="F115" s="8">
        <v>0.01</v>
      </c>
      <c r="G115" s="8">
        <v>0</v>
      </c>
      <c r="H115" s="7"/>
      <c r="I115" s="8" t="s">
        <v>14</v>
      </c>
      <c r="J115" s="8">
        <v>0.25</v>
      </c>
      <c r="K115" s="8">
        <v>0.125</v>
      </c>
      <c r="L115" s="8">
        <v>0.06</v>
      </c>
      <c r="M115" s="8">
        <v>0.03</v>
      </c>
      <c r="N115" s="8">
        <v>0.01</v>
      </c>
      <c r="O115" s="8">
        <v>0</v>
      </c>
      <c r="P115" s="7"/>
      <c r="Q115" s="8" t="s">
        <v>14</v>
      </c>
      <c r="R115" s="8">
        <v>0.25</v>
      </c>
      <c r="S115" s="8">
        <v>0.125</v>
      </c>
      <c r="T115" s="8">
        <v>0.06</v>
      </c>
      <c r="U115" s="8">
        <v>0.03</v>
      </c>
      <c r="V115" s="8">
        <v>0.01</v>
      </c>
      <c r="W115" s="8">
        <v>0</v>
      </c>
      <c r="Z115" s="12"/>
      <c r="AA115" s="12"/>
      <c r="AB115" s="12"/>
      <c r="AC115" s="12"/>
      <c r="AD115" s="12"/>
      <c r="AE115" s="12"/>
      <c r="AF115" s="12"/>
    </row>
    <row r="116" spans="1:37" x14ac:dyDescent="0.25">
      <c r="A116" s="8">
        <v>1</v>
      </c>
      <c r="B116">
        <v>0.69950000000000001</v>
      </c>
      <c r="C116">
        <v>0.47989999999999999</v>
      </c>
      <c r="D116">
        <v>0.40860000000000002</v>
      </c>
      <c r="E116">
        <v>0.27400000000000002</v>
      </c>
      <c r="F116">
        <v>0.2036</v>
      </c>
      <c r="G116">
        <v>0.16900000000000001</v>
      </c>
      <c r="H116" s="7"/>
      <c r="I116" s="8">
        <v>1</v>
      </c>
      <c r="J116">
        <v>0.4229</v>
      </c>
      <c r="K116">
        <v>0.30270000000000002</v>
      </c>
      <c r="L116">
        <v>0.32629999999999998</v>
      </c>
      <c r="M116">
        <v>0.31340000000000001</v>
      </c>
      <c r="N116">
        <v>0.43890000000000001</v>
      </c>
      <c r="O116">
        <v>0.37040000000000001</v>
      </c>
      <c r="P116" s="7"/>
      <c r="Q116" s="8">
        <v>1</v>
      </c>
      <c r="R116">
        <f t="shared" ref="R116:R126" si="22">J116-B116</f>
        <v>-0.27660000000000001</v>
      </c>
      <c r="S116">
        <f t="shared" ref="S116:S126" si="23">K116-C116</f>
        <v>-0.17719999999999997</v>
      </c>
      <c r="T116">
        <f t="shared" ref="T116:T126" si="24">L116-D116</f>
        <v>-8.230000000000004E-2</v>
      </c>
      <c r="U116">
        <f t="shared" ref="U116:U126" si="25">M116-E116</f>
        <v>3.9399999999999991E-2</v>
      </c>
      <c r="V116">
        <f t="shared" ref="V116:V126" si="26">N116-F116</f>
        <v>0.23530000000000001</v>
      </c>
      <c r="W116">
        <f t="shared" ref="W116:W126" si="27">O116-G116</f>
        <v>0.2014</v>
      </c>
      <c r="Z116" s="12"/>
      <c r="AA116" s="12"/>
      <c r="AB116" s="12"/>
      <c r="AC116" s="12"/>
      <c r="AD116" s="12"/>
      <c r="AE116" s="12"/>
      <c r="AF116" s="12"/>
    </row>
    <row r="117" spans="1:37" x14ac:dyDescent="0.25">
      <c r="A117" s="8">
        <v>0.5</v>
      </c>
      <c r="B117">
        <v>0.51819999999999999</v>
      </c>
      <c r="C117">
        <v>0.35720000000000002</v>
      </c>
      <c r="D117">
        <v>0.24660000000000001</v>
      </c>
      <c r="E117">
        <v>0.20250000000000001</v>
      </c>
      <c r="F117">
        <v>0.22620000000000001</v>
      </c>
      <c r="G117">
        <v>1.4107000000000001</v>
      </c>
      <c r="H117" s="7"/>
      <c r="I117" s="8">
        <v>0.5</v>
      </c>
      <c r="J117">
        <v>0.25900000000000001</v>
      </c>
      <c r="K117">
        <v>0.2137</v>
      </c>
      <c r="L117">
        <v>0.41670000000000001</v>
      </c>
      <c r="M117">
        <v>0.3911</v>
      </c>
      <c r="N117">
        <v>0.49530000000000002</v>
      </c>
      <c r="O117">
        <v>0.52090000000000003</v>
      </c>
      <c r="P117" s="7"/>
      <c r="Q117" s="8">
        <v>0.5</v>
      </c>
      <c r="R117">
        <f t="shared" si="22"/>
        <v>-0.25919999999999999</v>
      </c>
      <c r="S117">
        <f t="shared" si="23"/>
        <v>-0.14350000000000002</v>
      </c>
      <c r="T117">
        <f t="shared" si="24"/>
        <v>0.1701</v>
      </c>
      <c r="U117">
        <f t="shared" si="25"/>
        <v>0.18859999999999999</v>
      </c>
      <c r="V117">
        <f t="shared" si="26"/>
        <v>0.26910000000000001</v>
      </c>
      <c r="W117">
        <f t="shared" si="27"/>
        <v>-0.88980000000000004</v>
      </c>
      <c r="Z117" s="12"/>
      <c r="AA117" s="12"/>
      <c r="AB117" s="12"/>
      <c r="AC117" s="12"/>
      <c r="AD117" s="12"/>
      <c r="AE117" s="12"/>
      <c r="AF117" s="12"/>
    </row>
    <row r="118" spans="1:37" x14ac:dyDescent="0.25">
      <c r="A118" s="8">
        <v>0.25</v>
      </c>
      <c r="B118">
        <v>0.65100000000000002</v>
      </c>
      <c r="C118">
        <v>0.41549999999999998</v>
      </c>
      <c r="D118">
        <v>0.36420000000000002</v>
      </c>
      <c r="E118">
        <v>0.2757</v>
      </c>
      <c r="F118">
        <v>0.15770000000000001</v>
      </c>
      <c r="G118">
        <v>0.18840000000000001</v>
      </c>
      <c r="H118" s="7"/>
      <c r="I118" s="8">
        <v>0.25</v>
      </c>
      <c r="J118">
        <v>0.35139999999999999</v>
      </c>
      <c r="K118">
        <v>0.22040000000000001</v>
      </c>
      <c r="L118">
        <v>0.3468</v>
      </c>
      <c r="M118">
        <v>0.41589999999999999</v>
      </c>
      <c r="N118">
        <v>0.44779999999999998</v>
      </c>
      <c r="O118">
        <v>0.45860000000000001</v>
      </c>
      <c r="P118" s="7"/>
      <c r="Q118" s="8">
        <v>0.25</v>
      </c>
      <c r="R118">
        <f t="shared" si="22"/>
        <v>-0.29960000000000003</v>
      </c>
      <c r="S118">
        <f t="shared" si="23"/>
        <v>-0.19509999999999997</v>
      </c>
      <c r="T118">
        <f t="shared" si="24"/>
        <v>-1.7400000000000027E-2</v>
      </c>
      <c r="U118">
        <f t="shared" si="25"/>
        <v>0.14019999999999999</v>
      </c>
      <c r="V118">
        <f t="shared" si="26"/>
        <v>0.29009999999999997</v>
      </c>
      <c r="W118">
        <f t="shared" si="27"/>
        <v>0.2702</v>
      </c>
      <c r="Z118" s="12"/>
      <c r="AA118" s="12"/>
      <c r="AB118" s="12"/>
      <c r="AC118" s="12"/>
      <c r="AD118" s="12"/>
      <c r="AE118" s="12"/>
      <c r="AF118" s="12"/>
    </row>
    <row r="119" spans="1:37" x14ac:dyDescent="0.25">
      <c r="A119" s="8">
        <v>0.125</v>
      </c>
      <c r="B119">
        <v>0.62</v>
      </c>
      <c r="C119">
        <v>0.46350000000000002</v>
      </c>
      <c r="D119">
        <v>0.31769999999999998</v>
      </c>
      <c r="E119">
        <v>0.2235</v>
      </c>
      <c r="F119">
        <v>0.15559999999999999</v>
      </c>
      <c r="G119">
        <v>0.14219999999999999</v>
      </c>
      <c r="H119" s="7"/>
      <c r="I119" s="8">
        <v>0.125</v>
      </c>
      <c r="J119">
        <v>0.51239999999999997</v>
      </c>
      <c r="K119">
        <v>0.35370000000000001</v>
      </c>
      <c r="L119">
        <v>0.24260000000000001</v>
      </c>
      <c r="M119">
        <v>0.60660000000000003</v>
      </c>
      <c r="N119">
        <v>0.43559999999999999</v>
      </c>
      <c r="O119">
        <v>0.4446</v>
      </c>
      <c r="P119" s="7"/>
      <c r="Q119" s="8">
        <v>0.125</v>
      </c>
      <c r="R119" s="5">
        <f t="shared" si="22"/>
        <v>-0.10760000000000003</v>
      </c>
      <c r="S119" s="5">
        <f t="shared" si="23"/>
        <v>-0.10980000000000001</v>
      </c>
      <c r="T119" s="5">
        <f t="shared" si="24"/>
        <v>-7.5099999999999972E-2</v>
      </c>
      <c r="U119">
        <f t="shared" si="25"/>
        <v>0.3831</v>
      </c>
      <c r="V119">
        <f t="shared" si="26"/>
        <v>0.28000000000000003</v>
      </c>
      <c r="W119">
        <f t="shared" si="27"/>
        <v>0.3024</v>
      </c>
      <c r="Z119" s="12"/>
      <c r="AA119" s="12"/>
      <c r="AB119" s="12"/>
      <c r="AC119" s="12"/>
      <c r="AD119" s="12"/>
      <c r="AE119" s="12"/>
      <c r="AF119" s="12"/>
    </row>
    <row r="120" spans="1:37" x14ac:dyDescent="0.25">
      <c r="A120" s="8">
        <v>0.06</v>
      </c>
      <c r="B120">
        <v>1.0803</v>
      </c>
      <c r="C120">
        <v>0.70279999999999998</v>
      </c>
      <c r="D120">
        <v>0.45989999999999998</v>
      </c>
      <c r="E120">
        <v>0.34</v>
      </c>
      <c r="F120">
        <v>0.2195</v>
      </c>
      <c r="G120">
        <v>0.18859999999999999</v>
      </c>
      <c r="H120" s="7"/>
      <c r="I120" s="8">
        <v>0.06</v>
      </c>
      <c r="J120">
        <v>0.8679</v>
      </c>
      <c r="K120">
        <v>0.58279999999999998</v>
      </c>
      <c r="L120">
        <v>0.35970000000000002</v>
      </c>
      <c r="M120">
        <v>0.50460000000000005</v>
      </c>
      <c r="N120">
        <v>0.49640000000000001</v>
      </c>
      <c r="O120">
        <v>0.55800000000000005</v>
      </c>
      <c r="P120" s="7"/>
      <c r="Q120" s="8">
        <v>0.06</v>
      </c>
      <c r="R120" s="5">
        <f t="shared" si="22"/>
        <v>-0.21240000000000003</v>
      </c>
      <c r="S120" s="5">
        <f t="shared" si="23"/>
        <v>-0.12</v>
      </c>
      <c r="T120" s="5">
        <f t="shared" si="24"/>
        <v>-0.10019999999999996</v>
      </c>
      <c r="U120">
        <f t="shared" si="25"/>
        <v>0.16460000000000002</v>
      </c>
      <c r="V120">
        <f t="shared" si="26"/>
        <v>0.27690000000000003</v>
      </c>
      <c r="W120">
        <f t="shared" si="27"/>
        <v>0.36940000000000006</v>
      </c>
      <c r="Z120" s="12"/>
      <c r="AA120" s="12"/>
      <c r="AB120" s="12"/>
      <c r="AC120" s="12"/>
      <c r="AD120" s="12"/>
      <c r="AE120" s="12"/>
      <c r="AF120" s="12"/>
    </row>
    <row r="121" spans="1:37" x14ac:dyDescent="0.25">
      <c r="A121" s="8">
        <v>0.03</v>
      </c>
      <c r="B121">
        <v>0.57889999999999997</v>
      </c>
      <c r="C121">
        <v>0.43519999999999998</v>
      </c>
      <c r="D121">
        <v>0.29909999999999998</v>
      </c>
      <c r="E121">
        <v>0.1951</v>
      </c>
      <c r="F121">
        <v>0.16259999999999999</v>
      </c>
      <c r="G121">
        <v>0.14580000000000001</v>
      </c>
      <c r="H121" s="7"/>
      <c r="I121" s="8">
        <v>0.03</v>
      </c>
      <c r="J121">
        <v>0.45290000000000002</v>
      </c>
      <c r="K121">
        <v>0.34350000000000003</v>
      </c>
      <c r="L121">
        <v>0.22900000000000001</v>
      </c>
      <c r="M121">
        <v>0.35</v>
      </c>
      <c r="N121">
        <v>0.45669999999999999</v>
      </c>
      <c r="O121">
        <v>0.3322</v>
      </c>
      <c r="P121" s="7"/>
      <c r="Q121" s="8">
        <v>0.03</v>
      </c>
      <c r="R121" s="5">
        <f t="shared" si="22"/>
        <v>-0.12599999999999995</v>
      </c>
      <c r="S121" s="5">
        <f t="shared" si="23"/>
        <v>-9.1699999999999948E-2</v>
      </c>
      <c r="T121" s="5">
        <f t="shared" si="24"/>
        <v>-7.0099999999999968E-2</v>
      </c>
      <c r="U121">
        <f t="shared" si="25"/>
        <v>0.15489999999999998</v>
      </c>
      <c r="V121">
        <f t="shared" si="26"/>
        <v>0.29410000000000003</v>
      </c>
      <c r="W121">
        <f t="shared" si="27"/>
        <v>0.18639999999999998</v>
      </c>
      <c r="Z121" s="12"/>
      <c r="AA121" s="12"/>
      <c r="AB121" s="12"/>
      <c r="AC121" s="12"/>
      <c r="AD121" s="12"/>
      <c r="AE121" s="12"/>
      <c r="AF121" s="12"/>
    </row>
    <row r="122" spans="1:37" x14ac:dyDescent="0.25">
      <c r="A122" s="8">
        <v>0.01</v>
      </c>
      <c r="B122">
        <v>0.5544</v>
      </c>
      <c r="C122">
        <v>0.48680000000000001</v>
      </c>
      <c r="D122">
        <v>0.35470000000000002</v>
      </c>
      <c r="E122">
        <v>0.2545</v>
      </c>
      <c r="F122">
        <v>0.2024</v>
      </c>
      <c r="G122">
        <v>0.16569999999999999</v>
      </c>
      <c r="H122" s="7"/>
      <c r="I122" s="8">
        <v>0.01</v>
      </c>
      <c r="J122">
        <v>0.49149999999999999</v>
      </c>
      <c r="K122">
        <v>0.4108</v>
      </c>
      <c r="L122">
        <v>0.27810000000000001</v>
      </c>
      <c r="M122">
        <v>0.59450000000000003</v>
      </c>
      <c r="N122">
        <v>0.59319999999999995</v>
      </c>
      <c r="O122">
        <v>0.58430000000000004</v>
      </c>
      <c r="P122" s="7"/>
      <c r="Q122" s="8">
        <v>0.01</v>
      </c>
      <c r="R122" s="5">
        <f t="shared" si="22"/>
        <v>-6.2900000000000011E-2</v>
      </c>
      <c r="S122" s="5">
        <f t="shared" si="23"/>
        <v>-7.6000000000000012E-2</v>
      </c>
      <c r="T122" s="5">
        <f t="shared" si="24"/>
        <v>-7.6600000000000001E-2</v>
      </c>
      <c r="U122">
        <f t="shared" si="25"/>
        <v>0.34</v>
      </c>
      <c r="V122">
        <f t="shared" si="26"/>
        <v>0.39079999999999993</v>
      </c>
      <c r="W122">
        <f t="shared" si="27"/>
        <v>0.41860000000000008</v>
      </c>
      <c r="Z122" s="12"/>
      <c r="AA122" s="12"/>
      <c r="AB122" s="12"/>
      <c r="AC122" s="12"/>
      <c r="AD122" s="12"/>
      <c r="AE122" s="12"/>
      <c r="AF122" s="12"/>
    </row>
    <row r="123" spans="1:37" x14ac:dyDescent="0.25">
      <c r="A123" s="8">
        <v>5.0000000000000001E-3</v>
      </c>
      <c r="B123">
        <v>0.40550000000000003</v>
      </c>
      <c r="C123">
        <v>0.29799999999999999</v>
      </c>
      <c r="D123">
        <v>0.2641</v>
      </c>
      <c r="E123">
        <v>0.19900000000000001</v>
      </c>
      <c r="F123">
        <v>0.16200000000000001</v>
      </c>
      <c r="G123">
        <v>0.1467</v>
      </c>
      <c r="H123" s="7"/>
      <c r="I123" s="8">
        <v>5.0000000000000001E-3</v>
      </c>
      <c r="J123">
        <v>0.31819999999999998</v>
      </c>
      <c r="K123">
        <v>0.24060000000000001</v>
      </c>
      <c r="L123">
        <v>0.18759999999999999</v>
      </c>
      <c r="M123">
        <v>0.4405</v>
      </c>
      <c r="N123">
        <v>0.44069999999999998</v>
      </c>
      <c r="O123">
        <v>0.52210000000000001</v>
      </c>
      <c r="P123" s="7"/>
      <c r="Q123" s="8">
        <v>5.0000000000000001E-3</v>
      </c>
      <c r="R123" s="5">
        <f t="shared" si="22"/>
        <v>-8.7300000000000044E-2</v>
      </c>
      <c r="S123" s="5">
        <f t="shared" si="23"/>
        <v>-5.7399999999999979E-2</v>
      </c>
      <c r="T123" s="5">
        <f t="shared" si="24"/>
        <v>-7.6500000000000012E-2</v>
      </c>
      <c r="U123">
        <f t="shared" si="25"/>
        <v>0.24149999999999999</v>
      </c>
      <c r="V123">
        <f t="shared" si="26"/>
        <v>0.27869999999999995</v>
      </c>
      <c r="W123">
        <f t="shared" si="27"/>
        <v>0.37540000000000001</v>
      </c>
      <c r="Z123" s="12"/>
      <c r="AA123" s="12"/>
      <c r="AB123" s="12"/>
      <c r="AC123" s="12"/>
      <c r="AD123" s="12"/>
      <c r="AE123" s="12"/>
      <c r="AF123" s="12"/>
    </row>
    <row r="124" spans="1:37" x14ac:dyDescent="0.25">
      <c r="A124" s="8">
        <v>2.5000000000000001E-3</v>
      </c>
      <c r="B124">
        <v>0.75670000000000004</v>
      </c>
      <c r="C124">
        <v>0.5625</v>
      </c>
      <c r="D124">
        <v>0.26600000000000001</v>
      </c>
      <c r="E124">
        <v>0.24030000000000001</v>
      </c>
      <c r="F124">
        <v>0.19400000000000001</v>
      </c>
      <c r="G124">
        <v>0.14810000000000001</v>
      </c>
      <c r="H124" s="7"/>
      <c r="I124" s="8">
        <v>2.5000000000000001E-3</v>
      </c>
      <c r="J124">
        <v>0.52010000000000001</v>
      </c>
      <c r="K124">
        <v>0.40350000000000003</v>
      </c>
      <c r="L124">
        <v>0.20449999999999999</v>
      </c>
      <c r="M124">
        <v>0.20069999999999999</v>
      </c>
      <c r="N124">
        <v>0.48280000000000001</v>
      </c>
      <c r="O124">
        <v>0.47060000000000002</v>
      </c>
      <c r="P124" s="7"/>
      <c r="Q124" s="8">
        <v>2.5000000000000001E-3</v>
      </c>
      <c r="R124" s="5">
        <f t="shared" si="22"/>
        <v>-0.23660000000000003</v>
      </c>
      <c r="S124" s="5">
        <f t="shared" si="23"/>
        <v>-0.15899999999999997</v>
      </c>
      <c r="T124" s="5">
        <f t="shared" si="24"/>
        <v>-6.1500000000000027E-2</v>
      </c>
      <c r="U124" s="5">
        <f t="shared" si="25"/>
        <v>-3.9600000000000024E-2</v>
      </c>
      <c r="V124">
        <f t="shared" si="26"/>
        <v>0.2888</v>
      </c>
      <c r="W124">
        <f t="shared" si="27"/>
        <v>0.32250000000000001</v>
      </c>
      <c r="Z124" s="12"/>
      <c r="AA124" s="12"/>
      <c r="AB124" s="12"/>
      <c r="AC124" s="12"/>
      <c r="AD124" s="12"/>
      <c r="AE124" s="12"/>
      <c r="AF124" s="12"/>
    </row>
    <row r="125" spans="1:37" x14ac:dyDescent="0.25">
      <c r="A125" s="8">
        <v>1.25E-3</v>
      </c>
      <c r="B125">
        <v>0.93110000000000004</v>
      </c>
      <c r="C125">
        <v>0.8125</v>
      </c>
      <c r="D125">
        <v>0.54500000000000004</v>
      </c>
      <c r="E125">
        <v>0.43640000000000001</v>
      </c>
      <c r="F125">
        <v>0.28910000000000002</v>
      </c>
      <c r="G125">
        <v>0.2283</v>
      </c>
      <c r="H125" s="7"/>
      <c r="I125" s="8">
        <v>1.25E-3</v>
      </c>
      <c r="J125">
        <v>0.85440000000000005</v>
      </c>
      <c r="K125">
        <v>0.61229999999999996</v>
      </c>
      <c r="L125">
        <v>0.4254</v>
      </c>
      <c r="M125">
        <v>0.62139999999999995</v>
      </c>
      <c r="N125">
        <v>0.59650000000000003</v>
      </c>
      <c r="O125">
        <v>0.50129999999999997</v>
      </c>
      <c r="P125" s="7"/>
      <c r="Q125" s="8">
        <v>1.25E-3</v>
      </c>
      <c r="R125" s="5">
        <f t="shared" si="22"/>
        <v>-7.669999999999999E-2</v>
      </c>
      <c r="S125" s="5">
        <f t="shared" si="23"/>
        <v>-0.20020000000000004</v>
      </c>
      <c r="T125" s="5">
        <f t="shared" si="24"/>
        <v>-0.11960000000000004</v>
      </c>
      <c r="U125">
        <f t="shared" si="25"/>
        <v>0.18499999999999994</v>
      </c>
      <c r="V125">
        <f t="shared" si="26"/>
        <v>0.30740000000000001</v>
      </c>
      <c r="W125">
        <f t="shared" si="27"/>
        <v>0.27299999999999996</v>
      </c>
      <c r="Z125" s="12"/>
      <c r="AA125" s="12"/>
      <c r="AB125" s="12"/>
      <c r="AC125" s="12"/>
      <c r="AD125" s="12"/>
      <c r="AE125" s="12"/>
      <c r="AF125" s="12"/>
    </row>
    <row r="126" spans="1:37" x14ac:dyDescent="0.25">
      <c r="A126" s="8">
        <v>0</v>
      </c>
      <c r="B126">
        <v>1.2572000000000001</v>
      </c>
      <c r="C126">
        <v>1.0217000000000001</v>
      </c>
      <c r="D126">
        <v>0.76200000000000001</v>
      </c>
      <c r="E126">
        <v>0.67310000000000003</v>
      </c>
      <c r="F126">
        <v>0.33839999999999998</v>
      </c>
      <c r="G126">
        <v>0.3528</v>
      </c>
      <c r="H126" s="7"/>
      <c r="I126" s="8">
        <v>0</v>
      </c>
      <c r="J126">
        <v>1.103</v>
      </c>
      <c r="K126">
        <v>0.84870000000000001</v>
      </c>
      <c r="L126">
        <v>0.49880000000000002</v>
      </c>
      <c r="M126">
        <v>0.85170000000000001</v>
      </c>
      <c r="N126">
        <v>0.70809999999999995</v>
      </c>
      <c r="O126">
        <v>0.78600000000000003</v>
      </c>
      <c r="P126" s="7"/>
      <c r="Q126" s="8">
        <v>0</v>
      </c>
      <c r="R126" s="5">
        <f t="shared" si="22"/>
        <v>-0.15420000000000011</v>
      </c>
      <c r="S126" s="5">
        <f t="shared" si="23"/>
        <v>-0.17300000000000004</v>
      </c>
      <c r="T126" s="5">
        <f t="shared" si="24"/>
        <v>-0.26319999999999999</v>
      </c>
      <c r="U126">
        <f t="shared" si="25"/>
        <v>0.17859999999999998</v>
      </c>
      <c r="V126">
        <f t="shared" si="26"/>
        <v>0.36969999999999997</v>
      </c>
      <c r="W126">
        <f t="shared" si="27"/>
        <v>0.43320000000000003</v>
      </c>
      <c r="Z126" s="12"/>
      <c r="AA126" s="12"/>
      <c r="AB126" s="12"/>
      <c r="AC126" s="12"/>
      <c r="AD126" s="12"/>
      <c r="AE126" s="12"/>
      <c r="AF126" s="12"/>
    </row>
    <row r="127" spans="1:37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12"/>
      <c r="AA127" s="12"/>
      <c r="AB127" s="12"/>
      <c r="AC127" s="12"/>
      <c r="AD127" s="12"/>
      <c r="AE127" s="12"/>
      <c r="AF127" s="12"/>
      <c r="AG127" s="7"/>
      <c r="AH127" s="7"/>
      <c r="AI127" s="7"/>
      <c r="AJ127" s="7"/>
      <c r="AK127" s="7"/>
    </row>
    <row r="128" spans="1:37" x14ac:dyDescent="0.25">
      <c r="A128" s="8"/>
      <c r="B128" s="8" t="s">
        <v>15</v>
      </c>
      <c r="C128" s="8"/>
      <c r="D128" s="8"/>
      <c r="E128" s="8"/>
      <c r="F128" s="8"/>
      <c r="G128" s="8"/>
      <c r="H128" s="7"/>
      <c r="I128" s="8"/>
      <c r="J128" s="8" t="s">
        <v>15</v>
      </c>
      <c r="K128" s="8"/>
      <c r="L128" s="8"/>
      <c r="M128" s="8"/>
      <c r="N128" s="8"/>
      <c r="O128" s="8"/>
      <c r="P128" s="7"/>
      <c r="Q128" s="8"/>
      <c r="R128" s="8" t="s">
        <v>15</v>
      </c>
      <c r="S128" s="8"/>
      <c r="T128" s="8"/>
      <c r="U128" s="8"/>
      <c r="V128" s="8"/>
      <c r="W128" s="8"/>
      <c r="Z128" s="12"/>
      <c r="AA128" s="12"/>
      <c r="AB128" s="12"/>
      <c r="AC128" s="12"/>
      <c r="AD128" s="12"/>
      <c r="AE128" s="12"/>
      <c r="AF128" s="12"/>
    </row>
    <row r="129" spans="1:37" x14ac:dyDescent="0.25">
      <c r="A129" s="8" t="s">
        <v>14</v>
      </c>
      <c r="B129" s="8">
        <v>0.25</v>
      </c>
      <c r="C129" s="8">
        <v>0.125</v>
      </c>
      <c r="D129" s="8">
        <v>0.06</v>
      </c>
      <c r="E129" s="8">
        <v>0.03</v>
      </c>
      <c r="F129" s="8">
        <v>0.01</v>
      </c>
      <c r="G129" s="8">
        <v>0</v>
      </c>
      <c r="H129" s="7"/>
      <c r="I129" s="8" t="s">
        <v>14</v>
      </c>
      <c r="J129" s="8">
        <v>0.25</v>
      </c>
      <c r="K129" s="8">
        <v>0.125</v>
      </c>
      <c r="L129" s="8">
        <v>0.06</v>
      </c>
      <c r="M129" s="8">
        <v>0.03</v>
      </c>
      <c r="N129" s="8">
        <v>0.01</v>
      </c>
      <c r="O129" s="8">
        <v>0</v>
      </c>
      <c r="P129" s="7"/>
      <c r="Q129" s="8" t="s">
        <v>14</v>
      </c>
      <c r="R129" s="8">
        <v>0.25</v>
      </c>
      <c r="S129" s="8">
        <v>0.125</v>
      </c>
      <c r="T129" s="8">
        <v>0.06</v>
      </c>
      <c r="U129" s="8">
        <v>0.03</v>
      </c>
      <c r="V129" s="8">
        <v>0.01</v>
      </c>
      <c r="W129" s="8">
        <v>0</v>
      </c>
      <c r="Z129" s="12"/>
      <c r="AA129" s="12"/>
      <c r="AB129" s="12"/>
      <c r="AC129" s="12"/>
      <c r="AD129" s="12"/>
      <c r="AE129" s="12"/>
      <c r="AF129" s="12"/>
    </row>
    <row r="130" spans="1:37" x14ac:dyDescent="0.25">
      <c r="A130" s="8">
        <v>1</v>
      </c>
      <c r="B130">
        <v>0.19439999999999999</v>
      </c>
      <c r="C130">
        <v>0.31719999999999998</v>
      </c>
      <c r="D130">
        <v>0.186</v>
      </c>
      <c r="E130">
        <v>0.17610000000000001</v>
      </c>
      <c r="F130">
        <v>0.18490000000000001</v>
      </c>
      <c r="G130">
        <v>0.18509999999999999</v>
      </c>
      <c r="H130" s="7"/>
      <c r="I130" s="8">
        <v>1</v>
      </c>
      <c r="J130">
        <v>0.13270000000000001</v>
      </c>
      <c r="K130">
        <v>0.18679999999999999</v>
      </c>
      <c r="L130">
        <v>0.12039999999999999</v>
      </c>
      <c r="M130">
        <v>0.14030000000000001</v>
      </c>
      <c r="N130">
        <v>0.2732</v>
      </c>
      <c r="O130">
        <v>0.63629999999999998</v>
      </c>
      <c r="P130" s="7"/>
      <c r="Q130" s="8">
        <v>1</v>
      </c>
      <c r="R130">
        <f t="shared" ref="R130:R140" si="28">J130-B130</f>
        <v>-6.1699999999999977E-2</v>
      </c>
      <c r="S130">
        <f t="shared" ref="S130:S140" si="29">K130-C130</f>
        <v>-0.13039999999999999</v>
      </c>
      <c r="T130">
        <f t="shared" ref="T130:T140" si="30">L130-D130</f>
        <v>-6.5600000000000006E-2</v>
      </c>
      <c r="U130">
        <f t="shared" ref="U130:U140" si="31">M130-E130</f>
        <v>-3.5799999999999998E-2</v>
      </c>
      <c r="V130">
        <f t="shared" ref="V130:V140" si="32">N130-F130</f>
        <v>8.829999999999999E-2</v>
      </c>
      <c r="W130">
        <f t="shared" ref="W130:W140" si="33">O130-G130</f>
        <v>0.45119999999999999</v>
      </c>
      <c r="Z130" s="12"/>
      <c r="AA130" s="12"/>
      <c r="AB130" s="12"/>
      <c r="AC130" s="12"/>
      <c r="AD130" s="12"/>
      <c r="AE130" s="12"/>
      <c r="AF130" s="12"/>
    </row>
    <row r="131" spans="1:37" x14ac:dyDescent="0.25">
      <c r="A131" s="8">
        <v>0.5</v>
      </c>
      <c r="B131">
        <v>0.20830000000000001</v>
      </c>
      <c r="C131">
        <v>0.23630000000000001</v>
      </c>
      <c r="D131">
        <v>0.17330000000000001</v>
      </c>
      <c r="E131">
        <v>0.17199999999999999</v>
      </c>
      <c r="F131">
        <v>0.16350000000000001</v>
      </c>
      <c r="G131">
        <v>0.1434</v>
      </c>
      <c r="H131" s="7"/>
      <c r="I131" s="8">
        <v>0.5</v>
      </c>
      <c r="J131">
        <v>0.15029999999999999</v>
      </c>
      <c r="K131">
        <v>0.16450000000000001</v>
      </c>
      <c r="L131">
        <v>0.13719999999999999</v>
      </c>
      <c r="M131">
        <v>0.50649999999999995</v>
      </c>
      <c r="N131">
        <v>0.75529999999999997</v>
      </c>
      <c r="O131">
        <v>0.60540000000000005</v>
      </c>
      <c r="P131" s="7"/>
      <c r="Q131" s="8">
        <v>0.5</v>
      </c>
      <c r="R131">
        <f t="shared" si="28"/>
        <v>-5.8000000000000024E-2</v>
      </c>
      <c r="S131">
        <f t="shared" si="29"/>
        <v>-7.1800000000000003E-2</v>
      </c>
      <c r="T131">
        <f t="shared" si="30"/>
        <v>-3.6100000000000021E-2</v>
      </c>
      <c r="U131">
        <f t="shared" si="31"/>
        <v>0.33449999999999996</v>
      </c>
      <c r="V131">
        <f t="shared" si="32"/>
        <v>0.59179999999999999</v>
      </c>
      <c r="W131">
        <f t="shared" si="33"/>
        <v>0.46200000000000008</v>
      </c>
      <c r="Z131" s="12"/>
      <c r="AA131" s="12"/>
      <c r="AB131" s="12"/>
      <c r="AC131" s="12"/>
      <c r="AD131" s="12"/>
      <c r="AE131" s="12"/>
      <c r="AF131" s="12"/>
    </row>
    <row r="132" spans="1:37" x14ac:dyDescent="0.25">
      <c r="A132" s="8">
        <v>0.25</v>
      </c>
      <c r="B132">
        <v>0.1893</v>
      </c>
      <c r="C132">
        <v>0.1371</v>
      </c>
      <c r="D132">
        <v>0.17019999999999999</v>
      </c>
      <c r="E132">
        <v>0.13339999999999999</v>
      </c>
      <c r="F132">
        <v>0.1231</v>
      </c>
      <c r="G132">
        <v>0.13830000000000001</v>
      </c>
      <c r="H132" s="7"/>
      <c r="I132" s="8">
        <v>0.25</v>
      </c>
      <c r="J132">
        <v>0.15920000000000001</v>
      </c>
      <c r="K132">
        <v>0.1255</v>
      </c>
      <c r="L132">
        <v>0.14699999999999999</v>
      </c>
      <c r="M132">
        <v>0.4617</v>
      </c>
      <c r="N132">
        <v>0.55879999999999996</v>
      </c>
      <c r="O132">
        <v>0.73660000000000003</v>
      </c>
      <c r="P132" s="7"/>
      <c r="Q132" s="8">
        <v>0.25</v>
      </c>
      <c r="R132">
        <f t="shared" si="28"/>
        <v>-3.0099999999999988E-2</v>
      </c>
      <c r="S132">
        <f t="shared" si="29"/>
        <v>-1.1599999999999999E-2</v>
      </c>
      <c r="T132">
        <f t="shared" si="30"/>
        <v>-2.3199999999999998E-2</v>
      </c>
      <c r="U132">
        <f t="shared" si="31"/>
        <v>0.32830000000000004</v>
      </c>
      <c r="V132">
        <f t="shared" si="32"/>
        <v>0.43569999999999998</v>
      </c>
      <c r="W132">
        <f t="shared" si="33"/>
        <v>0.59830000000000005</v>
      </c>
      <c r="Z132" s="12"/>
      <c r="AA132" s="12"/>
      <c r="AB132" s="12"/>
      <c r="AC132" s="12"/>
      <c r="AD132" s="12"/>
      <c r="AE132" s="12"/>
      <c r="AF132" s="12"/>
    </row>
    <row r="133" spans="1:37" x14ac:dyDescent="0.25">
      <c r="A133" s="8">
        <v>0.125</v>
      </c>
      <c r="B133">
        <v>0.1696</v>
      </c>
      <c r="C133">
        <v>0.19639999999999999</v>
      </c>
      <c r="D133">
        <v>0.14460000000000001</v>
      </c>
      <c r="E133">
        <v>0.13639999999999999</v>
      </c>
      <c r="F133">
        <v>0.15359999999999999</v>
      </c>
      <c r="G133">
        <v>0.1394</v>
      </c>
      <c r="H133" s="7"/>
      <c r="I133" s="8">
        <v>0.125</v>
      </c>
      <c r="J133">
        <v>0.15029999999999999</v>
      </c>
      <c r="K133">
        <v>0.38579999999999998</v>
      </c>
      <c r="L133">
        <v>0.1341</v>
      </c>
      <c r="M133">
        <v>0.498</v>
      </c>
      <c r="N133">
        <v>0.53779999999999994</v>
      </c>
      <c r="O133">
        <v>0.51519999999999999</v>
      </c>
      <c r="P133" s="7"/>
      <c r="Q133" s="8">
        <v>0.125</v>
      </c>
      <c r="R133" s="5">
        <f t="shared" si="28"/>
        <v>-1.9300000000000012E-2</v>
      </c>
      <c r="S133">
        <f t="shared" si="29"/>
        <v>0.18939999999999999</v>
      </c>
      <c r="T133" s="5">
        <f t="shared" si="30"/>
        <v>-1.0500000000000009E-2</v>
      </c>
      <c r="U133">
        <f t="shared" si="31"/>
        <v>0.36160000000000003</v>
      </c>
      <c r="V133">
        <f t="shared" si="32"/>
        <v>0.38419999999999999</v>
      </c>
      <c r="W133">
        <f t="shared" si="33"/>
        <v>0.37580000000000002</v>
      </c>
      <c r="Z133" s="12"/>
      <c r="AA133" s="12"/>
      <c r="AB133" s="12"/>
      <c r="AC133" s="12"/>
      <c r="AD133" s="12"/>
      <c r="AE133" s="12"/>
      <c r="AF133" s="12"/>
    </row>
    <row r="134" spans="1:37" x14ac:dyDescent="0.25">
      <c r="A134" s="8">
        <v>0.06</v>
      </c>
      <c r="B134">
        <v>0.18060000000000001</v>
      </c>
      <c r="C134">
        <v>0.16880000000000001</v>
      </c>
      <c r="D134">
        <v>0.1666</v>
      </c>
      <c r="E134">
        <v>0.14299999999999999</v>
      </c>
      <c r="F134">
        <v>0.16009999999999999</v>
      </c>
      <c r="G134">
        <v>0.1389</v>
      </c>
      <c r="H134" s="7"/>
      <c r="I134" s="8">
        <v>0.06</v>
      </c>
      <c r="J134">
        <v>0.1623</v>
      </c>
      <c r="K134">
        <v>0.42030000000000001</v>
      </c>
      <c r="L134">
        <v>0.1565</v>
      </c>
      <c r="M134">
        <v>0.50570000000000004</v>
      </c>
      <c r="N134">
        <v>0.52749999999999997</v>
      </c>
      <c r="O134">
        <v>0.56540000000000001</v>
      </c>
      <c r="P134" s="7"/>
      <c r="Q134" s="8">
        <v>0.06</v>
      </c>
      <c r="R134" s="5">
        <f t="shared" si="28"/>
        <v>-1.8300000000000011E-2</v>
      </c>
      <c r="S134">
        <f t="shared" si="29"/>
        <v>0.2515</v>
      </c>
      <c r="T134" s="5">
        <f t="shared" si="30"/>
        <v>-1.0099999999999998E-2</v>
      </c>
      <c r="U134">
        <f t="shared" si="31"/>
        <v>0.36270000000000002</v>
      </c>
      <c r="V134">
        <f t="shared" si="32"/>
        <v>0.36739999999999995</v>
      </c>
      <c r="W134">
        <f t="shared" si="33"/>
        <v>0.42649999999999999</v>
      </c>
      <c r="Z134" s="12"/>
      <c r="AA134" s="12"/>
      <c r="AB134" s="12"/>
      <c r="AC134" s="12"/>
      <c r="AD134" s="12"/>
      <c r="AE134" s="12"/>
      <c r="AF134" s="12"/>
    </row>
    <row r="135" spans="1:37" x14ac:dyDescent="0.25">
      <c r="A135" s="8">
        <v>0.03</v>
      </c>
      <c r="B135">
        <v>0.1734</v>
      </c>
      <c r="C135">
        <v>0.1411</v>
      </c>
      <c r="D135">
        <v>0.14050000000000001</v>
      </c>
      <c r="E135">
        <v>0.13719999999999999</v>
      </c>
      <c r="F135">
        <v>0.1177</v>
      </c>
      <c r="G135">
        <v>0.13370000000000001</v>
      </c>
      <c r="H135" s="7"/>
      <c r="I135" s="8">
        <v>0.03</v>
      </c>
      <c r="J135">
        <v>0.15790000000000001</v>
      </c>
      <c r="K135">
        <v>0.1283</v>
      </c>
      <c r="L135">
        <v>0.1305</v>
      </c>
      <c r="M135">
        <v>0.41560000000000002</v>
      </c>
      <c r="N135">
        <v>0.58230000000000004</v>
      </c>
      <c r="O135">
        <v>0.54579999999999995</v>
      </c>
      <c r="P135" s="7"/>
      <c r="Q135" s="8">
        <v>0.03</v>
      </c>
      <c r="R135" s="5">
        <f t="shared" si="28"/>
        <v>-1.5499999999999986E-2</v>
      </c>
      <c r="S135" s="5">
        <f t="shared" si="29"/>
        <v>-1.2800000000000006E-2</v>
      </c>
      <c r="T135" s="5">
        <f t="shared" si="30"/>
        <v>-1.0000000000000009E-2</v>
      </c>
      <c r="U135">
        <f t="shared" si="31"/>
        <v>0.27840000000000004</v>
      </c>
      <c r="V135">
        <f t="shared" si="32"/>
        <v>0.46460000000000001</v>
      </c>
      <c r="W135">
        <f t="shared" si="33"/>
        <v>0.41209999999999991</v>
      </c>
      <c r="Z135" s="12"/>
      <c r="AA135" s="12"/>
      <c r="AB135" s="12"/>
      <c r="AC135" s="12"/>
      <c r="AD135" s="12"/>
      <c r="AE135" s="12"/>
      <c r="AF135" s="12"/>
    </row>
    <row r="136" spans="1:37" x14ac:dyDescent="0.25">
      <c r="A136" s="8">
        <v>0.01</v>
      </c>
      <c r="B136">
        <v>0.18870000000000001</v>
      </c>
      <c r="C136">
        <v>0.1605</v>
      </c>
      <c r="D136">
        <v>0.15640000000000001</v>
      </c>
      <c r="E136">
        <v>0.14280000000000001</v>
      </c>
      <c r="F136">
        <v>0.14660000000000001</v>
      </c>
      <c r="G136">
        <v>0.1351</v>
      </c>
      <c r="H136" s="7"/>
      <c r="I136" s="8">
        <v>0.01</v>
      </c>
      <c r="J136">
        <v>0.16819999999999999</v>
      </c>
      <c r="K136">
        <v>0.1583</v>
      </c>
      <c r="L136">
        <v>0.14199999999999999</v>
      </c>
      <c r="M136">
        <v>0.4985</v>
      </c>
      <c r="N136">
        <v>0.52529999999999999</v>
      </c>
      <c r="O136">
        <v>0.61329999999999996</v>
      </c>
      <c r="P136" s="7"/>
      <c r="Q136" s="8">
        <v>0.01</v>
      </c>
      <c r="R136" s="5">
        <f t="shared" si="28"/>
        <v>-2.0500000000000018E-2</v>
      </c>
      <c r="S136" s="5">
        <f t="shared" si="29"/>
        <v>-2.2000000000000075E-3</v>
      </c>
      <c r="T136" s="5">
        <f t="shared" si="30"/>
        <v>-1.4400000000000024E-2</v>
      </c>
      <c r="U136">
        <f t="shared" si="31"/>
        <v>0.35570000000000002</v>
      </c>
      <c r="V136">
        <f t="shared" si="32"/>
        <v>0.37869999999999998</v>
      </c>
      <c r="W136">
        <f t="shared" si="33"/>
        <v>0.47819999999999996</v>
      </c>
      <c r="Z136" s="12"/>
      <c r="AA136" s="12"/>
      <c r="AB136" s="12"/>
      <c r="AC136" s="12"/>
      <c r="AD136" s="12"/>
      <c r="AE136" s="12"/>
      <c r="AF136" s="12"/>
    </row>
    <row r="137" spans="1:37" x14ac:dyDescent="0.25">
      <c r="A137" s="8">
        <v>5.0000000000000001E-3</v>
      </c>
      <c r="B137">
        <v>0.1668</v>
      </c>
      <c r="C137">
        <v>0.15590000000000001</v>
      </c>
      <c r="D137">
        <v>0.16109999999999999</v>
      </c>
      <c r="E137">
        <v>0.15090000000000001</v>
      </c>
      <c r="F137">
        <v>0.13489999999999999</v>
      </c>
      <c r="G137">
        <v>0.1396</v>
      </c>
      <c r="H137" s="7"/>
      <c r="I137" s="8">
        <v>5.0000000000000001E-3</v>
      </c>
      <c r="J137">
        <v>0.1535</v>
      </c>
      <c r="K137">
        <v>0.1482</v>
      </c>
      <c r="L137">
        <v>0.39589999999999997</v>
      </c>
      <c r="M137">
        <v>0.497</v>
      </c>
      <c r="N137">
        <v>0.51339999999999997</v>
      </c>
      <c r="O137">
        <v>0.66859999999999997</v>
      </c>
      <c r="P137" s="7"/>
      <c r="Q137" s="8">
        <v>5.0000000000000001E-3</v>
      </c>
      <c r="R137" s="5">
        <f t="shared" si="28"/>
        <v>-1.3300000000000006E-2</v>
      </c>
      <c r="S137" s="5">
        <f t="shared" si="29"/>
        <v>-7.7000000000000124E-3</v>
      </c>
      <c r="T137">
        <f t="shared" si="30"/>
        <v>0.23479999999999998</v>
      </c>
      <c r="U137">
        <f t="shared" si="31"/>
        <v>0.34609999999999996</v>
      </c>
      <c r="V137">
        <f t="shared" si="32"/>
        <v>0.37849999999999995</v>
      </c>
      <c r="W137">
        <f t="shared" si="33"/>
        <v>0.52899999999999991</v>
      </c>
      <c r="Z137" s="12"/>
      <c r="AA137" s="12"/>
      <c r="AB137" s="12"/>
      <c r="AC137" s="12"/>
      <c r="AD137" s="12"/>
      <c r="AE137" s="12"/>
      <c r="AF137" s="12"/>
    </row>
    <row r="138" spans="1:37" x14ac:dyDescent="0.25">
      <c r="A138" s="8">
        <v>2.5000000000000001E-3</v>
      </c>
      <c r="B138">
        <v>0.185</v>
      </c>
      <c r="C138">
        <v>0.16850000000000001</v>
      </c>
      <c r="D138">
        <v>0.15770000000000001</v>
      </c>
      <c r="E138">
        <v>0.15179999999999999</v>
      </c>
      <c r="F138">
        <v>0.1464</v>
      </c>
      <c r="G138">
        <v>0.13780000000000001</v>
      </c>
      <c r="H138" s="7"/>
      <c r="I138" s="8">
        <v>2.5000000000000001E-3</v>
      </c>
      <c r="J138">
        <v>0.1651</v>
      </c>
      <c r="K138">
        <v>0.24979999999999999</v>
      </c>
      <c r="L138">
        <v>0.14399999999999999</v>
      </c>
      <c r="M138">
        <v>0.13819999999999999</v>
      </c>
      <c r="N138">
        <v>0.56510000000000005</v>
      </c>
      <c r="O138">
        <v>0.54559999999999997</v>
      </c>
      <c r="P138" s="7"/>
      <c r="Q138" s="8">
        <v>2.5000000000000001E-3</v>
      </c>
      <c r="R138" s="5">
        <f t="shared" si="28"/>
        <v>-1.9900000000000001E-2</v>
      </c>
      <c r="S138">
        <f t="shared" si="29"/>
        <v>8.1299999999999983E-2</v>
      </c>
      <c r="T138" s="5">
        <f t="shared" si="30"/>
        <v>-1.3700000000000018E-2</v>
      </c>
      <c r="U138">
        <f t="shared" si="31"/>
        <v>-1.3600000000000001E-2</v>
      </c>
      <c r="V138">
        <f t="shared" si="32"/>
        <v>0.41870000000000007</v>
      </c>
      <c r="W138">
        <f t="shared" si="33"/>
        <v>0.40779999999999994</v>
      </c>
      <c r="Z138" s="12"/>
      <c r="AA138" s="12"/>
      <c r="AB138" s="12"/>
      <c r="AC138" s="12"/>
      <c r="AD138" s="12"/>
      <c r="AE138" s="12"/>
      <c r="AF138" s="12"/>
    </row>
    <row r="139" spans="1:37" x14ac:dyDescent="0.25">
      <c r="A139" s="8">
        <v>1.25E-3</v>
      </c>
      <c r="B139">
        <v>0.2205</v>
      </c>
      <c r="C139">
        <v>0.17150000000000001</v>
      </c>
      <c r="D139">
        <v>0.17299999999999999</v>
      </c>
      <c r="E139">
        <v>0.16439999999999999</v>
      </c>
      <c r="F139">
        <v>0.1525</v>
      </c>
      <c r="G139">
        <v>0.1583</v>
      </c>
      <c r="H139" s="7"/>
      <c r="I139" s="8">
        <v>1.25E-3</v>
      </c>
      <c r="J139">
        <v>0.18210000000000001</v>
      </c>
      <c r="K139">
        <v>0.29310000000000003</v>
      </c>
      <c r="L139">
        <v>0.16</v>
      </c>
      <c r="M139">
        <v>0.38550000000000001</v>
      </c>
      <c r="N139">
        <v>0.56030000000000002</v>
      </c>
      <c r="O139">
        <v>0.66590000000000005</v>
      </c>
      <c r="P139" s="7"/>
      <c r="Q139" s="8">
        <v>1.25E-3</v>
      </c>
      <c r="R139" s="5">
        <f t="shared" si="28"/>
        <v>-3.839999999999999E-2</v>
      </c>
      <c r="S139">
        <f t="shared" si="29"/>
        <v>0.12160000000000001</v>
      </c>
      <c r="T139" s="5">
        <f t="shared" si="30"/>
        <v>-1.2999999999999984E-2</v>
      </c>
      <c r="U139">
        <f t="shared" si="31"/>
        <v>0.22110000000000002</v>
      </c>
      <c r="V139">
        <f t="shared" si="32"/>
        <v>0.40780000000000005</v>
      </c>
      <c r="W139">
        <f t="shared" si="33"/>
        <v>0.50760000000000005</v>
      </c>
      <c r="Z139" s="12"/>
      <c r="AA139" s="12"/>
      <c r="AB139" s="12"/>
      <c r="AC139" s="12"/>
      <c r="AD139" s="12"/>
      <c r="AE139" s="12"/>
      <c r="AF139" s="12"/>
    </row>
    <row r="140" spans="1:37" x14ac:dyDescent="0.25">
      <c r="A140" s="8">
        <v>0</v>
      </c>
      <c r="B140">
        <v>0.28360000000000002</v>
      </c>
      <c r="C140">
        <v>0.2109</v>
      </c>
      <c r="D140">
        <v>0.2031</v>
      </c>
      <c r="E140">
        <v>0.1792</v>
      </c>
      <c r="F140">
        <v>0.19009999999999999</v>
      </c>
      <c r="G140">
        <v>0.22919999999999999</v>
      </c>
      <c r="H140" s="7"/>
      <c r="I140" s="8">
        <v>0</v>
      </c>
      <c r="J140">
        <v>0.2175</v>
      </c>
      <c r="K140">
        <v>0.45390000000000003</v>
      </c>
      <c r="L140">
        <v>0.18559999999999999</v>
      </c>
      <c r="M140">
        <v>0.48409999999999997</v>
      </c>
      <c r="N140">
        <v>0.58560000000000001</v>
      </c>
      <c r="O140">
        <v>0.75629999999999997</v>
      </c>
      <c r="P140" s="7"/>
      <c r="Q140" s="8">
        <v>0</v>
      </c>
      <c r="R140" s="5">
        <f t="shared" si="28"/>
        <v>-6.610000000000002E-2</v>
      </c>
      <c r="S140">
        <f t="shared" si="29"/>
        <v>0.24300000000000002</v>
      </c>
      <c r="T140" s="5">
        <f t="shared" si="30"/>
        <v>-1.7500000000000016E-2</v>
      </c>
      <c r="U140">
        <f t="shared" si="31"/>
        <v>0.30489999999999995</v>
      </c>
      <c r="V140">
        <f t="shared" si="32"/>
        <v>0.39550000000000002</v>
      </c>
      <c r="W140">
        <f t="shared" si="33"/>
        <v>0.52710000000000001</v>
      </c>
      <c r="Z140" s="12"/>
      <c r="AA140" s="12"/>
      <c r="AB140" s="12"/>
      <c r="AC140" s="12"/>
      <c r="AD140" s="12"/>
      <c r="AE140" s="12"/>
      <c r="AF140" s="12"/>
    </row>
    <row r="141" spans="1:37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12"/>
      <c r="AA141" s="12"/>
      <c r="AB141" s="12"/>
      <c r="AC141" s="12"/>
      <c r="AD141" s="12"/>
      <c r="AE141" s="12"/>
      <c r="AF141" s="12"/>
      <c r="AG141" s="7"/>
      <c r="AH141" s="7"/>
      <c r="AI141" s="7"/>
      <c r="AJ141" s="7"/>
      <c r="AK141" s="7"/>
    </row>
    <row r="142" spans="1:37" x14ac:dyDescent="0.25">
      <c r="A142" s="8"/>
      <c r="B142" s="8" t="s">
        <v>15</v>
      </c>
      <c r="C142" s="8"/>
      <c r="D142" s="8"/>
      <c r="E142" s="8"/>
      <c r="F142" s="8"/>
      <c r="G142" s="8"/>
      <c r="H142" s="7"/>
      <c r="I142" s="8"/>
      <c r="J142" s="8" t="s">
        <v>15</v>
      </c>
      <c r="K142" s="8"/>
      <c r="L142" s="8"/>
      <c r="M142" s="8"/>
      <c r="N142" s="8"/>
      <c r="O142" s="8"/>
      <c r="P142" s="7"/>
      <c r="Q142" s="8"/>
      <c r="R142" s="8" t="s">
        <v>15</v>
      </c>
      <c r="S142" s="8"/>
      <c r="T142" s="8"/>
      <c r="U142" s="8"/>
      <c r="V142" s="8"/>
      <c r="Z142" s="12"/>
      <c r="AA142" s="12"/>
      <c r="AB142" s="12"/>
      <c r="AC142" s="12"/>
      <c r="AD142" s="12"/>
      <c r="AE142" s="12"/>
      <c r="AF142" s="12"/>
    </row>
    <row r="143" spans="1:37" x14ac:dyDescent="0.25">
      <c r="A143" s="8" t="s">
        <v>14</v>
      </c>
      <c r="B143" s="8">
        <v>0.125</v>
      </c>
      <c r="C143" s="8">
        <v>0.06</v>
      </c>
      <c r="D143" s="8">
        <v>0.03</v>
      </c>
      <c r="E143" s="8">
        <v>0.01</v>
      </c>
      <c r="F143" s="8">
        <v>5.0000000000000001E-3</v>
      </c>
      <c r="G143" s="8">
        <v>0</v>
      </c>
      <c r="H143" s="7"/>
      <c r="I143" s="8" t="s">
        <v>14</v>
      </c>
      <c r="J143" s="8">
        <v>0.125</v>
      </c>
      <c r="K143" s="8">
        <v>0.06</v>
      </c>
      <c r="L143" s="8">
        <v>0.03</v>
      </c>
      <c r="M143" s="8">
        <v>0.01</v>
      </c>
      <c r="N143" s="8">
        <v>5.0000000000000001E-3</v>
      </c>
      <c r="O143" s="8">
        <v>0</v>
      </c>
      <c r="P143" s="7"/>
      <c r="Q143" s="8" t="s">
        <v>14</v>
      </c>
      <c r="R143" s="8">
        <v>0.125</v>
      </c>
      <c r="S143" s="8">
        <v>0.06</v>
      </c>
      <c r="T143" s="8">
        <v>0.03</v>
      </c>
      <c r="U143" s="8">
        <v>0.01</v>
      </c>
      <c r="V143" s="8">
        <v>0</v>
      </c>
      <c r="Z143" s="12"/>
      <c r="AA143" s="12"/>
      <c r="AB143" s="12"/>
      <c r="AC143" s="12"/>
      <c r="AD143" s="12"/>
      <c r="AE143" s="12"/>
      <c r="AF143" s="12"/>
    </row>
    <row r="144" spans="1:37" x14ac:dyDescent="0.25">
      <c r="A144" s="8">
        <v>1</v>
      </c>
      <c r="B144">
        <v>0.24160000000000001</v>
      </c>
      <c r="C144">
        <v>0.36990000000000001</v>
      </c>
      <c r="D144">
        <v>0.22889999999999999</v>
      </c>
      <c r="E144">
        <v>0.1522</v>
      </c>
      <c r="F144">
        <v>0.13070000000000001</v>
      </c>
      <c r="G144">
        <v>0.1482</v>
      </c>
      <c r="H144" s="7"/>
      <c r="I144" s="8">
        <v>1</v>
      </c>
      <c r="J144">
        <v>0.15659999999999999</v>
      </c>
      <c r="K144">
        <v>0.22850000000000001</v>
      </c>
      <c r="L144">
        <v>0.18779999999999999</v>
      </c>
      <c r="M144">
        <v>0.26479999999999998</v>
      </c>
      <c r="N144">
        <v>0.44009999999999999</v>
      </c>
      <c r="O144">
        <v>0.3947</v>
      </c>
      <c r="P144" s="7"/>
      <c r="Q144" s="8">
        <v>1</v>
      </c>
      <c r="R144">
        <f t="shared" ref="R144:U146" si="34">J144-B144</f>
        <v>-8.500000000000002E-2</v>
      </c>
      <c r="S144">
        <f t="shared" si="34"/>
        <v>-0.1414</v>
      </c>
      <c r="T144">
        <f t="shared" si="34"/>
        <v>-4.1099999999999998E-2</v>
      </c>
      <c r="U144">
        <f t="shared" si="34"/>
        <v>0.11259999999999998</v>
      </c>
      <c r="V144">
        <f>O144-G144</f>
        <v>0.2465</v>
      </c>
      <c r="Z144" s="12"/>
      <c r="AA144" s="12"/>
      <c r="AB144" s="12"/>
      <c r="AC144" s="12"/>
      <c r="AD144" s="12"/>
      <c r="AE144" s="12"/>
      <c r="AF144" s="12"/>
    </row>
    <row r="145" spans="1:37" x14ac:dyDescent="0.25">
      <c r="A145" s="8">
        <v>0.5</v>
      </c>
      <c r="B145">
        <v>0.1701</v>
      </c>
      <c r="C145">
        <v>0.1782</v>
      </c>
      <c r="D145">
        <v>0.16650000000000001</v>
      </c>
      <c r="E145">
        <v>0.14680000000000001</v>
      </c>
      <c r="F145">
        <v>0.1348</v>
      </c>
      <c r="G145">
        <v>0.17480000000000001</v>
      </c>
      <c r="H145" s="7"/>
      <c r="I145" s="8">
        <v>0.5</v>
      </c>
      <c r="J145">
        <v>0.15640000000000001</v>
      </c>
      <c r="K145">
        <v>0.14369999999999999</v>
      </c>
      <c r="L145">
        <v>0.29360000000000003</v>
      </c>
      <c r="M145">
        <v>0.34749999999999998</v>
      </c>
      <c r="N145">
        <v>0.60950000000000004</v>
      </c>
      <c r="O145">
        <v>0.45729999999999998</v>
      </c>
      <c r="P145" s="7"/>
      <c r="Q145" s="8">
        <v>0.5</v>
      </c>
      <c r="R145">
        <f t="shared" si="34"/>
        <v>-1.369999999999999E-2</v>
      </c>
      <c r="S145">
        <f t="shared" si="34"/>
        <v>-3.4500000000000003E-2</v>
      </c>
      <c r="T145">
        <f t="shared" si="34"/>
        <v>0.12710000000000002</v>
      </c>
      <c r="U145">
        <f t="shared" si="34"/>
        <v>0.20069999999999996</v>
      </c>
      <c r="V145">
        <f>O145-G145</f>
        <v>0.28249999999999997</v>
      </c>
      <c r="Z145" s="12"/>
      <c r="AA145" s="12"/>
      <c r="AB145" s="12"/>
      <c r="AC145" s="12"/>
      <c r="AD145" s="12"/>
      <c r="AE145" s="12"/>
      <c r="AF145" s="12"/>
    </row>
    <row r="146" spans="1:37" x14ac:dyDescent="0.25">
      <c r="A146" s="8">
        <v>0.25</v>
      </c>
      <c r="B146">
        <v>0.1865</v>
      </c>
      <c r="C146">
        <v>0.13619999999999999</v>
      </c>
      <c r="D146">
        <v>0.16009999999999999</v>
      </c>
      <c r="E146">
        <v>0.19220000000000001</v>
      </c>
      <c r="F146">
        <v>0.1409</v>
      </c>
      <c r="G146">
        <v>0.2545</v>
      </c>
      <c r="H146" s="7"/>
      <c r="I146" s="8">
        <v>0.25</v>
      </c>
      <c r="J146">
        <v>0.3004</v>
      </c>
      <c r="K146">
        <v>0.125</v>
      </c>
      <c r="L146">
        <v>0.3</v>
      </c>
      <c r="M146">
        <v>0.443</v>
      </c>
      <c r="N146">
        <v>0.39250000000000002</v>
      </c>
      <c r="O146">
        <v>0.44369999999999998</v>
      </c>
      <c r="P146" s="7"/>
      <c r="Q146" s="8">
        <v>0.25</v>
      </c>
      <c r="R146">
        <f t="shared" si="34"/>
        <v>0.1139</v>
      </c>
      <c r="S146">
        <f t="shared" si="34"/>
        <v>-1.1199999999999988E-2</v>
      </c>
      <c r="T146">
        <f t="shared" si="34"/>
        <v>0.1399</v>
      </c>
      <c r="U146">
        <f t="shared" si="34"/>
        <v>0.25080000000000002</v>
      </c>
      <c r="V146">
        <f>O146-G146</f>
        <v>0.18919999999999998</v>
      </c>
      <c r="Z146" s="12"/>
      <c r="AA146" s="12"/>
      <c r="AB146" s="12"/>
      <c r="AC146" s="12"/>
      <c r="AD146" s="12"/>
      <c r="AE146" s="12"/>
      <c r="AF146" s="12"/>
    </row>
    <row r="147" spans="1:37" x14ac:dyDescent="0.25">
      <c r="A147" s="8">
        <v>0.125</v>
      </c>
      <c r="B147">
        <v>0.53029999999999999</v>
      </c>
      <c r="C147">
        <v>0.41270000000000001</v>
      </c>
      <c r="D147">
        <v>0.31469999999999998</v>
      </c>
      <c r="E147">
        <v>0.22650000000000001</v>
      </c>
      <c r="F147">
        <v>0.16159999999999999</v>
      </c>
      <c r="G147">
        <v>0.1522</v>
      </c>
      <c r="H147" s="7"/>
      <c r="I147" s="8">
        <v>0.125</v>
      </c>
      <c r="J147">
        <v>0.40150000000000002</v>
      </c>
      <c r="K147">
        <v>0.2863</v>
      </c>
      <c r="L147">
        <v>0.43509999999999999</v>
      </c>
      <c r="M147">
        <v>0.3926</v>
      </c>
      <c r="N147">
        <v>0.34329999999999999</v>
      </c>
      <c r="O147">
        <v>0.34420000000000001</v>
      </c>
      <c r="P147" s="7"/>
      <c r="Q147" s="8">
        <v>0.125</v>
      </c>
      <c r="R147">
        <v>-0.12879999999999997</v>
      </c>
      <c r="S147">
        <v>-0.12640000000000001</v>
      </c>
      <c r="T147">
        <v>0.12040000000000001</v>
      </c>
      <c r="U147">
        <v>0.1661</v>
      </c>
      <c r="V147">
        <v>0.192</v>
      </c>
      <c r="Z147" s="12"/>
      <c r="AA147" s="12"/>
      <c r="AB147" s="12"/>
      <c r="AC147" s="12"/>
      <c r="AD147" s="12"/>
      <c r="AE147" s="12"/>
      <c r="AF147" s="12"/>
    </row>
    <row r="148" spans="1:37" x14ac:dyDescent="0.25">
      <c r="A148" s="8">
        <v>0.06</v>
      </c>
      <c r="B148">
        <v>1.1180000000000001</v>
      </c>
      <c r="C148">
        <v>0.71630000000000005</v>
      </c>
      <c r="D148">
        <v>0.5071</v>
      </c>
      <c r="E148">
        <v>0.31740000000000002</v>
      </c>
      <c r="F148">
        <v>0.2296</v>
      </c>
      <c r="G148">
        <v>0.17599999999999999</v>
      </c>
      <c r="H148" s="7"/>
      <c r="I148" s="8">
        <v>0.06</v>
      </c>
      <c r="J148">
        <v>0.82279999999999998</v>
      </c>
      <c r="K148">
        <v>0.72460000000000002</v>
      </c>
      <c r="L148">
        <v>0.68069999999999997</v>
      </c>
      <c r="M148">
        <v>0.42280000000000001</v>
      </c>
      <c r="N148">
        <v>0.40510000000000002</v>
      </c>
      <c r="O148">
        <v>0.36709999999999998</v>
      </c>
      <c r="P148" s="7"/>
      <c r="Q148" s="8">
        <v>0.06</v>
      </c>
      <c r="R148">
        <v>-0.29520000000000013</v>
      </c>
      <c r="S148">
        <v>8.2999999999999741E-3</v>
      </c>
      <c r="T148">
        <v>0.17359999999999998</v>
      </c>
      <c r="U148">
        <v>0.10539999999999999</v>
      </c>
      <c r="V148">
        <v>0.19109999999999999</v>
      </c>
    </row>
    <row r="149" spans="1:37" x14ac:dyDescent="0.25">
      <c r="A149" s="8">
        <v>0.03</v>
      </c>
      <c r="B149">
        <v>0.63849999999999996</v>
      </c>
      <c r="C149">
        <v>0.43409999999999999</v>
      </c>
      <c r="D149">
        <v>0.28039999999999998</v>
      </c>
      <c r="E149">
        <v>0.17560000000000001</v>
      </c>
      <c r="F149">
        <v>0.15840000000000001</v>
      </c>
      <c r="G149">
        <v>0.15179999999999999</v>
      </c>
      <c r="H149" s="7"/>
      <c r="I149" s="8">
        <v>0.03</v>
      </c>
      <c r="J149">
        <v>0.4778</v>
      </c>
      <c r="K149">
        <v>0.54379999999999995</v>
      </c>
      <c r="L149">
        <v>0.60019999999999996</v>
      </c>
      <c r="M149">
        <v>0.36059999999999998</v>
      </c>
      <c r="N149">
        <v>0.32379999999999998</v>
      </c>
      <c r="O149">
        <v>0.34189999999999998</v>
      </c>
      <c r="P149" s="7"/>
      <c r="Q149" s="8">
        <v>0.03</v>
      </c>
      <c r="R149">
        <v>-0.16069999999999995</v>
      </c>
      <c r="S149">
        <v>0.10969999999999996</v>
      </c>
      <c r="T149">
        <v>0.31979999999999997</v>
      </c>
      <c r="U149">
        <v>0.18499999999999997</v>
      </c>
      <c r="V149">
        <v>0.19009999999999999</v>
      </c>
    </row>
    <row r="150" spans="1:37" x14ac:dyDescent="0.25">
      <c r="A150" s="8">
        <v>0.01</v>
      </c>
      <c r="B150">
        <v>0.69420000000000004</v>
      </c>
      <c r="C150">
        <v>0.4783</v>
      </c>
      <c r="D150">
        <v>0.35260000000000002</v>
      </c>
      <c r="E150">
        <v>0.26989999999999997</v>
      </c>
      <c r="F150">
        <v>0.18210000000000001</v>
      </c>
      <c r="G150">
        <v>0.1615</v>
      </c>
      <c r="H150" s="7"/>
      <c r="I150" s="8">
        <v>0.01</v>
      </c>
      <c r="J150">
        <v>0.49309999999999998</v>
      </c>
      <c r="K150">
        <v>0.35539999999999999</v>
      </c>
      <c r="L150">
        <v>0.46229999999999999</v>
      </c>
      <c r="M150">
        <v>0.53990000000000005</v>
      </c>
      <c r="N150">
        <v>0.4274</v>
      </c>
      <c r="O150">
        <v>0.37809999999999999</v>
      </c>
      <c r="P150" s="7"/>
      <c r="Q150" s="8">
        <v>0.01</v>
      </c>
      <c r="R150">
        <v>-0.20110000000000006</v>
      </c>
      <c r="S150">
        <v>-0.12290000000000001</v>
      </c>
      <c r="T150">
        <v>0.10969999999999996</v>
      </c>
      <c r="U150">
        <v>0.27000000000000007</v>
      </c>
      <c r="V150">
        <v>0.21659999999999999</v>
      </c>
    </row>
    <row r="151" spans="1:37" x14ac:dyDescent="0.25">
      <c r="A151" s="8">
        <v>5.0000000000000001E-3</v>
      </c>
      <c r="B151">
        <v>0.47</v>
      </c>
      <c r="C151">
        <v>0.27779999999999999</v>
      </c>
      <c r="D151">
        <v>0.21659999999999999</v>
      </c>
      <c r="E151">
        <v>0.19350000000000001</v>
      </c>
      <c r="F151">
        <v>0.16339999999999999</v>
      </c>
      <c r="G151">
        <v>0.1497</v>
      </c>
      <c r="H151" s="7"/>
      <c r="I151" s="8">
        <v>5.0000000000000001E-3</v>
      </c>
      <c r="J151">
        <v>0.3029</v>
      </c>
      <c r="K151">
        <v>0.30259999999999998</v>
      </c>
      <c r="L151">
        <v>0.30759999999999998</v>
      </c>
      <c r="M151">
        <v>0.3579</v>
      </c>
      <c r="N151">
        <v>0.36230000000000001</v>
      </c>
      <c r="O151">
        <v>0.36070000000000002</v>
      </c>
      <c r="P151" s="7"/>
      <c r="Q151" s="8">
        <v>5.0000000000000001E-3</v>
      </c>
      <c r="R151">
        <v>-0.16709999999999997</v>
      </c>
      <c r="S151">
        <v>2.4799999999999989E-2</v>
      </c>
      <c r="T151">
        <v>9.0999999999999998E-2</v>
      </c>
      <c r="U151">
        <v>0.16439999999999999</v>
      </c>
      <c r="V151">
        <v>0.21100000000000002</v>
      </c>
    </row>
    <row r="152" spans="1:37" x14ac:dyDescent="0.25">
      <c r="A152" s="8">
        <v>2.5000000000000001E-3</v>
      </c>
      <c r="B152">
        <v>0.67810000000000004</v>
      </c>
      <c r="C152">
        <v>0.42580000000000001</v>
      </c>
      <c r="D152">
        <v>0.26279999999999998</v>
      </c>
      <c r="E152">
        <v>0.27279999999999999</v>
      </c>
      <c r="F152">
        <v>0.16619999999999999</v>
      </c>
      <c r="G152">
        <v>0.154</v>
      </c>
      <c r="H152" s="7"/>
      <c r="I152" s="8">
        <v>2.5000000000000001E-3</v>
      </c>
      <c r="J152">
        <v>0.44379999999999997</v>
      </c>
      <c r="K152">
        <v>0.56110000000000004</v>
      </c>
      <c r="L152">
        <v>0.61450000000000005</v>
      </c>
      <c r="M152">
        <v>0.42780000000000001</v>
      </c>
      <c r="N152">
        <v>0.42259999999999998</v>
      </c>
      <c r="O152">
        <v>0.37530000000000002</v>
      </c>
      <c r="P152" s="7"/>
      <c r="Q152" s="8">
        <v>2.5000000000000001E-3</v>
      </c>
      <c r="R152">
        <v>-0.23430000000000006</v>
      </c>
      <c r="S152">
        <v>0.13530000000000003</v>
      </c>
      <c r="T152">
        <v>0.35170000000000007</v>
      </c>
      <c r="U152">
        <v>0.15500000000000003</v>
      </c>
      <c r="V152">
        <v>0.22130000000000002</v>
      </c>
    </row>
    <row r="153" spans="1:37" x14ac:dyDescent="0.25">
      <c r="A153" s="8">
        <v>1.25E-3</v>
      </c>
      <c r="B153">
        <v>1.1189</v>
      </c>
      <c r="C153">
        <v>0.81110000000000004</v>
      </c>
      <c r="D153">
        <v>0.56789999999999996</v>
      </c>
      <c r="E153">
        <v>0.4385</v>
      </c>
      <c r="F153">
        <v>0.30630000000000002</v>
      </c>
      <c r="G153">
        <v>0.2135</v>
      </c>
      <c r="H153" s="7"/>
      <c r="I153" s="8">
        <v>1.25E-3</v>
      </c>
      <c r="J153">
        <v>0.78010000000000002</v>
      </c>
      <c r="K153">
        <v>0.63719999999999999</v>
      </c>
      <c r="L153">
        <v>0.64380000000000004</v>
      </c>
      <c r="M153">
        <v>0.57230000000000003</v>
      </c>
      <c r="N153">
        <v>0.55269999999999997</v>
      </c>
      <c r="O153">
        <v>0.46610000000000001</v>
      </c>
      <c r="P153" s="7"/>
      <c r="Q153" s="8">
        <v>1.25E-3</v>
      </c>
      <c r="R153">
        <v>-0.33879999999999999</v>
      </c>
      <c r="S153">
        <v>-0.17390000000000005</v>
      </c>
      <c r="T153">
        <v>7.5900000000000079E-2</v>
      </c>
      <c r="U153">
        <v>0.13380000000000003</v>
      </c>
      <c r="V153">
        <v>0.25260000000000005</v>
      </c>
    </row>
    <row r="154" spans="1:37" x14ac:dyDescent="0.25">
      <c r="A154" s="8">
        <v>0</v>
      </c>
      <c r="B154">
        <v>1.2962</v>
      </c>
      <c r="C154">
        <v>1.0662</v>
      </c>
      <c r="D154">
        <v>0.74690000000000001</v>
      </c>
      <c r="E154">
        <v>0.71419999999999995</v>
      </c>
      <c r="F154">
        <v>0.48</v>
      </c>
      <c r="G154">
        <v>0.3921</v>
      </c>
      <c r="H154" s="7"/>
      <c r="I154" s="8">
        <v>0</v>
      </c>
      <c r="J154">
        <v>1.0710999999999999</v>
      </c>
      <c r="K154">
        <v>0.90269999999999995</v>
      </c>
      <c r="L154">
        <v>0.87760000000000005</v>
      </c>
      <c r="M154">
        <v>0.79820000000000002</v>
      </c>
      <c r="N154">
        <v>0.65210000000000001</v>
      </c>
      <c r="O154">
        <v>0.7077</v>
      </c>
      <c r="P154" s="7"/>
      <c r="Q154" s="8">
        <v>0</v>
      </c>
      <c r="R154">
        <v>-0.22510000000000008</v>
      </c>
      <c r="S154">
        <v>-0.16350000000000009</v>
      </c>
      <c r="T154">
        <v>0.13070000000000004</v>
      </c>
      <c r="U154">
        <v>8.4000000000000075E-2</v>
      </c>
      <c r="V154">
        <v>0.31559999999999999</v>
      </c>
    </row>
    <row r="155" spans="1:37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x14ac:dyDescent="0.25">
      <c r="A156" s="8"/>
      <c r="B156" s="8" t="s">
        <v>15</v>
      </c>
      <c r="C156" s="8"/>
      <c r="D156" s="8"/>
      <c r="E156" s="8"/>
      <c r="F156" s="8"/>
      <c r="G156" s="8"/>
      <c r="H156" s="7"/>
      <c r="I156" s="8"/>
      <c r="J156" s="8" t="s">
        <v>15</v>
      </c>
      <c r="K156" s="8"/>
      <c r="L156" s="8"/>
      <c r="M156" s="8"/>
      <c r="N156" s="8"/>
      <c r="O156" s="8"/>
      <c r="P156" s="7"/>
      <c r="Q156" s="8"/>
      <c r="R156" s="8" t="s">
        <v>15</v>
      </c>
      <c r="S156" s="8"/>
      <c r="T156" s="8"/>
      <c r="U156" s="8"/>
      <c r="V156" s="8"/>
    </row>
    <row r="157" spans="1:37" x14ac:dyDescent="0.25">
      <c r="A157" s="8" t="s">
        <v>14</v>
      </c>
      <c r="B157" s="8">
        <v>0.125</v>
      </c>
      <c r="C157" s="8">
        <v>0.06</v>
      </c>
      <c r="D157" s="8">
        <v>0.03</v>
      </c>
      <c r="E157" s="8">
        <v>0.01</v>
      </c>
      <c r="F157" s="8">
        <v>5.0000000000000001E-3</v>
      </c>
      <c r="G157" s="8">
        <v>0</v>
      </c>
      <c r="H157" s="7"/>
      <c r="I157" s="8" t="s">
        <v>14</v>
      </c>
      <c r="J157" s="8">
        <v>0.125</v>
      </c>
      <c r="K157" s="8">
        <v>0.06</v>
      </c>
      <c r="L157" s="8">
        <v>0.03</v>
      </c>
      <c r="M157" s="8">
        <v>0.01</v>
      </c>
      <c r="N157" s="8">
        <v>5.0000000000000001E-3</v>
      </c>
      <c r="O157" s="8">
        <v>0</v>
      </c>
      <c r="P157" s="7"/>
      <c r="Q157" s="8" t="s">
        <v>14</v>
      </c>
      <c r="R157" s="8">
        <v>0.125</v>
      </c>
      <c r="S157" s="8">
        <v>0.06</v>
      </c>
      <c r="T157" s="8">
        <v>0.03</v>
      </c>
      <c r="U157" s="8">
        <v>0.01</v>
      </c>
      <c r="V157" s="8">
        <v>0</v>
      </c>
    </row>
    <row r="158" spans="1:37" x14ac:dyDescent="0.25">
      <c r="A158" s="8">
        <v>0.125</v>
      </c>
      <c r="B158" s="7">
        <v>0.2707</v>
      </c>
      <c r="C158" s="7">
        <v>0.28760000000000002</v>
      </c>
      <c r="D158" s="7">
        <v>0.18290000000000001</v>
      </c>
      <c r="E158" s="7">
        <v>0.2351</v>
      </c>
      <c r="F158" s="7">
        <v>0.18870000000000001</v>
      </c>
      <c r="G158" s="7">
        <v>0.1749</v>
      </c>
      <c r="H158" s="7"/>
      <c r="I158" s="8">
        <v>0.125</v>
      </c>
      <c r="J158" s="7">
        <v>0.15540000000000001</v>
      </c>
      <c r="K158" s="7">
        <v>0.2049</v>
      </c>
      <c r="L158" s="7">
        <v>0.15590000000000001</v>
      </c>
      <c r="M158" s="7">
        <v>0.48230000000000001</v>
      </c>
      <c r="N158" s="7">
        <v>0.64939999999999998</v>
      </c>
      <c r="O158" s="7">
        <v>0.56440000000000001</v>
      </c>
      <c r="P158" s="7"/>
      <c r="Q158" s="8">
        <v>0.125</v>
      </c>
      <c r="R158" s="8">
        <v>-0.11529999999999999</v>
      </c>
      <c r="S158" s="8">
        <v>-8.2700000000000023E-2</v>
      </c>
      <c r="T158" s="8">
        <v>-2.6999999999999996E-2</v>
      </c>
      <c r="U158" s="7">
        <v>0.2472</v>
      </c>
      <c r="V158" s="7">
        <v>0.38950000000000001</v>
      </c>
    </row>
    <row r="159" spans="1:37" x14ac:dyDescent="0.25">
      <c r="A159" s="8">
        <v>0.06</v>
      </c>
      <c r="B159">
        <v>0.17849999999999999</v>
      </c>
      <c r="C159">
        <v>0.19289999999999999</v>
      </c>
      <c r="D159">
        <v>0.1648</v>
      </c>
      <c r="E159">
        <v>0.14099999999999999</v>
      </c>
      <c r="F159">
        <v>0.1716</v>
      </c>
      <c r="G159">
        <v>0.1502</v>
      </c>
      <c r="H159" s="7"/>
      <c r="I159" s="8">
        <v>0.06</v>
      </c>
      <c r="J159">
        <v>0.15679999999999999</v>
      </c>
      <c r="K159">
        <v>0.16969999999999999</v>
      </c>
      <c r="L159">
        <v>0.27629999999999999</v>
      </c>
      <c r="M159">
        <v>0.56999999999999995</v>
      </c>
      <c r="N159">
        <v>0.72370000000000001</v>
      </c>
      <c r="O159">
        <v>0.83450000000000002</v>
      </c>
      <c r="P159" s="7"/>
      <c r="Q159" s="8">
        <v>0.06</v>
      </c>
      <c r="R159">
        <v>-2.1699999999999997E-2</v>
      </c>
      <c r="S159">
        <v>-2.3199999999999998E-2</v>
      </c>
      <c r="T159">
        <v>0.11149999999999999</v>
      </c>
      <c r="U159">
        <v>0.42899999999999994</v>
      </c>
      <c r="V159">
        <v>0.68430000000000002</v>
      </c>
    </row>
    <row r="160" spans="1:37" x14ac:dyDescent="0.25">
      <c r="A160" s="8">
        <v>0.03</v>
      </c>
      <c r="B160">
        <v>0.16220000000000001</v>
      </c>
      <c r="C160">
        <v>0.13539999999999999</v>
      </c>
      <c r="D160">
        <v>0.13850000000000001</v>
      </c>
      <c r="E160">
        <v>0.14030000000000001</v>
      </c>
      <c r="F160">
        <v>0.13930000000000001</v>
      </c>
      <c r="G160">
        <v>0.13739999999999999</v>
      </c>
      <c r="H160" s="7"/>
      <c r="I160" s="8">
        <v>0.03</v>
      </c>
      <c r="J160">
        <v>0.14630000000000001</v>
      </c>
      <c r="K160">
        <v>0.33110000000000001</v>
      </c>
      <c r="L160">
        <v>0.27179999999999999</v>
      </c>
      <c r="M160">
        <v>0.53400000000000003</v>
      </c>
      <c r="N160">
        <v>0.54169999999999996</v>
      </c>
      <c r="O160">
        <v>0.85529999999999995</v>
      </c>
      <c r="P160" s="7"/>
      <c r="Q160" s="8">
        <v>0.03</v>
      </c>
      <c r="R160">
        <v>-1.5899999999999997E-2</v>
      </c>
      <c r="S160">
        <v>0.19570000000000001</v>
      </c>
      <c r="T160">
        <v>0.13329999999999997</v>
      </c>
      <c r="U160">
        <v>0.39370000000000005</v>
      </c>
      <c r="V160">
        <v>0.71789999999999998</v>
      </c>
    </row>
    <row r="161" spans="1:37" x14ac:dyDescent="0.25">
      <c r="A161" s="8">
        <v>0.01</v>
      </c>
      <c r="B161">
        <v>0.18290000000000001</v>
      </c>
      <c r="C161">
        <v>0.15079999999999999</v>
      </c>
      <c r="D161">
        <v>0.16600000000000001</v>
      </c>
      <c r="E161">
        <v>0.153</v>
      </c>
      <c r="F161">
        <v>0.14399999999999999</v>
      </c>
      <c r="G161">
        <v>0.13830000000000001</v>
      </c>
      <c r="H161" s="7"/>
      <c r="I161" s="8">
        <v>0.01</v>
      </c>
      <c r="J161">
        <v>0.1666</v>
      </c>
      <c r="K161">
        <v>0.14219999999999999</v>
      </c>
      <c r="L161">
        <v>0.24829999999999999</v>
      </c>
      <c r="M161">
        <v>0.31990000000000002</v>
      </c>
      <c r="N161">
        <v>0.64800000000000002</v>
      </c>
      <c r="O161">
        <v>0.34039999999999998</v>
      </c>
      <c r="P161" s="7"/>
      <c r="Q161" s="8">
        <v>0.01</v>
      </c>
      <c r="R161">
        <v>-1.6300000000000009E-2</v>
      </c>
      <c r="S161">
        <v>-8.5999999999999965E-3</v>
      </c>
      <c r="T161">
        <v>8.2299999999999984E-2</v>
      </c>
      <c r="U161">
        <v>0.16690000000000002</v>
      </c>
      <c r="V161">
        <v>0.20209999999999997</v>
      </c>
    </row>
    <row r="162" spans="1:37" x14ac:dyDescent="0.25">
      <c r="A162" s="8">
        <v>5.0000000000000001E-3</v>
      </c>
      <c r="B162">
        <v>0.1681</v>
      </c>
      <c r="C162">
        <v>0.15190000000000001</v>
      </c>
      <c r="D162">
        <v>0.17199999999999999</v>
      </c>
      <c r="E162">
        <v>0.15210000000000001</v>
      </c>
      <c r="F162">
        <v>0.12959999999999999</v>
      </c>
      <c r="G162">
        <v>0.16930000000000001</v>
      </c>
      <c r="H162" s="7"/>
      <c r="I162" s="8">
        <v>5.0000000000000001E-3</v>
      </c>
      <c r="J162">
        <v>0.1547</v>
      </c>
      <c r="K162">
        <v>0.14219999999999999</v>
      </c>
      <c r="L162">
        <v>0.34350000000000003</v>
      </c>
      <c r="M162">
        <v>0.2883</v>
      </c>
      <c r="N162">
        <v>0.36109999999999998</v>
      </c>
      <c r="O162">
        <v>0.77039999999999997</v>
      </c>
      <c r="P162" s="7"/>
      <c r="Q162" s="8">
        <v>5.0000000000000001E-3</v>
      </c>
      <c r="R162">
        <v>-1.3399999999999995E-2</v>
      </c>
      <c r="S162">
        <v>-9.7000000000000142E-3</v>
      </c>
      <c r="T162">
        <v>0.17150000000000004</v>
      </c>
      <c r="U162">
        <v>0.13619999999999999</v>
      </c>
      <c r="V162">
        <v>0.60109999999999997</v>
      </c>
    </row>
    <row r="163" spans="1:37" x14ac:dyDescent="0.25">
      <c r="A163" s="8">
        <v>2.5000000000000001E-3</v>
      </c>
      <c r="B163">
        <v>0.17280000000000001</v>
      </c>
      <c r="C163">
        <v>0.14660000000000001</v>
      </c>
      <c r="D163">
        <v>0.157</v>
      </c>
      <c r="E163">
        <v>0.1452</v>
      </c>
      <c r="F163">
        <v>0.12870000000000001</v>
      </c>
      <c r="G163">
        <v>0.158</v>
      </c>
      <c r="H163" s="7"/>
      <c r="I163" s="8">
        <v>2.5000000000000001E-3</v>
      </c>
      <c r="J163">
        <v>0.15909999999999999</v>
      </c>
      <c r="K163">
        <v>0.25950000000000001</v>
      </c>
      <c r="L163">
        <v>0.32300000000000001</v>
      </c>
      <c r="M163">
        <v>0.31869999999999998</v>
      </c>
      <c r="N163">
        <v>0.73519999999999996</v>
      </c>
      <c r="O163">
        <v>0.58530000000000004</v>
      </c>
      <c r="P163" s="7"/>
      <c r="Q163" s="8">
        <v>2.5000000000000001E-3</v>
      </c>
      <c r="R163">
        <v>-1.3700000000000018E-2</v>
      </c>
      <c r="S163">
        <v>0.1129</v>
      </c>
      <c r="T163">
        <v>0.16600000000000001</v>
      </c>
      <c r="U163">
        <v>0.17349999999999999</v>
      </c>
      <c r="V163">
        <v>0.42730000000000001</v>
      </c>
    </row>
    <row r="164" spans="1:37" x14ac:dyDescent="0.25">
      <c r="A164" s="8">
        <v>1.25E-3</v>
      </c>
      <c r="B164">
        <v>0.2026</v>
      </c>
      <c r="C164">
        <v>0.19</v>
      </c>
      <c r="D164">
        <v>0.1842</v>
      </c>
      <c r="E164">
        <v>0.19009999999999999</v>
      </c>
      <c r="F164">
        <v>0.15920000000000001</v>
      </c>
      <c r="G164">
        <v>0.1593</v>
      </c>
      <c r="H164" s="7"/>
      <c r="I164" s="8">
        <v>1.25E-3</v>
      </c>
      <c r="J164">
        <v>0.1749</v>
      </c>
      <c r="K164">
        <v>0.38869999999999999</v>
      </c>
      <c r="L164">
        <v>0.39</v>
      </c>
      <c r="M164">
        <v>0.40489999999999998</v>
      </c>
      <c r="N164">
        <v>0.61129999999999995</v>
      </c>
      <c r="O164">
        <v>0.7077</v>
      </c>
      <c r="P164" s="7"/>
      <c r="Q164" s="8">
        <v>1.25E-3</v>
      </c>
      <c r="R164">
        <v>-2.7700000000000002E-2</v>
      </c>
      <c r="S164">
        <v>0.19869999999999999</v>
      </c>
      <c r="T164">
        <v>0.20580000000000001</v>
      </c>
      <c r="U164">
        <v>0.21479999999999999</v>
      </c>
      <c r="V164">
        <v>0.5484</v>
      </c>
    </row>
    <row r="165" spans="1:37" x14ac:dyDescent="0.25">
      <c r="A165" s="8">
        <v>0</v>
      </c>
      <c r="B165">
        <v>0.28060000000000002</v>
      </c>
      <c r="C165">
        <v>0.2145</v>
      </c>
      <c r="D165">
        <v>0.19409999999999999</v>
      </c>
      <c r="E165">
        <v>0.22159999999999999</v>
      </c>
      <c r="F165">
        <v>0.19750000000000001</v>
      </c>
      <c r="G165">
        <v>0.19089999999999999</v>
      </c>
      <c r="H165" s="7"/>
      <c r="I165" s="8">
        <v>0</v>
      </c>
      <c r="J165">
        <v>0.2248</v>
      </c>
      <c r="K165">
        <v>0.46100000000000002</v>
      </c>
      <c r="L165">
        <v>0.43169999999999997</v>
      </c>
      <c r="M165">
        <v>0.50670000000000004</v>
      </c>
      <c r="N165">
        <v>0.57550000000000001</v>
      </c>
      <c r="O165">
        <v>0.55420000000000003</v>
      </c>
      <c r="P165" s="7"/>
      <c r="Q165" s="8">
        <v>0</v>
      </c>
      <c r="R165">
        <v>-5.5800000000000016E-2</v>
      </c>
      <c r="S165">
        <v>0.24650000000000002</v>
      </c>
      <c r="T165">
        <v>0.23759999999999998</v>
      </c>
      <c r="U165">
        <v>0.28510000000000002</v>
      </c>
      <c r="V165">
        <v>0.36330000000000007</v>
      </c>
    </row>
    <row r="166" spans="1:37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x14ac:dyDescent="0.25">
      <c r="A167" s="8"/>
      <c r="B167" s="8" t="s">
        <v>15</v>
      </c>
      <c r="C167" s="8"/>
      <c r="D167" s="8"/>
      <c r="E167" s="8"/>
      <c r="F167" s="8"/>
      <c r="G167" s="8"/>
      <c r="H167" s="7"/>
      <c r="I167" s="8"/>
      <c r="J167" s="8" t="s">
        <v>15</v>
      </c>
      <c r="K167" s="8"/>
      <c r="L167" s="8"/>
      <c r="M167" s="8"/>
      <c r="N167" s="8"/>
      <c r="O167" s="8"/>
      <c r="P167" s="7"/>
      <c r="Q167" s="8"/>
      <c r="R167" s="8" t="s">
        <v>15</v>
      </c>
      <c r="S167" s="8"/>
      <c r="T167" s="8"/>
      <c r="U167" s="8"/>
      <c r="V167" s="8"/>
    </row>
    <row r="168" spans="1:37" x14ac:dyDescent="0.25">
      <c r="A168" s="8" t="s">
        <v>14</v>
      </c>
      <c r="B168" s="8">
        <v>0.125</v>
      </c>
      <c r="C168" s="8">
        <v>0.06</v>
      </c>
      <c r="D168" s="8">
        <v>0.03</v>
      </c>
      <c r="E168" s="8">
        <v>0.01</v>
      </c>
      <c r="F168" s="8">
        <v>5.0000000000000001E-3</v>
      </c>
      <c r="G168" s="8">
        <v>0</v>
      </c>
      <c r="H168" s="7">
        <v>1</v>
      </c>
      <c r="I168" s="8" t="s">
        <v>14</v>
      </c>
      <c r="J168" s="8">
        <v>0.125</v>
      </c>
      <c r="K168" s="8">
        <v>0.06</v>
      </c>
      <c r="L168" s="8">
        <v>0.03</v>
      </c>
      <c r="M168" s="8">
        <v>0.01</v>
      </c>
      <c r="N168" s="8">
        <v>5.0000000000000001E-3</v>
      </c>
      <c r="O168" s="8">
        <v>0</v>
      </c>
      <c r="P168" s="7"/>
      <c r="Q168" s="8" t="s">
        <v>14</v>
      </c>
      <c r="R168" s="8">
        <v>0.125</v>
      </c>
      <c r="S168" s="8">
        <v>0.06</v>
      </c>
      <c r="T168" s="8">
        <v>0.03</v>
      </c>
      <c r="U168" s="8">
        <v>0.01</v>
      </c>
      <c r="V168" s="8">
        <v>0</v>
      </c>
    </row>
    <row r="169" spans="1:37" x14ac:dyDescent="0.25">
      <c r="A169" s="8">
        <v>0.125</v>
      </c>
      <c r="B169">
        <v>0.24179999999999999</v>
      </c>
      <c r="C169">
        <v>0.29670000000000002</v>
      </c>
      <c r="D169">
        <v>0.15740000000000001</v>
      </c>
      <c r="E169">
        <v>0.15939999999999999</v>
      </c>
      <c r="F169">
        <v>0.1701</v>
      </c>
      <c r="G169">
        <v>0.16059999999999999</v>
      </c>
      <c r="H169" s="7"/>
      <c r="I169" s="8">
        <v>0.125</v>
      </c>
      <c r="J169">
        <v>0.13650000000000001</v>
      </c>
      <c r="K169">
        <v>0.19539999999999999</v>
      </c>
      <c r="L169">
        <v>0.13339999999999999</v>
      </c>
      <c r="M169">
        <v>0.34339999999999998</v>
      </c>
      <c r="N169">
        <v>0.60470000000000002</v>
      </c>
      <c r="O169">
        <v>0.61160000000000003</v>
      </c>
      <c r="P169" s="7"/>
      <c r="Q169" s="8">
        <v>0.125</v>
      </c>
      <c r="R169">
        <v>-0.10529999999999998</v>
      </c>
      <c r="S169">
        <v>-0.10130000000000003</v>
      </c>
      <c r="T169">
        <v>-2.4000000000000021E-2</v>
      </c>
      <c r="U169">
        <v>0.184</v>
      </c>
      <c r="V169">
        <v>0.45100000000000007</v>
      </c>
    </row>
    <row r="170" spans="1:37" x14ac:dyDescent="0.25">
      <c r="A170" s="8">
        <v>0.06</v>
      </c>
      <c r="B170">
        <v>0.19259999999999999</v>
      </c>
      <c r="C170">
        <v>0.18629999999999999</v>
      </c>
      <c r="D170">
        <v>0.1709</v>
      </c>
      <c r="E170">
        <v>0.15890000000000001</v>
      </c>
      <c r="F170">
        <v>0.16309999999999999</v>
      </c>
      <c r="G170">
        <v>0.16439999999999999</v>
      </c>
      <c r="H170" s="7"/>
      <c r="I170" s="8">
        <v>0.06</v>
      </c>
      <c r="J170">
        <v>0.18140000000000001</v>
      </c>
      <c r="K170">
        <v>0.22370000000000001</v>
      </c>
      <c r="L170">
        <v>0.50349999999999995</v>
      </c>
      <c r="M170">
        <v>0.49840000000000001</v>
      </c>
      <c r="N170">
        <v>0.52159999999999995</v>
      </c>
      <c r="O170">
        <v>0.56330000000000002</v>
      </c>
      <c r="P170" s="7"/>
      <c r="Q170" s="8">
        <v>0.06</v>
      </c>
      <c r="R170">
        <v>-1.1199999999999988E-2</v>
      </c>
      <c r="S170">
        <v>3.7400000000000017E-2</v>
      </c>
      <c r="T170">
        <v>0.33259999999999995</v>
      </c>
      <c r="U170">
        <v>0.33950000000000002</v>
      </c>
      <c r="V170">
        <v>0.39890000000000003</v>
      </c>
    </row>
    <row r="171" spans="1:37" x14ac:dyDescent="0.25">
      <c r="A171" s="8">
        <v>0.03</v>
      </c>
      <c r="B171">
        <v>0.17979999999999999</v>
      </c>
      <c r="C171">
        <v>0.1409</v>
      </c>
      <c r="D171">
        <v>0.1681</v>
      </c>
      <c r="E171">
        <v>0.14810000000000001</v>
      </c>
      <c r="F171">
        <v>0.12379999999999999</v>
      </c>
      <c r="G171">
        <v>0.13800000000000001</v>
      </c>
      <c r="H171" s="7"/>
      <c r="I171" s="8">
        <v>0.03</v>
      </c>
      <c r="J171">
        <v>0.16</v>
      </c>
      <c r="K171">
        <v>0.20330000000000001</v>
      </c>
      <c r="L171">
        <v>0.28939999999999999</v>
      </c>
      <c r="M171">
        <v>0.52200000000000002</v>
      </c>
      <c r="N171">
        <v>0.57499999999999996</v>
      </c>
      <c r="O171">
        <v>0.57650000000000001</v>
      </c>
      <c r="P171" s="7"/>
      <c r="Q171" s="8">
        <v>0.03</v>
      </c>
      <c r="R171">
        <v>-1.9799999999999984E-2</v>
      </c>
      <c r="S171">
        <v>6.2400000000000011E-2</v>
      </c>
      <c r="T171">
        <v>0.12129999999999999</v>
      </c>
      <c r="U171">
        <v>0.37390000000000001</v>
      </c>
      <c r="V171">
        <v>0.4385</v>
      </c>
    </row>
    <row r="172" spans="1:37" x14ac:dyDescent="0.25">
      <c r="A172" s="8">
        <v>0.01</v>
      </c>
      <c r="B172">
        <v>0.18679999999999999</v>
      </c>
      <c r="C172">
        <v>0.16880000000000001</v>
      </c>
      <c r="D172">
        <v>0.14369999999999999</v>
      </c>
      <c r="E172">
        <v>0.13789999999999999</v>
      </c>
      <c r="F172">
        <v>0.14019999999999999</v>
      </c>
      <c r="G172">
        <v>0.13550000000000001</v>
      </c>
      <c r="H172" s="7"/>
      <c r="I172" s="8">
        <v>0.01</v>
      </c>
      <c r="J172">
        <v>0.17119999999999999</v>
      </c>
      <c r="K172">
        <v>0.15720000000000001</v>
      </c>
      <c r="L172">
        <v>0.18459999999999999</v>
      </c>
      <c r="M172">
        <v>0.39300000000000002</v>
      </c>
      <c r="N172">
        <v>0.41980000000000001</v>
      </c>
      <c r="O172">
        <v>0.46179999999999999</v>
      </c>
      <c r="P172" s="7"/>
      <c r="Q172" s="8">
        <v>0.01</v>
      </c>
      <c r="R172">
        <v>-1.5600000000000003E-2</v>
      </c>
      <c r="S172">
        <v>-1.1599999999999999E-2</v>
      </c>
      <c r="T172">
        <v>4.0899999999999992E-2</v>
      </c>
      <c r="U172">
        <v>0.25509999999999999</v>
      </c>
      <c r="V172">
        <v>0.32629999999999998</v>
      </c>
    </row>
    <row r="173" spans="1:37" x14ac:dyDescent="0.25">
      <c r="A173" s="8">
        <v>5.0000000000000001E-3</v>
      </c>
      <c r="B173">
        <v>0.15240000000000001</v>
      </c>
      <c r="C173">
        <v>0.15890000000000001</v>
      </c>
      <c r="D173">
        <v>0.15679999999999999</v>
      </c>
      <c r="E173">
        <v>0.14630000000000001</v>
      </c>
      <c r="F173">
        <v>0.13139999999999999</v>
      </c>
      <c r="G173">
        <v>0.14680000000000001</v>
      </c>
      <c r="H173" s="7"/>
      <c r="I173" s="8">
        <v>5.0000000000000001E-3</v>
      </c>
      <c r="J173">
        <v>0.17319999999999999</v>
      </c>
      <c r="K173">
        <v>0.15629999999999999</v>
      </c>
      <c r="L173">
        <v>0.54730000000000001</v>
      </c>
      <c r="M173">
        <v>0.53810000000000002</v>
      </c>
      <c r="N173">
        <v>0.55159999999999998</v>
      </c>
      <c r="O173">
        <v>0.50380000000000003</v>
      </c>
      <c r="P173" s="7"/>
      <c r="Q173" s="8">
        <v>5.0000000000000001E-3</v>
      </c>
      <c r="R173">
        <v>2.0799999999999985E-2</v>
      </c>
      <c r="S173">
        <v>-2.600000000000019E-3</v>
      </c>
      <c r="T173">
        <v>0.39050000000000001</v>
      </c>
      <c r="U173">
        <v>0.39180000000000004</v>
      </c>
      <c r="V173">
        <v>0.35699999999999998</v>
      </c>
    </row>
    <row r="174" spans="1:37" x14ac:dyDescent="0.25">
      <c r="A174" s="8">
        <v>2.5000000000000001E-3</v>
      </c>
      <c r="B174">
        <v>0.2044</v>
      </c>
      <c r="C174">
        <v>0.15640000000000001</v>
      </c>
      <c r="D174">
        <v>0.16300000000000001</v>
      </c>
      <c r="E174">
        <v>0.1535</v>
      </c>
      <c r="F174">
        <v>0.1336</v>
      </c>
      <c r="G174">
        <v>0.14560000000000001</v>
      </c>
      <c r="H174" s="7"/>
      <c r="I174" s="8">
        <v>2.5000000000000001E-3</v>
      </c>
      <c r="J174">
        <v>0.18310000000000001</v>
      </c>
      <c r="K174">
        <v>0.54220000000000002</v>
      </c>
      <c r="L174">
        <v>0.45319999999999999</v>
      </c>
      <c r="M174">
        <v>0.40760000000000002</v>
      </c>
      <c r="N174">
        <v>0.58919999999999995</v>
      </c>
      <c r="O174">
        <v>0.48459999999999998</v>
      </c>
      <c r="P174" s="7"/>
      <c r="Q174" s="8">
        <v>2.5000000000000001E-3</v>
      </c>
      <c r="R174">
        <v>-2.1299999999999986E-2</v>
      </c>
      <c r="S174">
        <v>0.38580000000000003</v>
      </c>
      <c r="T174">
        <v>0.29020000000000001</v>
      </c>
      <c r="U174">
        <v>0.25409999999999999</v>
      </c>
      <c r="V174">
        <v>0.33899999999999997</v>
      </c>
    </row>
    <row r="175" spans="1:37" x14ac:dyDescent="0.25">
      <c r="A175" s="8">
        <v>1.25E-3</v>
      </c>
      <c r="B175">
        <v>0.22270000000000001</v>
      </c>
      <c r="C175">
        <v>0.2024</v>
      </c>
      <c r="D175">
        <v>0.18909999999999999</v>
      </c>
      <c r="E175">
        <v>0.17649999999999999</v>
      </c>
      <c r="F175">
        <v>0.16520000000000001</v>
      </c>
      <c r="G175">
        <v>0.18540000000000001</v>
      </c>
      <c r="H175" s="7"/>
      <c r="I175" s="8">
        <v>1.25E-3</v>
      </c>
      <c r="J175">
        <v>0.19500000000000001</v>
      </c>
      <c r="K175">
        <v>0.17899999999999999</v>
      </c>
      <c r="L175">
        <v>0.51439999999999997</v>
      </c>
      <c r="M175">
        <v>0.73360000000000003</v>
      </c>
      <c r="N175">
        <v>0.60750000000000004</v>
      </c>
      <c r="O175">
        <v>0.70750000000000002</v>
      </c>
      <c r="P175" s="7"/>
      <c r="Q175" s="8">
        <v>1.25E-3</v>
      </c>
      <c r="R175">
        <v>-2.7700000000000002E-2</v>
      </c>
      <c r="S175">
        <v>-2.3400000000000004E-2</v>
      </c>
      <c r="T175">
        <v>0.32529999999999998</v>
      </c>
      <c r="U175">
        <v>0.55710000000000004</v>
      </c>
      <c r="V175">
        <v>0.52210000000000001</v>
      </c>
    </row>
    <row r="176" spans="1:37" x14ac:dyDescent="0.25">
      <c r="A176" s="8">
        <v>0</v>
      </c>
      <c r="B176">
        <v>0.43569999999999998</v>
      </c>
      <c r="C176">
        <v>0.22700000000000001</v>
      </c>
      <c r="D176">
        <v>0.23810000000000001</v>
      </c>
      <c r="E176">
        <v>0.21959999999999999</v>
      </c>
      <c r="F176">
        <v>0.22059999999999999</v>
      </c>
      <c r="G176">
        <v>0.20449999999999999</v>
      </c>
      <c r="H176" s="7"/>
      <c r="I176" s="8">
        <v>0</v>
      </c>
      <c r="J176">
        <v>0.30959999999999999</v>
      </c>
      <c r="K176">
        <v>0.60370000000000001</v>
      </c>
      <c r="L176">
        <v>0.63400000000000001</v>
      </c>
      <c r="M176">
        <v>0.60009999999999997</v>
      </c>
      <c r="N176">
        <v>0.72650000000000003</v>
      </c>
      <c r="O176">
        <v>0.65280000000000005</v>
      </c>
      <c r="P176" s="7"/>
      <c r="Q176" s="8">
        <v>0</v>
      </c>
      <c r="R176">
        <v>-0.12609999999999999</v>
      </c>
      <c r="S176">
        <v>0.37670000000000003</v>
      </c>
      <c r="T176">
        <v>0.39590000000000003</v>
      </c>
      <c r="U176">
        <v>0.38049999999999995</v>
      </c>
      <c r="V176">
        <v>0.44830000000000003</v>
      </c>
    </row>
    <row r="177" spans="1:37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18" thickBot="1" x14ac:dyDescent="0.35">
      <c r="A178" s="10" t="s">
        <v>23</v>
      </c>
    </row>
    <row r="179" spans="1:37" ht="15.75" thickTop="1" x14ac:dyDescent="0.25"/>
    <row r="180" spans="1:37" ht="15.75" thickBot="1" x14ac:dyDescent="0.3">
      <c r="A180" s="71" t="s">
        <v>19</v>
      </c>
      <c r="B180" s="71"/>
      <c r="C180" s="71"/>
      <c r="D180" s="71"/>
      <c r="E180" s="71"/>
      <c r="F180" s="71"/>
      <c r="G180" s="71"/>
      <c r="I180" s="71" t="s">
        <v>18</v>
      </c>
      <c r="J180" s="71"/>
      <c r="K180" s="71"/>
      <c r="L180" s="71"/>
      <c r="M180" s="71"/>
      <c r="N180" s="71"/>
      <c r="O180" s="71"/>
      <c r="Q180" s="71" t="s">
        <v>17</v>
      </c>
      <c r="R180" s="71"/>
      <c r="S180" s="71"/>
      <c r="T180" s="71"/>
      <c r="U180" s="71"/>
      <c r="V180" s="71"/>
      <c r="W180" s="71"/>
      <c r="X180" s="34"/>
      <c r="Z180" s="71" t="s">
        <v>16</v>
      </c>
      <c r="AA180" s="71"/>
      <c r="AB180" s="71"/>
      <c r="AC180" s="71"/>
      <c r="AD180" s="71"/>
      <c r="AE180" s="71"/>
      <c r="AF180" s="71"/>
    </row>
    <row r="181" spans="1:37" x14ac:dyDescent="0.25">
      <c r="P181" s="7"/>
    </row>
    <row r="182" spans="1:37" x14ac:dyDescent="0.25">
      <c r="H182" s="7"/>
      <c r="P182" s="7"/>
      <c r="X182" s="7"/>
    </row>
    <row r="183" spans="1:37" x14ac:dyDescent="0.25">
      <c r="A183" s="8"/>
      <c r="B183" s="8" t="s">
        <v>14</v>
      </c>
      <c r="C183" s="8"/>
      <c r="D183" s="8"/>
      <c r="E183" s="8"/>
      <c r="F183" s="8"/>
      <c r="G183" s="8"/>
      <c r="H183" s="7"/>
      <c r="I183" s="8"/>
      <c r="J183" s="8" t="s">
        <v>14</v>
      </c>
      <c r="K183" s="8"/>
      <c r="L183" s="8"/>
      <c r="M183" s="8"/>
      <c r="N183" s="8"/>
      <c r="O183" s="8"/>
      <c r="P183" s="7"/>
      <c r="Q183" s="8"/>
      <c r="R183" s="8" t="s">
        <v>14</v>
      </c>
      <c r="S183" s="8"/>
      <c r="T183" s="8"/>
      <c r="U183" s="8"/>
      <c r="V183" s="8"/>
      <c r="W183" s="8"/>
      <c r="X183" s="7"/>
      <c r="Y183" s="8"/>
      <c r="Z183" s="8" t="s">
        <v>14</v>
      </c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x14ac:dyDescent="0.25">
      <c r="A184" s="8" t="s">
        <v>21</v>
      </c>
      <c r="B184" s="8">
        <v>0.03</v>
      </c>
      <c r="C184" s="8">
        <v>0.01</v>
      </c>
      <c r="D184" s="8">
        <v>5.0000000000000001E-3</v>
      </c>
      <c r="E184" s="8">
        <v>2.5000000000000001E-3</v>
      </c>
      <c r="F184" s="8">
        <v>1.25E-3</v>
      </c>
      <c r="G184" s="8">
        <v>0</v>
      </c>
      <c r="H184" s="7"/>
      <c r="I184" s="8" t="s">
        <v>21</v>
      </c>
      <c r="J184" s="8">
        <v>0.03</v>
      </c>
      <c r="K184" s="8">
        <v>0.01</v>
      </c>
      <c r="L184" s="8">
        <v>5.0000000000000001E-3</v>
      </c>
      <c r="M184" s="8">
        <v>2.5000000000000001E-3</v>
      </c>
      <c r="N184" s="8">
        <v>1.25E-3</v>
      </c>
      <c r="O184" s="8">
        <v>0</v>
      </c>
      <c r="P184" s="7"/>
      <c r="Q184" s="8" t="s">
        <v>21</v>
      </c>
      <c r="R184" s="8">
        <v>0.03</v>
      </c>
      <c r="S184" s="8">
        <v>0.01</v>
      </c>
      <c r="T184" s="8">
        <v>5.0000000000000001E-3</v>
      </c>
      <c r="U184" s="8">
        <v>2.5000000000000001E-3</v>
      </c>
      <c r="V184" s="8">
        <v>1.25E-3</v>
      </c>
      <c r="W184" s="8">
        <v>0</v>
      </c>
      <c r="X184" s="7"/>
      <c r="Y184" s="8" t="s">
        <v>21</v>
      </c>
      <c r="Z184" s="8">
        <v>2</v>
      </c>
      <c r="AA184" s="8">
        <v>1</v>
      </c>
      <c r="AB184" s="8">
        <v>0.5</v>
      </c>
      <c r="AC184" s="8">
        <v>0.25</v>
      </c>
      <c r="AD184" s="8">
        <v>0.125</v>
      </c>
      <c r="AE184" s="8">
        <v>0.06</v>
      </c>
      <c r="AF184" s="8">
        <v>0.03</v>
      </c>
      <c r="AG184" s="8">
        <v>0.01</v>
      </c>
      <c r="AH184" s="8">
        <v>5.0000000000000001E-3</v>
      </c>
      <c r="AI184" s="8">
        <v>2.5000000000000001E-3</v>
      </c>
      <c r="AJ184" s="8">
        <v>1.25E-3</v>
      </c>
      <c r="AK184" s="8">
        <v>0</v>
      </c>
    </row>
    <row r="185" spans="1:37" x14ac:dyDescent="0.25">
      <c r="A185" s="8">
        <v>2</v>
      </c>
      <c r="B185">
        <v>0.44850000000000001</v>
      </c>
      <c r="C185">
        <v>0.27429999999999999</v>
      </c>
      <c r="D185">
        <v>0.31900000000000001</v>
      </c>
      <c r="E185">
        <v>0.22600000000000001</v>
      </c>
      <c r="F185">
        <v>0.16309999999999999</v>
      </c>
      <c r="G185">
        <v>0.14729999999999999</v>
      </c>
      <c r="H185" s="7"/>
      <c r="I185" s="8">
        <v>2</v>
      </c>
      <c r="J185">
        <v>0.4123</v>
      </c>
      <c r="K185">
        <v>0.51829999999999998</v>
      </c>
      <c r="L185">
        <v>0.3589</v>
      </c>
      <c r="M185">
        <v>0.3589</v>
      </c>
      <c r="N185">
        <v>0.1643</v>
      </c>
      <c r="O185">
        <v>0.16309999999999999</v>
      </c>
      <c r="P185" s="7"/>
      <c r="Q185" s="8">
        <v>2</v>
      </c>
      <c r="R185" s="5">
        <f t="shared" ref="R185:W192" si="35">J185-B185</f>
        <v>-3.620000000000001E-2</v>
      </c>
      <c r="S185">
        <f t="shared" si="35"/>
        <v>0.24399999999999999</v>
      </c>
      <c r="T185" s="5">
        <f t="shared" si="35"/>
        <v>3.9899999999999991E-2</v>
      </c>
      <c r="U185">
        <f t="shared" si="35"/>
        <v>0.13289999999999999</v>
      </c>
      <c r="V185" s="5">
        <f t="shared" si="35"/>
        <v>1.2000000000000066E-3</v>
      </c>
      <c r="W185" s="5">
        <f t="shared" si="35"/>
        <v>1.5800000000000008E-2</v>
      </c>
      <c r="X185" s="7"/>
      <c r="Y185" s="8">
        <v>4</v>
      </c>
      <c r="Z185">
        <f>AVERAGE(X284:X285)</f>
        <v>0.11840000000000001</v>
      </c>
      <c r="AA185" s="5">
        <f t="shared" ref="AA185:AA191" si="36">AVERAGE(R273,S273,T273)</f>
        <v>4.6099999999999981E-2</v>
      </c>
      <c r="AB185">
        <f t="shared" ref="AB185:AC191" si="37">AVERAGE(R240,R251,R262)</f>
        <v>-3.4666666666666644E-2</v>
      </c>
      <c r="AC185">
        <f t="shared" si="37"/>
        <v>1.0999999999999992E-3</v>
      </c>
      <c r="AD185">
        <f>AVERAGE(R207,R218,R229,T240,T251,T262)</f>
        <v>5.7999999999999996E-2</v>
      </c>
      <c r="AE185">
        <f>AVERAGE(S207,S218,S229,U240,U251,U262)</f>
        <v>5.6666666666666627E-3</v>
      </c>
      <c r="AF185">
        <f>AVERAGE(T207,T218,T229,V240,V251,V262)</f>
        <v>4.6666666666667078E-4</v>
      </c>
      <c r="AG185" s="5">
        <f>AVERAGE(U207,U218,U229)</f>
        <v>1.6966666666666672E-2</v>
      </c>
      <c r="AH185" s="5">
        <f>AVERAGE(V207,V218,V229)</f>
        <v>-2.3999999999999946E-3</v>
      </c>
      <c r="AI185" s="5"/>
      <c r="AJ185" s="5"/>
      <c r="AK185" s="5">
        <f>AVERAGE(W207,W218,W229,W240,W251,W262)</f>
        <v>-2.6333333333333347E-3</v>
      </c>
    </row>
    <row r="186" spans="1:37" x14ac:dyDescent="0.25">
      <c r="A186" s="8">
        <v>1</v>
      </c>
      <c r="B186">
        <v>0.82269999999999999</v>
      </c>
      <c r="C186">
        <v>0.44379999999999997</v>
      </c>
      <c r="D186">
        <v>0.4798</v>
      </c>
      <c r="E186">
        <v>0.39439999999999997</v>
      </c>
      <c r="F186">
        <v>0.2306</v>
      </c>
      <c r="G186">
        <v>0.18609999999999999</v>
      </c>
      <c r="H186" s="7"/>
      <c r="I186" s="8">
        <v>1</v>
      </c>
      <c r="J186">
        <v>0.76019999999999999</v>
      </c>
      <c r="K186">
        <v>0.60199999999999998</v>
      </c>
      <c r="L186">
        <v>0.44540000000000002</v>
      </c>
      <c r="M186">
        <v>0.42899999999999999</v>
      </c>
      <c r="N186">
        <v>0.32769999999999999</v>
      </c>
      <c r="O186">
        <v>0.31090000000000001</v>
      </c>
      <c r="P186" s="7"/>
      <c r="Q186" s="8">
        <v>1</v>
      </c>
      <c r="R186" s="5">
        <f t="shared" si="35"/>
        <v>-6.25E-2</v>
      </c>
      <c r="S186">
        <f t="shared" si="35"/>
        <v>0.15820000000000001</v>
      </c>
      <c r="T186" s="5">
        <f t="shared" si="35"/>
        <v>-3.4399999999999986E-2</v>
      </c>
      <c r="U186" s="5">
        <f t="shared" si="35"/>
        <v>3.460000000000002E-2</v>
      </c>
      <c r="V186">
        <f t="shared" si="35"/>
        <v>9.7099999999999992E-2</v>
      </c>
      <c r="W186">
        <f t="shared" si="35"/>
        <v>0.12480000000000002</v>
      </c>
      <c r="Y186" s="8">
        <v>2</v>
      </c>
      <c r="Z186">
        <f>AVERAGE(Y284:Y285)</f>
        <v>-5.4499999999999826E-3</v>
      </c>
      <c r="AA186" s="5">
        <f t="shared" si="36"/>
        <v>-1.2333333333333456E-3</v>
      </c>
      <c r="AB186">
        <f t="shared" si="37"/>
        <v>-8.3166666666666667E-2</v>
      </c>
      <c r="AC186">
        <f t="shared" si="37"/>
        <v>-4.5266666666666656E-2</v>
      </c>
      <c r="AD186">
        <f t="shared" ref="AD186:AE191" si="38">AVERAGE(R208,R219,R230,T241,T252,T263)</f>
        <v>4.2800000000000005E-2</v>
      </c>
      <c r="AE186">
        <f t="shared" si="38"/>
        <v>3.6549999999999999E-2</v>
      </c>
      <c r="AF186">
        <f>AVERAGE(T208,T219,T230,V241,V252,V263,R185,R196)</f>
        <v>3.6937499999999991E-2</v>
      </c>
      <c r="AG186">
        <f t="shared" ref="AG186:AH191" si="39">AVERAGE(U208,U219,U230,S185,S196)</f>
        <v>7.6839999999999992E-2</v>
      </c>
      <c r="AH186">
        <f t="shared" si="39"/>
        <v>2.5519999999999994E-2</v>
      </c>
      <c r="AI186">
        <f>AVERAGE(U185,U196)</f>
        <v>6.4100000000000004E-2</v>
      </c>
      <c r="AJ186">
        <f>AVERAGE(V185,V196)</f>
        <v>-2.1499999999999853E-3</v>
      </c>
      <c r="AK186">
        <f t="shared" ref="AK186:AK191" si="40">AVERAGE(W185,W196,W208,W219,W230,W241,W252,W263)</f>
        <v>3.4999999999999962E-3</v>
      </c>
    </row>
    <row r="187" spans="1:37" x14ac:dyDescent="0.25">
      <c r="A187" s="8">
        <v>0.5</v>
      </c>
      <c r="B187">
        <v>0.40899999999999997</v>
      </c>
      <c r="C187">
        <v>0.42520000000000002</v>
      </c>
      <c r="D187">
        <v>0.26329999999999998</v>
      </c>
      <c r="E187">
        <v>0.23180000000000001</v>
      </c>
      <c r="F187">
        <v>0.19719999999999999</v>
      </c>
      <c r="G187">
        <v>0.1777</v>
      </c>
      <c r="H187" s="7"/>
      <c r="I187" s="8">
        <v>0.5</v>
      </c>
      <c r="J187">
        <v>0.57369999999999999</v>
      </c>
      <c r="K187">
        <v>0.45779999999999998</v>
      </c>
      <c r="L187">
        <v>0.41389999999999999</v>
      </c>
      <c r="M187">
        <v>0.4098</v>
      </c>
      <c r="N187">
        <v>0.3372</v>
      </c>
      <c r="O187">
        <v>0.37690000000000001</v>
      </c>
      <c r="P187" s="7"/>
      <c r="Q187" s="8">
        <v>0.5</v>
      </c>
      <c r="R187">
        <f t="shared" si="35"/>
        <v>0.16470000000000001</v>
      </c>
      <c r="S187" s="5">
        <f t="shared" si="35"/>
        <v>3.2599999999999962E-2</v>
      </c>
      <c r="T187">
        <f t="shared" si="35"/>
        <v>0.15060000000000001</v>
      </c>
      <c r="U187">
        <f t="shared" si="35"/>
        <v>0.17799999999999999</v>
      </c>
      <c r="V187">
        <f t="shared" si="35"/>
        <v>0.14000000000000001</v>
      </c>
      <c r="W187">
        <f t="shared" si="35"/>
        <v>0.19920000000000002</v>
      </c>
      <c r="Y187" s="8">
        <v>1</v>
      </c>
      <c r="Z187">
        <f>AVERAGE(Z284:Z285)</f>
        <v>1.9500000000000073E-3</v>
      </c>
      <c r="AA187" s="5">
        <f t="shared" si="36"/>
        <v>7.4466666666666639E-2</v>
      </c>
      <c r="AB187">
        <f t="shared" si="37"/>
        <v>-7.279999999999999E-2</v>
      </c>
      <c r="AC187">
        <f t="shared" si="37"/>
        <v>9.7000000000000055E-3</v>
      </c>
      <c r="AD187">
        <f t="shared" si="38"/>
        <v>4.8649999999999999E-2</v>
      </c>
      <c r="AE187">
        <f t="shared" si="38"/>
        <v>6.1066666666666679E-2</v>
      </c>
      <c r="AF187">
        <f>AVERAGE(T209,T220,T231,V242,V253,V264,R186,R197)</f>
        <v>3.9012500000000006E-2</v>
      </c>
      <c r="AG187">
        <f t="shared" si="39"/>
        <v>5.3420000000000023E-2</v>
      </c>
      <c r="AH187" s="14">
        <f t="shared" si="39"/>
        <v>1.4980000000000002E-2</v>
      </c>
      <c r="AI187">
        <f>AVERAGE(U186,U197)</f>
        <v>8.2850000000000007E-2</v>
      </c>
      <c r="AJ187">
        <f>AVERAGE(V186,V197)</f>
        <v>9.8250000000000004E-2</v>
      </c>
      <c r="AK187">
        <f t="shared" si="40"/>
        <v>9.3725000000000003E-2</v>
      </c>
    </row>
    <row r="188" spans="1:37" x14ac:dyDescent="0.25">
      <c r="A188" s="8">
        <v>0.25</v>
      </c>
      <c r="B188">
        <v>0.33439999999999998</v>
      </c>
      <c r="C188">
        <v>0.52990000000000004</v>
      </c>
      <c r="D188">
        <v>0.39929999999999999</v>
      </c>
      <c r="E188">
        <v>0.1691</v>
      </c>
      <c r="F188">
        <v>0.1966</v>
      </c>
      <c r="G188">
        <v>0.17949999999999999</v>
      </c>
      <c r="H188" s="7"/>
      <c r="I188" s="8">
        <v>0.25</v>
      </c>
      <c r="J188">
        <v>0.65969999999999995</v>
      </c>
      <c r="K188">
        <v>0.54390000000000005</v>
      </c>
      <c r="L188">
        <v>0.47949999999999998</v>
      </c>
      <c r="M188">
        <v>0.55620000000000003</v>
      </c>
      <c r="N188">
        <v>0.34470000000000001</v>
      </c>
      <c r="O188">
        <v>0.3911</v>
      </c>
      <c r="P188" s="7"/>
      <c r="Q188" s="8">
        <v>0.25</v>
      </c>
      <c r="R188">
        <f t="shared" si="35"/>
        <v>0.32529999999999998</v>
      </c>
      <c r="S188" s="5">
        <f t="shared" si="35"/>
        <v>1.4000000000000012E-2</v>
      </c>
      <c r="T188">
        <f t="shared" si="35"/>
        <v>8.0199999999999994E-2</v>
      </c>
      <c r="U188">
        <f t="shared" si="35"/>
        <v>0.3871</v>
      </c>
      <c r="V188">
        <f t="shared" si="35"/>
        <v>0.14810000000000001</v>
      </c>
      <c r="W188">
        <f t="shared" si="35"/>
        <v>0.21160000000000001</v>
      </c>
      <c r="Y188" s="8">
        <v>0.5</v>
      </c>
      <c r="Z188">
        <f>AVERAGE(AA284:AA285)</f>
        <v>3.3500000000000058E-3</v>
      </c>
      <c r="AA188">
        <f t="shared" si="36"/>
        <v>0.16473333333333331</v>
      </c>
      <c r="AB188" s="26">
        <f t="shared" si="37"/>
        <v>2.8699999999999986E-2</v>
      </c>
      <c r="AC188">
        <f t="shared" si="37"/>
        <v>8.2799999999999999E-2</v>
      </c>
      <c r="AD188">
        <f t="shared" si="38"/>
        <v>0.15383333333333335</v>
      </c>
      <c r="AE188">
        <f t="shared" si="38"/>
        <v>0.18625</v>
      </c>
      <c r="AF188">
        <f>AVERAGE(T210,T221,T232,V243,V254,V265,R187,R198)</f>
        <v>0.20801250000000002</v>
      </c>
      <c r="AG188">
        <f t="shared" si="39"/>
        <v>0.25969999999999993</v>
      </c>
      <c r="AH188">
        <f t="shared" si="39"/>
        <v>0.2392</v>
      </c>
      <c r="AI188">
        <f>AVERAGE(U187,,U198)</f>
        <v>0.15436666666666668</v>
      </c>
      <c r="AJ188">
        <f t="shared" ref="AJ188:AJ193" si="41">AVERAGE(V187,V198)</f>
        <v>0.16310000000000002</v>
      </c>
      <c r="AK188">
        <f t="shared" si="40"/>
        <v>0.24245000000000003</v>
      </c>
    </row>
    <row r="189" spans="1:37" x14ac:dyDescent="0.25">
      <c r="A189" s="8">
        <v>0.125</v>
      </c>
      <c r="B189">
        <v>0.31280000000000002</v>
      </c>
      <c r="C189">
        <v>0.33610000000000001</v>
      </c>
      <c r="D189">
        <v>0.29389999999999999</v>
      </c>
      <c r="E189">
        <v>0.21659999999999999</v>
      </c>
      <c r="F189">
        <v>0.1762</v>
      </c>
      <c r="G189">
        <v>0.15479999999999999</v>
      </c>
      <c r="H189" s="7"/>
      <c r="I189" s="8">
        <v>0.125</v>
      </c>
      <c r="J189">
        <v>0.43559999999999999</v>
      </c>
      <c r="K189">
        <v>0.39800000000000002</v>
      </c>
      <c r="L189">
        <v>0.36149999999999999</v>
      </c>
      <c r="M189">
        <v>0.48249999999999998</v>
      </c>
      <c r="N189">
        <v>0.4078</v>
      </c>
      <c r="O189">
        <v>0.50690000000000002</v>
      </c>
      <c r="P189" s="7"/>
      <c r="Q189" s="8">
        <v>0.125</v>
      </c>
      <c r="R189">
        <f t="shared" si="35"/>
        <v>0.12279999999999996</v>
      </c>
      <c r="S189">
        <f t="shared" si="35"/>
        <v>6.1900000000000011E-2</v>
      </c>
      <c r="T189">
        <f t="shared" si="35"/>
        <v>6.7599999999999993E-2</v>
      </c>
      <c r="U189">
        <f t="shared" si="35"/>
        <v>0.26590000000000003</v>
      </c>
      <c r="V189">
        <f t="shared" si="35"/>
        <v>0.2316</v>
      </c>
      <c r="W189">
        <f t="shared" si="35"/>
        <v>0.35210000000000002</v>
      </c>
      <c r="Y189" s="8">
        <v>0.25</v>
      </c>
      <c r="Z189">
        <f>AVERAGE(AB284:AB285)</f>
        <v>-5.3999999999999881E-3</v>
      </c>
      <c r="AA189">
        <f t="shared" si="36"/>
        <v>0.11409999999999999</v>
      </c>
      <c r="AB189">
        <f t="shared" si="37"/>
        <v>0.16440000000000002</v>
      </c>
      <c r="AC189">
        <f t="shared" si="37"/>
        <v>0.22240000000000001</v>
      </c>
      <c r="AD189">
        <f t="shared" si="38"/>
        <v>0.22478333333333333</v>
      </c>
      <c r="AE189">
        <f t="shared" si="38"/>
        <v>0.26369999999999999</v>
      </c>
      <c r="AF189">
        <f>AVERAGE(T211,T222,T233,V244,V255,V266,R188,R199)</f>
        <v>0.32541250000000005</v>
      </c>
      <c r="AG189">
        <f t="shared" si="39"/>
        <v>0.30602000000000001</v>
      </c>
      <c r="AH189">
        <f t="shared" si="39"/>
        <v>0.31691999999999998</v>
      </c>
      <c r="AI189">
        <f>AVERAGE(U188,,U199)</f>
        <v>0.1985666666666667</v>
      </c>
      <c r="AJ189">
        <f t="shared" si="41"/>
        <v>0.19315000000000002</v>
      </c>
      <c r="AK189">
        <f t="shared" si="40"/>
        <v>0.27111249999999998</v>
      </c>
    </row>
    <row r="190" spans="1:37" x14ac:dyDescent="0.25">
      <c r="A190" s="8">
        <v>0.06</v>
      </c>
      <c r="B190">
        <v>0.49009999999999998</v>
      </c>
      <c r="C190">
        <v>0.50700000000000001</v>
      </c>
      <c r="D190">
        <v>0.21410000000000001</v>
      </c>
      <c r="E190">
        <v>0.37140000000000001</v>
      </c>
      <c r="F190">
        <v>0.20630000000000001</v>
      </c>
      <c r="G190">
        <v>0.16520000000000001</v>
      </c>
      <c r="H190" s="7"/>
      <c r="I190" s="8">
        <v>0.06</v>
      </c>
      <c r="J190">
        <v>0.68379999999999996</v>
      </c>
      <c r="K190">
        <v>0.4894</v>
      </c>
      <c r="L190">
        <v>0.44479999999999997</v>
      </c>
      <c r="M190">
        <v>0.4637</v>
      </c>
      <c r="N190">
        <v>0.48430000000000001</v>
      </c>
      <c r="O190">
        <v>0.46029999999999999</v>
      </c>
      <c r="P190" s="7"/>
      <c r="Q190" s="8">
        <v>0.06</v>
      </c>
      <c r="R190">
        <f t="shared" si="35"/>
        <v>0.19369999999999998</v>
      </c>
      <c r="S190" s="5">
        <f t="shared" si="35"/>
        <v>-1.7600000000000005E-2</v>
      </c>
      <c r="T190">
        <f t="shared" si="35"/>
        <v>0.23069999999999996</v>
      </c>
      <c r="U190">
        <f t="shared" si="35"/>
        <v>9.2299999999999993E-2</v>
      </c>
      <c r="V190">
        <f t="shared" si="35"/>
        <v>0.27800000000000002</v>
      </c>
      <c r="W190">
        <f t="shared" si="35"/>
        <v>0.29509999999999997</v>
      </c>
      <c r="Y190" s="8">
        <v>0.125</v>
      </c>
      <c r="Z190">
        <f>AVERAGE(AC284:AC285)</f>
        <v>2.0050000000000012E-2</v>
      </c>
      <c r="AA190" s="14">
        <f t="shared" si="36"/>
        <v>1.7400000000000009E-2</v>
      </c>
      <c r="AB190">
        <f t="shared" si="37"/>
        <v>0.19886666666666666</v>
      </c>
      <c r="AC190">
        <f t="shared" si="37"/>
        <v>0.21766666666666665</v>
      </c>
      <c r="AD190">
        <f t="shared" si="38"/>
        <v>0.2447</v>
      </c>
      <c r="AE190">
        <f t="shared" si="38"/>
        <v>0.29978333333333335</v>
      </c>
      <c r="AF190">
        <f>AVERAGE(T212,T223,T234,V245,V256,V267,R189,R200)</f>
        <v>0.33422499999999999</v>
      </c>
      <c r="AG190">
        <f t="shared" si="39"/>
        <v>0.34938000000000002</v>
      </c>
      <c r="AH190">
        <f t="shared" si="39"/>
        <v>0.38182000000000005</v>
      </c>
      <c r="AI190">
        <f>AVERAGE(U189,U200)</f>
        <v>0.31670000000000004</v>
      </c>
      <c r="AJ190">
        <f t="shared" si="41"/>
        <v>0.28590000000000004</v>
      </c>
      <c r="AK190">
        <f t="shared" si="40"/>
        <v>0.33185000000000003</v>
      </c>
    </row>
    <row r="191" spans="1:37" x14ac:dyDescent="0.25">
      <c r="A191" s="8">
        <v>0.03</v>
      </c>
      <c r="B191">
        <v>1.1040000000000001</v>
      </c>
      <c r="C191">
        <v>0.65439999999999998</v>
      </c>
      <c r="D191">
        <v>0.64870000000000005</v>
      </c>
      <c r="E191">
        <v>0.38700000000000001</v>
      </c>
      <c r="F191">
        <v>0.30059999999999998</v>
      </c>
      <c r="G191">
        <v>0.19550000000000001</v>
      </c>
      <c r="H191" s="7"/>
      <c r="I191" s="8">
        <v>0.03</v>
      </c>
      <c r="J191">
        <v>0.90029999999999999</v>
      </c>
      <c r="K191">
        <v>0.75880000000000003</v>
      </c>
      <c r="L191">
        <v>0.64080000000000004</v>
      </c>
      <c r="M191">
        <v>0.58620000000000005</v>
      </c>
      <c r="N191">
        <v>0.49109999999999998</v>
      </c>
      <c r="O191">
        <v>0.4622</v>
      </c>
      <c r="P191" s="7"/>
      <c r="Q191" s="8">
        <v>0.03</v>
      </c>
      <c r="R191" s="5">
        <f t="shared" si="35"/>
        <v>-0.2037000000000001</v>
      </c>
      <c r="S191">
        <f t="shared" si="35"/>
        <v>0.10440000000000005</v>
      </c>
      <c r="T191" s="5">
        <f t="shared" si="35"/>
        <v>-7.9000000000000181E-3</v>
      </c>
      <c r="U191">
        <f t="shared" si="35"/>
        <v>0.19920000000000004</v>
      </c>
      <c r="V191">
        <f t="shared" si="35"/>
        <v>0.1905</v>
      </c>
      <c r="W191">
        <f t="shared" si="35"/>
        <v>0.26669999999999999</v>
      </c>
      <c r="Y191" s="8">
        <v>0.06</v>
      </c>
      <c r="Z191">
        <f>AVERAGE(AD284:AD285)</f>
        <v>-1.0500000000000093E-3</v>
      </c>
      <c r="AA191">
        <f t="shared" si="36"/>
        <v>7.5133333333333344E-2</v>
      </c>
      <c r="AB191">
        <f t="shared" si="37"/>
        <v>0.19249999999999998</v>
      </c>
      <c r="AC191">
        <f t="shared" si="37"/>
        <v>0.17469999999999999</v>
      </c>
      <c r="AD191">
        <f t="shared" si="38"/>
        <v>0.1902166666666667</v>
      </c>
      <c r="AE191">
        <f t="shared" si="38"/>
        <v>0.24366666666666667</v>
      </c>
      <c r="AF191">
        <f>AVERAGE(T213,T224,T235,V246,V257,V268,R190,,R201)</f>
        <v>0.25381111111111104</v>
      </c>
      <c r="AG191">
        <f t="shared" si="39"/>
        <v>0.29655999999999993</v>
      </c>
      <c r="AH191">
        <f t="shared" si="39"/>
        <v>0.36536000000000002</v>
      </c>
      <c r="AI191">
        <f>AVERAGE(U190,U201)</f>
        <v>0.18545000000000003</v>
      </c>
      <c r="AJ191">
        <f t="shared" si="41"/>
        <v>0.30265000000000003</v>
      </c>
      <c r="AK191">
        <f t="shared" si="40"/>
        <v>0.33666250000000003</v>
      </c>
    </row>
    <row r="192" spans="1:37" x14ac:dyDescent="0.25">
      <c r="A192" s="8">
        <v>0</v>
      </c>
      <c r="B192">
        <v>1.1687000000000001</v>
      </c>
      <c r="C192">
        <v>0.56669999999999998</v>
      </c>
      <c r="D192">
        <v>0.34749999999999998</v>
      </c>
      <c r="E192">
        <v>0.60289999999999999</v>
      </c>
      <c r="F192">
        <v>0.32400000000000001</v>
      </c>
      <c r="G192">
        <v>0.3831</v>
      </c>
      <c r="H192" s="7"/>
      <c r="I192" s="8">
        <v>0</v>
      </c>
      <c r="J192">
        <v>1.004</v>
      </c>
      <c r="K192">
        <v>0.90549999999999997</v>
      </c>
      <c r="L192">
        <v>0.80479999999999996</v>
      </c>
      <c r="M192">
        <v>0.72</v>
      </c>
      <c r="N192">
        <v>0.62519999999999998</v>
      </c>
      <c r="O192">
        <v>0.5131</v>
      </c>
      <c r="P192" s="7"/>
      <c r="Q192" s="8">
        <v>0</v>
      </c>
      <c r="R192" s="5">
        <f t="shared" si="35"/>
        <v>-0.16470000000000007</v>
      </c>
      <c r="S192">
        <f t="shared" si="35"/>
        <v>0.33879999999999999</v>
      </c>
      <c r="T192">
        <f t="shared" si="35"/>
        <v>0.45729999999999998</v>
      </c>
      <c r="U192">
        <f t="shared" si="35"/>
        <v>0.11709999999999998</v>
      </c>
      <c r="V192">
        <f t="shared" si="35"/>
        <v>0.30119999999999997</v>
      </c>
      <c r="W192">
        <f t="shared" si="35"/>
        <v>0.13</v>
      </c>
      <c r="Y192" s="8">
        <v>0.03</v>
      </c>
      <c r="Z192">
        <f>AVERAGE(AE284:AE285)</f>
        <v>8.5000000000000353E-4</v>
      </c>
      <c r="AF192">
        <f>AVERAGE(R191,R202)</f>
        <v>-4.5050000000000034E-2</v>
      </c>
      <c r="AG192">
        <f>AVERAGE(S191,S202)</f>
        <v>0.34155000000000002</v>
      </c>
      <c r="AH192">
        <f>AVERAGE(T191,T202)</f>
        <v>9.5649999999999985E-2</v>
      </c>
      <c r="AI192">
        <f>AVERAGE(U191,U202)</f>
        <v>0.22315000000000004</v>
      </c>
      <c r="AJ192">
        <f t="shared" si="41"/>
        <v>0.3397</v>
      </c>
      <c r="AK192">
        <f>AVERAGE(W191,W202)</f>
        <v>0.24199999999999999</v>
      </c>
    </row>
    <row r="193" spans="1:37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Y193" s="8">
        <v>0</v>
      </c>
      <c r="Z193">
        <f>AVERAGE(AF284:AF285)</f>
        <v>3.3500000000000002E-2</v>
      </c>
      <c r="AA193" s="5">
        <f>AVERAGE(R280:T280)</f>
        <v>-0.1246</v>
      </c>
      <c r="AB193">
        <f>AVERAGE(R247,R258,R269)</f>
        <v>6.5133333333333335E-2</v>
      </c>
      <c r="AC193">
        <f>AVERAGE(S247,S258,S269)</f>
        <v>0.10956666666666666</v>
      </c>
      <c r="AD193">
        <f>AVERAGE(R214,R225,R236,R247,R258,R269)</f>
        <v>0.12878333333333331</v>
      </c>
      <c r="AE193">
        <f>AVERAGE(S214,S225,S236,S247,S258,S269)</f>
        <v>0.25016666666666665</v>
      </c>
      <c r="AF193">
        <f>AVERAGE(R192,R203,T214,T225,T236,V247,V258,V269)</f>
        <v>0.25558749999999997</v>
      </c>
      <c r="AG193">
        <f>AVERAGE(S192,S203,U214,U225,U236)</f>
        <v>0.31277999999999995</v>
      </c>
      <c r="AH193">
        <f>AVERAGE(T192,T203,V214,V225,V236)</f>
        <v>0.39867999999999998</v>
      </c>
      <c r="AI193">
        <f>AVERAGE(U192,U203)</f>
        <v>0.19735000000000003</v>
      </c>
      <c r="AJ193">
        <f t="shared" si="41"/>
        <v>0.35375000000000001</v>
      </c>
      <c r="AK193">
        <f>AVERAGE(W192,W203,W214,W225,W236,W247,W258,W269)</f>
        <v>0.36182500000000001</v>
      </c>
    </row>
    <row r="194" spans="1:37" x14ac:dyDescent="0.25">
      <c r="A194" s="8"/>
      <c r="B194" s="8" t="s">
        <v>14</v>
      </c>
      <c r="C194" s="8"/>
      <c r="D194" s="8"/>
      <c r="E194" s="8"/>
      <c r="F194" s="8"/>
      <c r="G194" s="8"/>
      <c r="H194" s="7"/>
      <c r="I194" s="8"/>
      <c r="J194" s="8" t="s">
        <v>14</v>
      </c>
      <c r="K194" s="8"/>
      <c r="L194" s="8"/>
      <c r="M194" s="8"/>
      <c r="N194" s="8"/>
      <c r="O194" s="8"/>
      <c r="P194" s="7"/>
      <c r="Q194" s="8"/>
      <c r="R194" s="8" t="s">
        <v>14</v>
      </c>
      <c r="S194" s="8"/>
      <c r="T194" s="8"/>
      <c r="U194" s="8"/>
      <c r="V194" s="8"/>
      <c r="W194" s="8"/>
    </row>
    <row r="195" spans="1:37" x14ac:dyDescent="0.25">
      <c r="A195" s="8" t="s">
        <v>21</v>
      </c>
      <c r="B195" s="8">
        <v>0.03</v>
      </c>
      <c r="C195" s="8">
        <v>0.01</v>
      </c>
      <c r="D195" s="8">
        <v>5.0000000000000001E-3</v>
      </c>
      <c r="E195" s="8">
        <v>2.5000000000000001E-3</v>
      </c>
      <c r="F195" s="8">
        <v>1.25E-3</v>
      </c>
      <c r="G195" s="8">
        <v>0</v>
      </c>
      <c r="H195" s="7"/>
      <c r="I195" s="8" t="s">
        <v>21</v>
      </c>
      <c r="J195" s="8">
        <v>0.03</v>
      </c>
      <c r="K195" s="8">
        <v>0.01</v>
      </c>
      <c r="L195" s="8">
        <v>5.0000000000000001E-3</v>
      </c>
      <c r="M195" s="8">
        <v>2.5000000000000001E-3</v>
      </c>
      <c r="N195" s="8">
        <v>1.25E-3</v>
      </c>
      <c r="O195" s="8">
        <v>0</v>
      </c>
      <c r="P195" s="7"/>
      <c r="Q195" s="8" t="s">
        <v>21</v>
      </c>
      <c r="R195" s="8">
        <v>0.03</v>
      </c>
      <c r="S195" s="8">
        <v>0.01</v>
      </c>
      <c r="T195" s="8">
        <v>5.0000000000000001E-3</v>
      </c>
      <c r="U195" s="8">
        <v>2.5000000000000001E-3</v>
      </c>
      <c r="V195" s="8">
        <v>1.25E-3</v>
      </c>
      <c r="W195" s="8">
        <v>0</v>
      </c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 x14ac:dyDescent="0.25">
      <c r="A196" s="8">
        <v>2</v>
      </c>
      <c r="B196">
        <v>0.19170000000000001</v>
      </c>
      <c r="C196">
        <v>0.14480000000000001</v>
      </c>
      <c r="D196">
        <v>0.15679999999999999</v>
      </c>
      <c r="E196">
        <v>0.18729999999999999</v>
      </c>
      <c r="F196">
        <v>0.15079999999999999</v>
      </c>
      <c r="G196">
        <v>0.19800000000000001</v>
      </c>
      <c r="H196" s="7"/>
      <c r="I196" s="8">
        <v>2</v>
      </c>
      <c r="J196">
        <v>0.30299999999999999</v>
      </c>
      <c r="K196">
        <v>0.21510000000000001</v>
      </c>
      <c r="L196">
        <v>0.19489999999999999</v>
      </c>
      <c r="M196">
        <v>0.18260000000000001</v>
      </c>
      <c r="N196">
        <v>0.14530000000000001</v>
      </c>
      <c r="O196">
        <v>0.20649999999999999</v>
      </c>
      <c r="P196" s="7"/>
      <c r="Q196" s="8">
        <v>2</v>
      </c>
      <c r="R196">
        <f t="shared" ref="R196:W203" si="42">J196-B196</f>
        <v>0.11129999999999998</v>
      </c>
      <c r="S196">
        <f t="shared" si="42"/>
        <v>7.0300000000000001E-2</v>
      </c>
      <c r="T196" s="5">
        <f t="shared" si="42"/>
        <v>3.8099999999999995E-2</v>
      </c>
      <c r="U196" s="5">
        <f t="shared" si="42"/>
        <v>-4.699999999999982E-3</v>
      </c>
      <c r="V196" s="5">
        <f t="shared" si="42"/>
        <v>-5.4999999999999771E-3</v>
      </c>
      <c r="W196" s="5">
        <f t="shared" si="42"/>
        <v>8.4999999999999798E-3</v>
      </c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 x14ac:dyDescent="0.25">
      <c r="A197" s="8">
        <v>1</v>
      </c>
      <c r="B197">
        <v>0.56859999999999999</v>
      </c>
      <c r="C197">
        <v>0.49559999999999998</v>
      </c>
      <c r="D197">
        <v>0.40639999999999998</v>
      </c>
      <c r="E197">
        <v>0.28029999999999999</v>
      </c>
      <c r="F197">
        <v>0.216</v>
      </c>
      <c r="G197">
        <v>0.1673</v>
      </c>
      <c r="H197" s="7"/>
      <c r="I197" s="8">
        <v>1</v>
      </c>
      <c r="J197">
        <v>0.57479999999999998</v>
      </c>
      <c r="K197">
        <v>0.46500000000000002</v>
      </c>
      <c r="L197">
        <v>0.39989999999999998</v>
      </c>
      <c r="M197">
        <v>0.41139999999999999</v>
      </c>
      <c r="N197">
        <v>0.31540000000000001</v>
      </c>
      <c r="O197">
        <v>0.18729999999999999</v>
      </c>
      <c r="P197" s="7"/>
      <c r="Q197" s="8">
        <v>1</v>
      </c>
      <c r="R197" s="5">
        <f t="shared" si="42"/>
        <v>6.1999999999999833E-3</v>
      </c>
      <c r="S197" s="5">
        <f t="shared" si="42"/>
        <v>-3.0599999999999961E-2</v>
      </c>
      <c r="T197" s="5">
        <f t="shared" si="42"/>
        <v>-6.5000000000000058E-3</v>
      </c>
      <c r="U197">
        <f t="shared" si="42"/>
        <v>0.13109999999999999</v>
      </c>
      <c r="V197">
        <f t="shared" si="42"/>
        <v>9.9400000000000016E-2</v>
      </c>
      <c r="W197" s="5">
        <f t="shared" si="42"/>
        <v>1.999999999999999E-2</v>
      </c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 x14ac:dyDescent="0.25">
      <c r="A198" s="8">
        <v>0.5</v>
      </c>
      <c r="B198">
        <v>0.3125</v>
      </c>
      <c r="C198">
        <v>0.2742</v>
      </c>
      <c r="D198">
        <v>0.3342</v>
      </c>
      <c r="E198">
        <v>0.18920000000000001</v>
      </c>
      <c r="F198">
        <v>0.16869999999999999</v>
      </c>
      <c r="G198">
        <v>0.14460000000000001</v>
      </c>
      <c r="H198" s="7"/>
      <c r="I198" s="8">
        <v>0.5</v>
      </c>
      <c r="J198">
        <v>0.54669999999999996</v>
      </c>
      <c r="K198">
        <v>0.50060000000000004</v>
      </c>
      <c r="L198">
        <v>0.40310000000000001</v>
      </c>
      <c r="M198">
        <v>0.4743</v>
      </c>
      <c r="N198">
        <v>0.35489999999999999</v>
      </c>
      <c r="O198">
        <v>0.3649</v>
      </c>
      <c r="P198" s="7"/>
      <c r="Q198" s="8">
        <v>0.5</v>
      </c>
      <c r="R198">
        <f t="shared" si="42"/>
        <v>0.23419999999999996</v>
      </c>
      <c r="S198">
        <f t="shared" si="42"/>
        <v>0.22640000000000005</v>
      </c>
      <c r="T198">
        <f t="shared" si="42"/>
        <v>6.8900000000000017E-2</v>
      </c>
      <c r="U198">
        <f t="shared" si="42"/>
        <v>0.28510000000000002</v>
      </c>
      <c r="V198">
        <f t="shared" si="42"/>
        <v>0.1862</v>
      </c>
      <c r="W198">
        <f t="shared" si="42"/>
        <v>0.2203</v>
      </c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 x14ac:dyDescent="0.25">
      <c r="A199" s="8">
        <v>0.25</v>
      </c>
      <c r="B199">
        <v>0.43630000000000002</v>
      </c>
      <c r="C199">
        <v>0.39700000000000002</v>
      </c>
      <c r="D199">
        <v>0.21679999999999999</v>
      </c>
      <c r="E199">
        <v>0.32619999999999999</v>
      </c>
      <c r="F199">
        <v>0.17599999999999999</v>
      </c>
      <c r="G199">
        <v>0.17</v>
      </c>
      <c r="H199" s="7"/>
      <c r="I199" s="8">
        <v>0.25</v>
      </c>
      <c r="J199">
        <v>0.67710000000000004</v>
      </c>
      <c r="K199">
        <v>0.6321</v>
      </c>
      <c r="L199">
        <v>0.54810000000000003</v>
      </c>
      <c r="M199">
        <v>0.53480000000000005</v>
      </c>
      <c r="N199">
        <v>0.41420000000000001</v>
      </c>
      <c r="O199">
        <v>0.3286</v>
      </c>
      <c r="P199" s="7"/>
      <c r="Q199" s="8">
        <v>0.25</v>
      </c>
      <c r="R199">
        <f t="shared" si="42"/>
        <v>0.24080000000000001</v>
      </c>
      <c r="S199">
        <f t="shared" si="42"/>
        <v>0.23509999999999998</v>
      </c>
      <c r="T199">
        <f t="shared" si="42"/>
        <v>0.33130000000000004</v>
      </c>
      <c r="U199">
        <f t="shared" si="42"/>
        <v>0.20860000000000006</v>
      </c>
      <c r="V199">
        <f t="shared" si="42"/>
        <v>0.23820000000000002</v>
      </c>
      <c r="W199">
        <f t="shared" si="42"/>
        <v>0.15859999999999999</v>
      </c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 x14ac:dyDescent="0.25">
      <c r="A200" s="8">
        <v>0.125</v>
      </c>
      <c r="B200">
        <v>0.3231</v>
      </c>
      <c r="C200">
        <v>0.254</v>
      </c>
      <c r="D200">
        <v>0.2291</v>
      </c>
      <c r="E200">
        <v>0.1787</v>
      </c>
      <c r="F200">
        <v>0.18060000000000001</v>
      </c>
      <c r="G200">
        <v>0.15770000000000001</v>
      </c>
      <c r="H200" s="7"/>
      <c r="I200" s="8">
        <v>0.125</v>
      </c>
      <c r="J200">
        <v>0.56710000000000005</v>
      </c>
      <c r="K200">
        <v>0.57089999999999996</v>
      </c>
      <c r="L200">
        <v>0.55310000000000004</v>
      </c>
      <c r="M200">
        <v>0.54620000000000002</v>
      </c>
      <c r="N200">
        <v>0.52080000000000004</v>
      </c>
      <c r="O200">
        <v>0.29720000000000002</v>
      </c>
      <c r="P200" s="7"/>
      <c r="Q200" s="8">
        <v>0.125</v>
      </c>
      <c r="R200">
        <f t="shared" si="42"/>
        <v>0.24400000000000005</v>
      </c>
      <c r="S200">
        <f t="shared" si="42"/>
        <v>0.31689999999999996</v>
      </c>
      <c r="T200">
        <f t="shared" si="42"/>
        <v>0.32400000000000007</v>
      </c>
      <c r="U200">
        <f t="shared" si="42"/>
        <v>0.36750000000000005</v>
      </c>
      <c r="V200">
        <f t="shared" si="42"/>
        <v>0.34020000000000006</v>
      </c>
      <c r="W200">
        <f t="shared" si="42"/>
        <v>0.13950000000000001</v>
      </c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 x14ac:dyDescent="0.25">
      <c r="A201" s="8">
        <v>0.06</v>
      </c>
      <c r="B201">
        <v>0.57199999999999995</v>
      </c>
      <c r="C201">
        <v>0.316</v>
      </c>
      <c r="D201">
        <v>0.27339999999999998</v>
      </c>
      <c r="E201">
        <v>0.2261</v>
      </c>
      <c r="F201">
        <v>0.17730000000000001</v>
      </c>
      <c r="G201">
        <v>0.1721</v>
      </c>
      <c r="H201" s="7"/>
      <c r="I201" s="8">
        <v>0.06</v>
      </c>
      <c r="J201">
        <v>0.76600000000000001</v>
      </c>
      <c r="K201">
        <v>0.63270000000000004</v>
      </c>
      <c r="L201">
        <v>0.67169999999999996</v>
      </c>
      <c r="M201">
        <v>0.50470000000000004</v>
      </c>
      <c r="N201">
        <v>0.50460000000000005</v>
      </c>
      <c r="O201">
        <v>0.39989999999999998</v>
      </c>
      <c r="P201" s="7"/>
      <c r="Q201" s="8">
        <v>0.06</v>
      </c>
      <c r="R201">
        <f t="shared" si="42"/>
        <v>0.19400000000000006</v>
      </c>
      <c r="S201">
        <f t="shared" si="42"/>
        <v>0.31670000000000004</v>
      </c>
      <c r="T201">
        <f t="shared" si="42"/>
        <v>0.39829999999999999</v>
      </c>
      <c r="U201">
        <f t="shared" si="42"/>
        <v>0.27860000000000007</v>
      </c>
      <c r="V201">
        <f t="shared" si="42"/>
        <v>0.32730000000000004</v>
      </c>
      <c r="W201">
        <f t="shared" si="42"/>
        <v>0.22779999999999997</v>
      </c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 x14ac:dyDescent="0.25">
      <c r="A202" s="8">
        <v>0.03</v>
      </c>
      <c r="B202">
        <v>0.76439999999999997</v>
      </c>
      <c r="C202">
        <v>0.2591</v>
      </c>
      <c r="D202">
        <v>0.46710000000000002</v>
      </c>
      <c r="E202">
        <v>0.39660000000000001</v>
      </c>
      <c r="F202">
        <v>0.22789999999999999</v>
      </c>
      <c r="G202">
        <v>0.22409999999999999</v>
      </c>
      <c r="H202" s="7"/>
      <c r="I202" s="8">
        <v>0.03</v>
      </c>
      <c r="J202">
        <v>0.878</v>
      </c>
      <c r="K202">
        <v>0.83779999999999999</v>
      </c>
      <c r="L202">
        <v>0.6663</v>
      </c>
      <c r="M202">
        <v>0.64370000000000005</v>
      </c>
      <c r="N202">
        <v>0.71679999999999999</v>
      </c>
      <c r="O202">
        <v>0.44140000000000001</v>
      </c>
      <c r="P202" s="7"/>
      <c r="Q202" s="8">
        <v>0.03</v>
      </c>
      <c r="R202">
        <f t="shared" si="42"/>
        <v>0.11360000000000003</v>
      </c>
      <c r="S202">
        <f t="shared" si="42"/>
        <v>0.57869999999999999</v>
      </c>
      <c r="T202">
        <f t="shared" si="42"/>
        <v>0.19919999999999999</v>
      </c>
      <c r="U202">
        <f t="shared" si="42"/>
        <v>0.24710000000000004</v>
      </c>
      <c r="V202">
        <f t="shared" si="42"/>
        <v>0.4889</v>
      </c>
      <c r="W202">
        <f t="shared" si="42"/>
        <v>0.21730000000000002</v>
      </c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 x14ac:dyDescent="0.25">
      <c r="A203" s="8">
        <v>0</v>
      </c>
      <c r="B203">
        <v>0.90200000000000002</v>
      </c>
      <c r="C203">
        <v>0.96909999999999996</v>
      </c>
      <c r="D203">
        <v>0.66039999999999999</v>
      </c>
      <c r="E203">
        <v>0.60009999999999997</v>
      </c>
      <c r="F203">
        <v>0.46360000000000001</v>
      </c>
      <c r="G203">
        <v>0.39069999999999999</v>
      </c>
      <c r="H203" s="7"/>
      <c r="I203" s="8">
        <v>0</v>
      </c>
      <c r="J203">
        <v>0.94569999999999999</v>
      </c>
      <c r="K203">
        <v>0.97140000000000004</v>
      </c>
      <c r="L203">
        <v>0.84889999999999999</v>
      </c>
      <c r="M203">
        <v>0.87770000000000004</v>
      </c>
      <c r="N203">
        <v>0.86990000000000001</v>
      </c>
      <c r="O203">
        <v>0.67949999999999999</v>
      </c>
      <c r="P203" s="7"/>
      <c r="Q203" s="8">
        <v>0</v>
      </c>
      <c r="R203" s="5">
        <f t="shared" si="42"/>
        <v>4.3699999999999961E-2</v>
      </c>
      <c r="S203" s="5">
        <f t="shared" si="42"/>
        <v>2.3000000000000798E-3</v>
      </c>
      <c r="T203">
        <f t="shared" si="42"/>
        <v>0.1885</v>
      </c>
      <c r="U203">
        <f t="shared" si="42"/>
        <v>0.27760000000000007</v>
      </c>
      <c r="V203">
        <f t="shared" si="42"/>
        <v>0.40629999999999999</v>
      </c>
      <c r="W203">
        <f t="shared" si="42"/>
        <v>0.2888</v>
      </c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 x14ac:dyDescent="0.25">
      <c r="A205" s="8"/>
      <c r="B205" s="8" t="s">
        <v>14</v>
      </c>
      <c r="C205" s="8"/>
      <c r="D205" s="8"/>
      <c r="E205" s="8"/>
      <c r="F205" s="8"/>
      <c r="G205" s="8"/>
      <c r="H205" s="7"/>
      <c r="I205" s="8"/>
      <c r="J205" s="8" t="s">
        <v>14</v>
      </c>
      <c r="K205" s="8"/>
      <c r="L205" s="8"/>
      <c r="M205" s="8"/>
      <c r="N205" s="8"/>
      <c r="O205" s="8"/>
      <c r="P205" s="7"/>
      <c r="Q205" s="8"/>
      <c r="R205" s="8" t="s">
        <v>14</v>
      </c>
      <c r="S205" s="8"/>
      <c r="T205" s="8"/>
      <c r="U205" s="8"/>
      <c r="V205" s="8"/>
      <c r="W205" s="8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 x14ac:dyDescent="0.25">
      <c r="A206" s="8" t="s">
        <v>21</v>
      </c>
      <c r="B206" s="8">
        <v>0.125</v>
      </c>
      <c r="C206" s="8">
        <v>0.06</v>
      </c>
      <c r="D206" s="8">
        <v>0.03</v>
      </c>
      <c r="E206" s="8">
        <v>0.01</v>
      </c>
      <c r="F206" s="8">
        <v>5.0000000000000001E-3</v>
      </c>
      <c r="G206" s="8">
        <v>0</v>
      </c>
      <c r="H206" s="7">
        <v>2</v>
      </c>
      <c r="I206" s="8" t="s">
        <v>21</v>
      </c>
      <c r="J206" s="8">
        <v>0.125</v>
      </c>
      <c r="K206" s="8">
        <v>0.06</v>
      </c>
      <c r="L206" s="8">
        <v>0.03</v>
      </c>
      <c r="M206" s="8">
        <v>0.01</v>
      </c>
      <c r="N206" s="8">
        <v>5.0000000000000001E-3</v>
      </c>
      <c r="O206" s="8">
        <v>0</v>
      </c>
      <c r="P206" s="7"/>
      <c r="Q206" s="8" t="s">
        <v>21</v>
      </c>
      <c r="R206" s="8">
        <v>0.125</v>
      </c>
      <c r="S206" s="8">
        <v>0.06</v>
      </c>
      <c r="T206" s="8">
        <v>0.03</v>
      </c>
      <c r="U206" s="8">
        <v>0.01</v>
      </c>
      <c r="V206" s="8">
        <v>5.0000000000000001E-3</v>
      </c>
      <c r="W206" s="8">
        <v>0</v>
      </c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 x14ac:dyDescent="0.25">
      <c r="A207" s="8">
        <v>4</v>
      </c>
      <c r="B207">
        <v>0.27750000000000002</v>
      </c>
      <c r="C207">
        <v>0.15190000000000001</v>
      </c>
      <c r="D207">
        <v>0.17230000000000001</v>
      </c>
      <c r="E207">
        <v>0.19189999999999999</v>
      </c>
      <c r="F207">
        <v>0.16039999999999999</v>
      </c>
      <c r="G207">
        <v>0.1321</v>
      </c>
      <c r="H207" s="7"/>
      <c r="I207" s="8">
        <v>4</v>
      </c>
      <c r="J207">
        <v>0.45050000000000001</v>
      </c>
      <c r="K207">
        <v>0.21510000000000001</v>
      </c>
      <c r="L207">
        <v>0.21240000000000001</v>
      </c>
      <c r="M207">
        <v>0.2044</v>
      </c>
      <c r="N207">
        <v>0.1623</v>
      </c>
      <c r="O207">
        <v>0.123</v>
      </c>
      <c r="P207" s="7"/>
      <c r="Q207" s="8">
        <v>4</v>
      </c>
      <c r="R207">
        <f t="shared" ref="R207:W214" si="43">J207-B207</f>
        <v>0.17299999999999999</v>
      </c>
      <c r="S207">
        <f t="shared" si="43"/>
        <v>6.3200000000000006E-2</v>
      </c>
      <c r="T207" s="5">
        <f t="shared" si="43"/>
        <v>4.0099999999999997E-2</v>
      </c>
      <c r="U207" s="5">
        <f t="shared" si="43"/>
        <v>1.2500000000000011E-2</v>
      </c>
      <c r="V207" s="5">
        <f t="shared" si="43"/>
        <v>1.9000000000000128E-3</v>
      </c>
      <c r="W207" s="5">
        <f t="shared" si="43"/>
        <v>-9.099999999999997E-3</v>
      </c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 x14ac:dyDescent="0.25">
      <c r="A208" s="8">
        <v>2</v>
      </c>
      <c r="B208">
        <v>0.76439999999999997</v>
      </c>
      <c r="C208">
        <v>0.16439999999999999</v>
      </c>
      <c r="D208">
        <v>0.1845</v>
      </c>
      <c r="E208">
        <v>0.15629999999999999</v>
      </c>
      <c r="F208">
        <v>0.14610000000000001</v>
      </c>
      <c r="G208">
        <v>0.1497</v>
      </c>
      <c r="H208" s="7"/>
      <c r="I208" s="8">
        <v>2</v>
      </c>
      <c r="J208">
        <v>0.76690000000000003</v>
      </c>
      <c r="K208">
        <v>0.25119999999999998</v>
      </c>
      <c r="L208">
        <v>0.22819999999999999</v>
      </c>
      <c r="M208">
        <v>0.18679999999999999</v>
      </c>
      <c r="N208">
        <v>0.15720000000000001</v>
      </c>
      <c r="O208">
        <v>0.157</v>
      </c>
      <c r="P208" s="7"/>
      <c r="Q208" s="8">
        <v>2</v>
      </c>
      <c r="R208" s="5">
        <f t="shared" si="43"/>
        <v>2.5000000000000577E-3</v>
      </c>
      <c r="S208">
        <f t="shared" si="43"/>
        <v>8.6799999999999988E-2</v>
      </c>
      <c r="T208" s="5">
        <f t="shared" si="43"/>
        <v>4.3699999999999989E-2</v>
      </c>
      <c r="U208" s="5">
        <f t="shared" si="43"/>
        <v>3.0499999999999999E-2</v>
      </c>
      <c r="V208" s="5">
        <f t="shared" si="43"/>
        <v>1.1099999999999999E-2</v>
      </c>
      <c r="W208" s="5">
        <f t="shared" si="43"/>
        <v>7.3000000000000009E-3</v>
      </c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 x14ac:dyDescent="0.25">
      <c r="A209" s="8">
        <v>1</v>
      </c>
      <c r="B209">
        <v>0.25590000000000002</v>
      </c>
      <c r="C209">
        <v>0.159</v>
      </c>
      <c r="D209">
        <v>0.14960000000000001</v>
      </c>
      <c r="E209">
        <v>0.1452</v>
      </c>
      <c r="F209">
        <v>0.13250000000000001</v>
      </c>
      <c r="G209">
        <v>0.14899999999999999</v>
      </c>
      <c r="H209" s="7"/>
      <c r="I209" s="8">
        <v>1</v>
      </c>
      <c r="J209">
        <v>0.46850000000000003</v>
      </c>
      <c r="K209">
        <v>0.23569999999999999</v>
      </c>
      <c r="L209">
        <v>0.1547</v>
      </c>
      <c r="M209">
        <v>0.17080000000000001</v>
      </c>
      <c r="N209">
        <v>0.13270000000000001</v>
      </c>
      <c r="O209">
        <v>0.14810000000000001</v>
      </c>
      <c r="P209" s="7"/>
      <c r="Q209" s="8">
        <v>1</v>
      </c>
      <c r="R209">
        <f t="shared" si="43"/>
        <v>0.21260000000000001</v>
      </c>
      <c r="S209">
        <f t="shared" si="43"/>
        <v>7.669999999999999E-2</v>
      </c>
      <c r="T209" s="5">
        <f t="shared" si="43"/>
        <v>5.0999999999999934E-3</v>
      </c>
      <c r="U209" s="5">
        <f t="shared" si="43"/>
        <v>2.5600000000000012E-2</v>
      </c>
      <c r="V209" s="5">
        <f t="shared" si="43"/>
        <v>2.0000000000000573E-4</v>
      </c>
      <c r="W209" s="5">
        <f t="shared" si="43"/>
        <v>-8.9999999999998415E-4</v>
      </c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 x14ac:dyDescent="0.25">
      <c r="A210" s="8">
        <v>0.5</v>
      </c>
      <c r="B210">
        <v>0.44429999999999997</v>
      </c>
      <c r="C210">
        <v>0.25990000000000002</v>
      </c>
      <c r="D210">
        <v>0.2676</v>
      </c>
      <c r="E210">
        <v>0.15260000000000001</v>
      </c>
      <c r="F210">
        <v>0.16020000000000001</v>
      </c>
      <c r="G210">
        <v>0.18690000000000001</v>
      </c>
      <c r="H210" s="7"/>
      <c r="I210" s="8">
        <v>0.5</v>
      </c>
      <c r="J210">
        <v>0.83360000000000001</v>
      </c>
      <c r="K210">
        <v>0.65539999999999998</v>
      </c>
      <c r="L210">
        <v>0.26190000000000002</v>
      </c>
      <c r="M210">
        <v>0.50849999999999995</v>
      </c>
      <c r="N210">
        <v>0.43709999999999999</v>
      </c>
      <c r="O210">
        <v>0.38550000000000001</v>
      </c>
      <c r="P210" s="7"/>
      <c r="Q210" s="8">
        <v>0.5</v>
      </c>
      <c r="R210">
        <f t="shared" si="43"/>
        <v>0.38930000000000003</v>
      </c>
      <c r="S210">
        <f t="shared" si="43"/>
        <v>0.39549999999999996</v>
      </c>
      <c r="T210" s="5">
        <f t="shared" si="43"/>
        <v>-5.6999999999999829E-3</v>
      </c>
      <c r="U210">
        <f t="shared" si="43"/>
        <v>0.35589999999999994</v>
      </c>
      <c r="V210">
        <f t="shared" si="43"/>
        <v>0.27689999999999998</v>
      </c>
      <c r="W210">
        <f t="shared" si="43"/>
        <v>0.1986</v>
      </c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 x14ac:dyDescent="0.25">
      <c r="A211" s="8">
        <v>0.25</v>
      </c>
      <c r="B211">
        <v>0.2555</v>
      </c>
      <c r="C211">
        <v>0.1757</v>
      </c>
      <c r="D211">
        <v>0.222</v>
      </c>
      <c r="E211">
        <v>0.14910000000000001</v>
      </c>
      <c r="F211">
        <v>0.22270000000000001</v>
      </c>
      <c r="G211">
        <v>0.155</v>
      </c>
      <c r="H211" s="7"/>
      <c r="I211" s="8">
        <v>0.25</v>
      </c>
      <c r="J211">
        <v>0.81230000000000002</v>
      </c>
      <c r="K211">
        <v>0.71250000000000002</v>
      </c>
      <c r="L211">
        <v>0.59750000000000003</v>
      </c>
      <c r="M211">
        <v>0.6079</v>
      </c>
      <c r="N211">
        <v>0.54559999999999997</v>
      </c>
      <c r="O211">
        <v>0.50019999999999998</v>
      </c>
      <c r="P211" s="7"/>
      <c r="Q211" s="8">
        <v>0.25</v>
      </c>
      <c r="R211">
        <f t="shared" si="43"/>
        <v>0.55679999999999996</v>
      </c>
      <c r="S211">
        <f t="shared" si="43"/>
        <v>0.53680000000000005</v>
      </c>
      <c r="T211">
        <f t="shared" si="43"/>
        <v>0.37550000000000006</v>
      </c>
      <c r="U211">
        <f t="shared" si="43"/>
        <v>0.45879999999999999</v>
      </c>
      <c r="V211">
        <f t="shared" si="43"/>
        <v>0.32289999999999996</v>
      </c>
      <c r="W211">
        <f t="shared" si="43"/>
        <v>0.34519999999999995</v>
      </c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 x14ac:dyDescent="0.25">
      <c r="A212" s="8">
        <v>0.125</v>
      </c>
      <c r="B212">
        <v>0.33150000000000002</v>
      </c>
      <c r="C212">
        <v>0.19819999999999999</v>
      </c>
      <c r="D212">
        <v>0.25190000000000001</v>
      </c>
      <c r="E212">
        <v>0.22969999999999999</v>
      </c>
      <c r="F212">
        <v>0.13220000000000001</v>
      </c>
      <c r="G212">
        <v>0.16739999999999999</v>
      </c>
      <c r="H212" s="7"/>
      <c r="I212" s="8">
        <v>0.125</v>
      </c>
      <c r="J212">
        <v>0.86819999999999997</v>
      </c>
      <c r="K212">
        <v>0.87690000000000001</v>
      </c>
      <c r="L212">
        <v>0.74050000000000005</v>
      </c>
      <c r="M212">
        <v>0.73770000000000002</v>
      </c>
      <c r="N212">
        <v>0.64280000000000004</v>
      </c>
      <c r="O212">
        <v>0.50260000000000005</v>
      </c>
      <c r="P212" s="7"/>
      <c r="Q212" s="8">
        <v>0.125</v>
      </c>
      <c r="R212">
        <f t="shared" si="43"/>
        <v>0.53669999999999995</v>
      </c>
      <c r="S212">
        <f t="shared" si="43"/>
        <v>0.67870000000000008</v>
      </c>
      <c r="T212">
        <f t="shared" si="43"/>
        <v>0.48860000000000003</v>
      </c>
      <c r="U212">
        <f t="shared" si="43"/>
        <v>0.50800000000000001</v>
      </c>
      <c r="V212">
        <f t="shared" si="43"/>
        <v>0.51060000000000005</v>
      </c>
      <c r="W212">
        <f t="shared" si="43"/>
        <v>0.33520000000000005</v>
      </c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 x14ac:dyDescent="0.25">
      <c r="A213" s="8">
        <v>0.06</v>
      </c>
      <c r="B213">
        <v>0.92230000000000001</v>
      </c>
      <c r="C213">
        <v>0.2195</v>
      </c>
      <c r="D213">
        <v>0.42259999999999998</v>
      </c>
      <c r="E213">
        <v>0.37780000000000002</v>
      </c>
      <c r="F213">
        <v>0.2762</v>
      </c>
      <c r="G213">
        <v>0.24729999999999999</v>
      </c>
      <c r="H213" s="7"/>
      <c r="I213" s="8">
        <v>0.06</v>
      </c>
      <c r="J213">
        <v>0.96940000000000004</v>
      </c>
      <c r="K213">
        <v>0.82520000000000004</v>
      </c>
      <c r="L213">
        <v>0.67749999999999999</v>
      </c>
      <c r="M213">
        <v>0.75629999999999997</v>
      </c>
      <c r="N213">
        <v>0.70950000000000002</v>
      </c>
      <c r="O213">
        <v>0.64829999999999999</v>
      </c>
      <c r="P213" s="7"/>
      <c r="Q213" s="8">
        <v>0.06</v>
      </c>
      <c r="R213" s="5">
        <f t="shared" si="43"/>
        <v>4.7100000000000031E-2</v>
      </c>
      <c r="S213">
        <f t="shared" si="43"/>
        <v>0.60570000000000002</v>
      </c>
      <c r="T213">
        <f t="shared" si="43"/>
        <v>0.25490000000000002</v>
      </c>
      <c r="U213">
        <f t="shared" si="43"/>
        <v>0.37849999999999995</v>
      </c>
      <c r="V213">
        <f t="shared" si="43"/>
        <v>0.43330000000000002</v>
      </c>
      <c r="W213">
        <f t="shared" si="43"/>
        <v>0.40100000000000002</v>
      </c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 x14ac:dyDescent="0.25">
      <c r="A214" s="8">
        <v>0</v>
      </c>
      <c r="B214">
        <v>1.1266</v>
      </c>
      <c r="C214">
        <v>0.60870000000000002</v>
      </c>
      <c r="D214">
        <v>0.65510000000000002</v>
      </c>
      <c r="E214">
        <v>0.60189999999999999</v>
      </c>
      <c r="F214">
        <v>0.40710000000000002</v>
      </c>
      <c r="G214">
        <v>0.33629999999999999</v>
      </c>
      <c r="H214" s="7"/>
      <c r="I214" s="8">
        <v>0</v>
      </c>
      <c r="J214">
        <v>1.0972</v>
      </c>
      <c r="K214">
        <v>1.1378999999999999</v>
      </c>
      <c r="L214">
        <v>1.0531999999999999</v>
      </c>
      <c r="M214">
        <v>0.98409999999999997</v>
      </c>
      <c r="N214">
        <v>0.92520000000000002</v>
      </c>
      <c r="O214">
        <v>0.86219999999999997</v>
      </c>
      <c r="P214" s="7"/>
      <c r="Q214" s="8">
        <v>0</v>
      </c>
      <c r="R214" s="5">
        <f t="shared" si="43"/>
        <v>-2.9400000000000093E-2</v>
      </c>
      <c r="S214">
        <f t="shared" si="43"/>
        <v>0.52919999999999989</v>
      </c>
      <c r="T214">
        <f t="shared" si="43"/>
        <v>0.3980999999999999</v>
      </c>
      <c r="U214">
        <f t="shared" si="43"/>
        <v>0.38219999999999998</v>
      </c>
      <c r="V214">
        <f t="shared" si="43"/>
        <v>0.5181</v>
      </c>
      <c r="W214">
        <f t="shared" si="43"/>
        <v>0.52590000000000003</v>
      </c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 x14ac:dyDescent="0.25">
      <c r="A216" s="8"/>
      <c r="B216" s="8" t="s">
        <v>14</v>
      </c>
      <c r="C216" s="8"/>
      <c r="D216" s="8"/>
      <c r="E216" s="8"/>
      <c r="F216" s="8"/>
      <c r="G216" s="8"/>
      <c r="H216" s="7"/>
      <c r="I216" s="8"/>
      <c r="J216" s="8" t="s">
        <v>14</v>
      </c>
      <c r="K216" s="8"/>
      <c r="L216" s="8"/>
      <c r="M216" s="8"/>
      <c r="N216" s="8"/>
      <c r="O216" s="8"/>
      <c r="P216" s="7"/>
      <c r="Q216" s="8"/>
      <c r="R216" s="8" t="s">
        <v>14</v>
      </c>
      <c r="S216" s="8"/>
      <c r="T216" s="8"/>
      <c r="U216" s="8"/>
      <c r="V216" s="8"/>
      <c r="W216" s="8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 x14ac:dyDescent="0.25">
      <c r="A217" s="8" t="s">
        <v>21</v>
      </c>
      <c r="B217" s="8">
        <v>0.125</v>
      </c>
      <c r="C217" s="8">
        <v>0.06</v>
      </c>
      <c r="D217" s="8">
        <v>0.03</v>
      </c>
      <c r="E217" s="8">
        <v>0.01</v>
      </c>
      <c r="F217" s="8">
        <v>5.0000000000000001E-3</v>
      </c>
      <c r="G217" s="8">
        <v>0</v>
      </c>
      <c r="H217" s="7"/>
      <c r="I217" s="8" t="s">
        <v>21</v>
      </c>
      <c r="J217" s="8">
        <v>0.125</v>
      </c>
      <c r="K217" s="8">
        <v>0.06</v>
      </c>
      <c r="L217" s="8">
        <v>0.03</v>
      </c>
      <c r="M217" s="8">
        <v>0.01</v>
      </c>
      <c r="N217" s="8">
        <v>5.0000000000000001E-3</v>
      </c>
      <c r="O217" s="8">
        <v>0</v>
      </c>
      <c r="P217" s="7"/>
      <c r="Q217" s="8" t="s">
        <v>21</v>
      </c>
      <c r="R217" s="8">
        <v>0.125</v>
      </c>
      <c r="S217" s="8">
        <v>0.06</v>
      </c>
      <c r="T217" s="8">
        <v>0.03</v>
      </c>
      <c r="U217" s="8">
        <v>0.01</v>
      </c>
      <c r="V217" s="8">
        <v>5.0000000000000001E-3</v>
      </c>
      <c r="W217" s="8">
        <v>0</v>
      </c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 x14ac:dyDescent="0.25">
      <c r="A218" s="8">
        <v>4</v>
      </c>
      <c r="B218">
        <v>0.14630000000000001</v>
      </c>
      <c r="C218">
        <v>0.18160000000000001</v>
      </c>
      <c r="D218">
        <v>0.12959999999999999</v>
      </c>
      <c r="E218">
        <v>0.1244</v>
      </c>
      <c r="F218">
        <v>0.15079999999999999</v>
      </c>
      <c r="G218">
        <v>0.13420000000000001</v>
      </c>
      <c r="H218" s="7"/>
      <c r="I218" s="8">
        <v>4</v>
      </c>
      <c r="J218">
        <v>0.1457</v>
      </c>
      <c r="K218">
        <v>0.1812</v>
      </c>
      <c r="L218">
        <v>0.15229999999999999</v>
      </c>
      <c r="M218">
        <v>0.16309999999999999</v>
      </c>
      <c r="N218">
        <v>0.1482</v>
      </c>
      <c r="O218">
        <v>0.13300000000000001</v>
      </c>
      <c r="P218" s="7"/>
      <c r="Q218" s="8">
        <v>4</v>
      </c>
      <c r="R218" s="5">
        <f t="shared" ref="R218:W225" si="44">J218-B218</f>
        <v>-6.0000000000001719E-4</v>
      </c>
      <c r="S218" s="5">
        <f t="shared" si="44"/>
        <v>-4.0000000000001146E-4</v>
      </c>
      <c r="T218" s="5">
        <f t="shared" si="44"/>
        <v>2.2699999999999998E-2</v>
      </c>
      <c r="U218" s="5">
        <f t="shared" si="44"/>
        <v>3.8699999999999998E-2</v>
      </c>
      <c r="V218" s="5">
        <f t="shared" si="44"/>
        <v>-2.5999999999999912E-3</v>
      </c>
      <c r="W218" s="5">
        <f t="shared" si="44"/>
        <v>-1.2000000000000066E-3</v>
      </c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 x14ac:dyDescent="0.25">
      <c r="A219" s="8">
        <v>2</v>
      </c>
      <c r="B219">
        <v>0.14680000000000001</v>
      </c>
      <c r="C219">
        <v>0.1452</v>
      </c>
      <c r="D219">
        <v>0.13550000000000001</v>
      </c>
      <c r="E219">
        <v>0.12690000000000001</v>
      </c>
      <c r="F219">
        <v>0.13650000000000001</v>
      </c>
      <c r="G219">
        <v>0.1371</v>
      </c>
      <c r="H219" s="7"/>
      <c r="I219" s="8">
        <v>2</v>
      </c>
      <c r="J219">
        <v>0.14660000000000001</v>
      </c>
      <c r="K219">
        <v>0.14460000000000001</v>
      </c>
      <c r="L219">
        <v>0.2089</v>
      </c>
      <c r="M219">
        <v>0.12809999999999999</v>
      </c>
      <c r="N219">
        <v>0.1651</v>
      </c>
      <c r="O219">
        <v>0.1386</v>
      </c>
      <c r="P219" s="7"/>
      <c r="Q219" s="8">
        <v>2</v>
      </c>
      <c r="R219" s="5">
        <f t="shared" si="44"/>
        <v>-2.0000000000000573E-4</v>
      </c>
      <c r="S219" s="5">
        <f t="shared" si="44"/>
        <v>-5.9999999999998943E-4</v>
      </c>
      <c r="T219">
        <f t="shared" si="44"/>
        <v>7.3399999999999993E-2</v>
      </c>
      <c r="U219" s="5">
        <f t="shared" si="44"/>
        <v>1.1999999999999789E-3</v>
      </c>
      <c r="V219" s="5">
        <f t="shared" si="44"/>
        <v>2.8599999999999987E-2</v>
      </c>
      <c r="W219" s="5">
        <f t="shared" si="44"/>
        <v>1.5000000000000013E-3</v>
      </c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 x14ac:dyDescent="0.25">
      <c r="A220" s="8">
        <v>1</v>
      </c>
      <c r="B220">
        <v>0.16700000000000001</v>
      </c>
      <c r="C220">
        <v>0.13350000000000001</v>
      </c>
      <c r="D220">
        <v>0.13400000000000001</v>
      </c>
      <c r="E220">
        <v>0.1268</v>
      </c>
      <c r="F220">
        <v>0.12139999999999999</v>
      </c>
      <c r="G220">
        <v>0.1229</v>
      </c>
      <c r="H220" s="7"/>
      <c r="I220" s="8">
        <v>1</v>
      </c>
      <c r="J220">
        <v>0.15670000000000001</v>
      </c>
      <c r="K220">
        <v>0.12590000000000001</v>
      </c>
      <c r="L220">
        <v>0.29799999999999999</v>
      </c>
      <c r="M220">
        <v>0.23830000000000001</v>
      </c>
      <c r="N220">
        <v>0.22570000000000001</v>
      </c>
      <c r="O220">
        <v>0.32979999999999998</v>
      </c>
      <c r="P220" s="7"/>
      <c r="Q220" s="8">
        <v>1</v>
      </c>
      <c r="R220" s="5">
        <f t="shared" si="44"/>
        <v>-1.0300000000000004E-2</v>
      </c>
      <c r="S220" s="5">
        <f t="shared" si="44"/>
        <v>-7.5999999999999956E-3</v>
      </c>
      <c r="T220">
        <f t="shared" si="44"/>
        <v>0.16399999999999998</v>
      </c>
      <c r="U220">
        <f t="shared" si="44"/>
        <v>0.11150000000000002</v>
      </c>
      <c r="V220">
        <f t="shared" si="44"/>
        <v>0.10430000000000002</v>
      </c>
      <c r="W220">
        <f t="shared" si="44"/>
        <v>0.20689999999999997</v>
      </c>
      <c r="Y220" s="1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</row>
    <row r="221" spans="1:37" x14ac:dyDescent="0.25">
      <c r="A221" s="8">
        <v>0.5</v>
      </c>
      <c r="B221">
        <v>0.16039999999999999</v>
      </c>
      <c r="C221">
        <v>0.1719</v>
      </c>
      <c r="D221">
        <v>0.14860000000000001</v>
      </c>
      <c r="E221">
        <v>0.13539999999999999</v>
      </c>
      <c r="F221">
        <v>0.1231</v>
      </c>
      <c r="G221">
        <v>0.15090000000000001</v>
      </c>
      <c r="H221" s="7"/>
      <c r="I221" s="8">
        <v>0.5</v>
      </c>
      <c r="J221">
        <v>0.3851</v>
      </c>
      <c r="K221">
        <v>0.45960000000000001</v>
      </c>
      <c r="L221">
        <v>0.48220000000000002</v>
      </c>
      <c r="M221">
        <v>0.4798</v>
      </c>
      <c r="N221">
        <v>0.50760000000000005</v>
      </c>
      <c r="O221">
        <v>0.49149999999999999</v>
      </c>
      <c r="P221" s="7"/>
      <c r="Q221" s="8">
        <v>0.5</v>
      </c>
      <c r="R221">
        <f t="shared" si="44"/>
        <v>0.22470000000000001</v>
      </c>
      <c r="S221">
        <f t="shared" si="44"/>
        <v>0.28770000000000001</v>
      </c>
      <c r="T221">
        <f t="shared" si="44"/>
        <v>0.33360000000000001</v>
      </c>
      <c r="U221">
        <f t="shared" si="44"/>
        <v>0.34440000000000004</v>
      </c>
      <c r="V221">
        <f t="shared" si="44"/>
        <v>0.38450000000000006</v>
      </c>
      <c r="W221">
        <f t="shared" si="44"/>
        <v>0.34060000000000001</v>
      </c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 x14ac:dyDescent="0.25">
      <c r="A222" s="8">
        <v>0.25</v>
      </c>
      <c r="B222">
        <v>0.15540000000000001</v>
      </c>
      <c r="C222">
        <v>0.16589999999999999</v>
      </c>
      <c r="D222">
        <v>0.17530000000000001</v>
      </c>
      <c r="E222">
        <v>0.16070000000000001</v>
      </c>
      <c r="F222">
        <v>0.1082</v>
      </c>
      <c r="G222">
        <v>0.14219999999999999</v>
      </c>
      <c r="H222" s="7"/>
      <c r="I222" s="8">
        <v>0.25</v>
      </c>
      <c r="J222">
        <v>0.4304</v>
      </c>
      <c r="K222">
        <v>0.53269999999999995</v>
      </c>
      <c r="L222">
        <v>0.4819</v>
      </c>
      <c r="M222">
        <v>0.55079999999999996</v>
      </c>
      <c r="N222">
        <v>0.5746</v>
      </c>
      <c r="O222">
        <v>0.46889999999999998</v>
      </c>
      <c r="P222" s="7"/>
      <c r="Q222" s="8">
        <v>0.25</v>
      </c>
      <c r="R222">
        <f t="shared" si="44"/>
        <v>0.27500000000000002</v>
      </c>
      <c r="S222">
        <f t="shared" si="44"/>
        <v>0.36679999999999996</v>
      </c>
      <c r="T222">
        <f t="shared" si="44"/>
        <v>0.30659999999999998</v>
      </c>
      <c r="U222">
        <f t="shared" si="44"/>
        <v>0.39009999999999995</v>
      </c>
      <c r="V222">
        <f t="shared" si="44"/>
        <v>0.46639999999999998</v>
      </c>
      <c r="W222">
        <f t="shared" si="44"/>
        <v>0.32669999999999999</v>
      </c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 x14ac:dyDescent="0.25">
      <c r="A223" s="8">
        <v>0.125</v>
      </c>
      <c r="B223">
        <v>0.17749999999999999</v>
      </c>
      <c r="C223">
        <v>0.16869999999999999</v>
      </c>
      <c r="D223">
        <v>0.15629999999999999</v>
      </c>
      <c r="E223">
        <v>0.14899999999999999</v>
      </c>
      <c r="F223">
        <v>0.1115</v>
      </c>
      <c r="G223">
        <v>0.1394</v>
      </c>
      <c r="H223" s="7"/>
      <c r="I223" s="8">
        <v>0.125</v>
      </c>
      <c r="J223">
        <v>0.47870000000000001</v>
      </c>
      <c r="K223">
        <v>0.53910000000000002</v>
      </c>
      <c r="L223">
        <v>0.57389999999999997</v>
      </c>
      <c r="M223">
        <v>0.66100000000000003</v>
      </c>
      <c r="N223">
        <v>0.63780000000000003</v>
      </c>
      <c r="O223">
        <v>0.59640000000000004</v>
      </c>
      <c r="P223" s="7"/>
      <c r="Q223" s="8">
        <v>0.125</v>
      </c>
      <c r="R223">
        <f t="shared" si="44"/>
        <v>0.30120000000000002</v>
      </c>
      <c r="S223">
        <f t="shared" si="44"/>
        <v>0.37040000000000006</v>
      </c>
      <c r="T223">
        <f t="shared" si="44"/>
        <v>0.41759999999999997</v>
      </c>
      <c r="U223">
        <f t="shared" si="44"/>
        <v>0.51200000000000001</v>
      </c>
      <c r="V223">
        <f t="shared" si="44"/>
        <v>0.52629999999999999</v>
      </c>
      <c r="W223">
        <f t="shared" si="44"/>
        <v>0.45700000000000007</v>
      </c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 x14ac:dyDescent="0.25">
      <c r="A224" s="8">
        <v>0.06</v>
      </c>
      <c r="B224">
        <v>0.18920000000000001</v>
      </c>
      <c r="C224">
        <v>0.18709999999999999</v>
      </c>
      <c r="D224">
        <v>0.15959999999999999</v>
      </c>
      <c r="E224">
        <v>0.14990000000000001</v>
      </c>
      <c r="F224">
        <v>0.1376</v>
      </c>
      <c r="G224">
        <v>0.14330000000000001</v>
      </c>
      <c r="H224" s="7"/>
      <c r="I224" s="8">
        <v>0.06</v>
      </c>
      <c r="J224">
        <v>0.45710000000000001</v>
      </c>
      <c r="K224">
        <v>0.43780000000000002</v>
      </c>
      <c r="L224">
        <v>0.52449999999999997</v>
      </c>
      <c r="M224">
        <v>0.57499999999999996</v>
      </c>
      <c r="N224">
        <v>0.53769999999999996</v>
      </c>
      <c r="O224">
        <v>0.55679999999999996</v>
      </c>
      <c r="P224" s="7"/>
      <c r="Q224" s="8">
        <v>0.06</v>
      </c>
      <c r="R224">
        <f t="shared" si="44"/>
        <v>0.26790000000000003</v>
      </c>
      <c r="S224">
        <f t="shared" si="44"/>
        <v>0.25070000000000003</v>
      </c>
      <c r="T224">
        <f t="shared" si="44"/>
        <v>0.3649</v>
      </c>
      <c r="U224">
        <f t="shared" si="44"/>
        <v>0.42509999999999992</v>
      </c>
      <c r="V224">
        <f t="shared" si="44"/>
        <v>0.40009999999999996</v>
      </c>
      <c r="W224">
        <f t="shared" si="44"/>
        <v>0.41349999999999998</v>
      </c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 x14ac:dyDescent="0.25">
      <c r="A225" s="8">
        <v>0</v>
      </c>
      <c r="B225">
        <v>0.18709999999999999</v>
      </c>
      <c r="C225">
        <v>0.2127</v>
      </c>
      <c r="D225">
        <v>0.22159999999999999</v>
      </c>
      <c r="E225">
        <v>0.22070000000000001</v>
      </c>
      <c r="F225">
        <v>0.26989999999999997</v>
      </c>
      <c r="G225">
        <v>0.19650000000000001</v>
      </c>
      <c r="H225" s="7"/>
      <c r="I225" s="8">
        <v>0</v>
      </c>
      <c r="J225">
        <v>0.70330000000000004</v>
      </c>
      <c r="K225">
        <v>0.66749999999999998</v>
      </c>
      <c r="L225">
        <v>0.69969999999999999</v>
      </c>
      <c r="M225">
        <v>0.71870000000000001</v>
      </c>
      <c r="N225">
        <v>0.76160000000000005</v>
      </c>
      <c r="O225">
        <v>0.77990000000000004</v>
      </c>
      <c r="P225" s="7"/>
      <c r="Q225" s="8">
        <v>0</v>
      </c>
      <c r="R225">
        <f t="shared" si="44"/>
        <v>0.51619999999999999</v>
      </c>
      <c r="S225">
        <f t="shared" si="44"/>
        <v>0.45479999999999998</v>
      </c>
      <c r="T225">
        <f t="shared" si="44"/>
        <v>0.47809999999999997</v>
      </c>
      <c r="U225">
        <f t="shared" si="44"/>
        <v>0.498</v>
      </c>
      <c r="V225">
        <f t="shared" si="44"/>
        <v>0.49170000000000008</v>
      </c>
      <c r="W225">
        <f t="shared" si="44"/>
        <v>0.58340000000000003</v>
      </c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 x14ac:dyDescent="0.25">
      <c r="A227" s="8"/>
      <c r="B227" s="8" t="s">
        <v>14</v>
      </c>
      <c r="C227" s="8"/>
      <c r="D227" s="8"/>
      <c r="E227" s="8"/>
      <c r="F227" s="8"/>
      <c r="G227" s="8"/>
      <c r="H227" s="7"/>
      <c r="I227" s="8"/>
      <c r="J227" s="8" t="s">
        <v>14</v>
      </c>
      <c r="K227" s="8"/>
      <c r="L227" s="8"/>
      <c r="M227" s="8"/>
      <c r="N227" s="8"/>
      <c r="O227" s="8"/>
      <c r="P227" s="7"/>
      <c r="Q227" s="8"/>
      <c r="R227" s="8" t="s">
        <v>14</v>
      </c>
      <c r="S227" s="8"/>
      <c r="T227" s="8"/>
      <c r="U227" s="8"/>
      <c r="V227" s="8"/>
      <c r="W227" s="8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 x14ac:dyDescent="0.25">
      <c r="A228" s="8" t="s">
        <v>21</v>
      </c>
      <c r="B228" s="8">
        <v>0.125</v>
      </c>
      <c r="C228" s="8">
        <v>0.06</v>
      </c>
      <c r="D228" s="8">
        <v>0.03</v>
      </c>
      <c r="E228" s="8">
        <v>0.01</v>
      </c>
      <c r="F228" s="8">
        <v>5.0000000000000001E-3</v>
      </c>
      <c r="G228" s="8">
        <v>0</v>
      </c>
      <c r="H228" s="7"/>
      <c r="I228" s="8" t="s">
        <v>21</v>
      </c>
      <c r="J228" s="8">
        <v>0.125</v>
      </c>
      <c r="K228" s="8">
        <v>0.06</v>
      </c>
      <c r="L228" s="8">
        <v>0.03</v>
      </c>
      <c r="M228" s="8">
        <v>0.01</v>
      </c>
      <c r="N228" s="8">
        <v>5.0000000000000001E-3</v>
      </c>
      <c r="O228" s="8">
        <v>0</v>
      </c>
      <c r="P228" s="7"/>
      <c r="Q228" s="8" t="s">
        <v>21</v>
      </c>
      <c r="R228" s="8">
        <v>0.125</v>
      </c>
      <c r="S228" s="8">
        <v>0.06</v>
      </c>
      <c r="T228" s="8">
        <v>0.03</v>
      </c>
      <c r="U228" s="8">
        <v>0.01</v>
      </c>
      <c r="V228" s="8">
        <v>5.0000000000000001E-3</v>
      </c>
      <c r="W228" s="8">
        <v>0</v>
      </c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 x14ac:dyDescent="0.25">
      <c r="A229" s="8">
        <v>4</v>
      </c>
      <c r="B229">
        <v>0.27200000000000002</v>
      </c>
      <c r="C229">
        <v>0.2172</v>
      </c>
      <c r="D229">
        <v>0.22919999999999999</v>
      </c>
      <c r="E229">
        <v>0.1852</v>
      </c>
      <c r="F229">
        <v>0.14630000000000001</v>
      </c>
      <c r="G229">
        <v>0.1694</v>
      </c>
      <c r="H229" s="7"/>
      <c r="I229" s="8">
        <v>4</v>
      </c>
      <c r="J229">
        <v>0.43509999999999999</v>
      </c>
      <c r="K229">
        <v>0.2074</v>
      </c>
      <c r="L229">
        <v>0.1948</v>
      </c>
      <c r="M229">
        <v>0.18490000000000001</v>
      </c>
      <c r="N229">
        <v>0.13980000000000001</v>
      </c>
      <c r="O229">
        <v>0.17510000000000001</v>
      </c>
      <c r="P229" s="7"/>
      <c r="Q229" s="8">
        <v>4</v>
      </c>
      <c r="R229">
        <f t="shared" ref="R229:W236" si="45">J229-B229</f>
        <v>0.16309999999999997</v>
      </c>
      <c r="S229" s="5">
        <f t="shared" si="45"/>
        <v>-9.8000000000000032E-3</v>
      </c>
      <c r="T229" s="5">
        <f t="shared" si="45"/>
        <v>-3.4399999999999986E-2</v>
      </c>
      <c r="U229" s="5">
        <f t="shared" si="45"/>
        <v>-2.9999999999999472E-4</v>
      </c>
      <c r="V229" s="5">
        <f t="shared" si="45"/>
        <v>-6.5000000000000058E-3</v>
      </c>
      <c r="W229" s="5">
        <f t="shared" si="45"/>
        <v>5.7000000000000106E-3</v>
      </c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 x14ac:dyDescent="0.25">
      <c r="A230" s="8">
        <v>2</v>
      </c>
      <c r="B230">
        <v>0.28260000000000002</v>
      </c>
      <c r="C230">
        <v>0.1895</v>
      </c>
      <c r="D230">
        <v>0.1555</v>
      </c>
      <c r="E230">
        <v>0.17530000000000001</v>
      </c>
      <c r="F230">
        <v>0.15290000000000001</v>
      </c>
      <c r="G230">
        <v>0.16189999999999999</v>
      </c>
      <c r="H230" s="7"/>
      <c r="I230" s="8">
        <v>2</v>
      </c>
      <c r="J230">
        <v>0.61299999999999999</v>
      </c>
      <c r="K230">
        <v>0.35420000000000001</v>
      </c>
      <c r="L230">
        <v>0.26219999999999999</v>
      </c>
      <c r="M230">
        <v>0.2135</v>
      </c>
      <c r="N230">
        <v>0.1628</v>
      </c>
      <c r="O230">
        <v>0.16639999999999999</v>
      </c>
      <c r="P230" s="7"/>
      <c r="Q230" s="8">
        <v>2</v>
      </c>
      <c r="R230">
        <f t="shared" si="45"/>
        <v>0.33039999999999997</v>
      </c>
      <c r="S230">
        <f t="shared" si="45"/>
        <v>0.16470000000000001</v>
      </c>
      <c r="T230">
        <f t="shared" si="45"/>
        <v>0.10669999999999999</v>
      </c>
      <c r="U230" s="5">
        <f t="shared" si="45"/>
        <v>3.8199999999999984E-2</v>
      </c>
      <c r="V230" s="5">
        <f t="shared" si="45"/>
        <v>9.8999999999999921E-3</v>
      </c>
      <c r="W230" s="5">
        <f t="shared" si="45"/>
        <v>4.500000000000004E-3</v>
      </c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 x14ac:dyDescent="0.25">
      <c r="A231" s="8">
        <v>1</v>
      </c>
      <c r="B231">
        <v>0.49419999999999997</v>
      </c>
      <c r="C231">
        <v>0.21340000000000001</v>
      </c>
      <c r="D231">
        <v>0.20899999999999999</v>
      </c>
      <c r="E231">
        <v>0.1757</v>
      </c>
      <c r="F231">
        <v>0.16070000000000001</v>
      </c>
      <c r="G231">
        <v>0.16500000000000001</v>
      </c>
      <c r="H231" s="7"/>
      <c r="I231" s="8">
        <v>1</v>
      </c>
      <c r="J231">
        <v>0.36059999999999998</v>
      </c>
      <c r="K231">
        <v>0.25019999999999998</v>
      </c>
      <c r="L231">
        <v>0.19900000000000001</v>
      </c>
      <c r="M231">
        <v>0.17810000000000001</v>
      </c>
      <c r="N231">
        <v>0.17199999999999999</v>
      </c>
      <c r="O231">
        <v>0.22120000000000001</v>
      </c>
      <c r="P231" s="7"/>
      <c r="Q231" s="8">
        <v>1</v>
      </c>
      <c r="R231" s="5">
        <f t="shared" si="45"/>
        <v>-0.1336</v>
      </c>
      <c r="S231" s="5">
        <f t="shared" si="45"/>
        <v>3.6799999999999972E-2</v>
      </c>
      <c r="T231" s="5">
        <f t="shared" si="45"/>
        <v>-9.9999999999999811E-3</v>
      </c>
      <c r="U231" s="5">
        <f t="shared" si="45"/>
        <v>2.4000000000000132E-3</v>
      </c>
      <c r="V231" s="5">
        <f t="shared" si="45"/>
        <v>1.1299999999999977E-2</v>
      </c>
      <c r="W231">
        <f t="shared" si="45"/>
        <v>5.62E-2</v>
      </c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 x14ac:dyDescent="0.25">
      <c r="A232" s="8">
        <v>0.5</v>
      </c>
      <c r="B232">
        <v>0.82699999999999996</v>
      </c>
      <c r="C232">
        <v>0.37340000000000001</v>
      </c>
      <c r="D232">
        <v>0.30030000000000001</v>
      </c>
      <c r="E232">
        <v>0.21310000000000001</v>
      </c>
      <c r="F232">
        <v>0.29139999999999999</v>
      </c>
      <c r="G232">
        <v>0.17560000000000001</v>
      </c>
      <c r="H232" s="7"/>
      <c r="I232" s="8">
        <v>0.5</v>
      </c>
      <c r="J232">
        <v>0.5988</v>
      </c>
      <c r="K232">
        <v>0.32450000000000001</v>
      </c>
      <c r="L232">
        <v>0.62749999999999995</v>
      </c>
      <c r="M232">
        <v>0.55230000000000001</v>
      </c>
      <c r="N232">
        <v>0.60650000000000004</v>
      </c>
      <c r="O232">
        <v>0.4138</v>
      </c>
      <c r="P232" s="7"/>
      <c r="Q232" s="8">
        <v>0.5</v>
      </c>
      <c r="R232" s="5">
        <f t="shared" si="45"/>
        <v>-0.22819999999999996</v>
      </c>
      <c r="S232" s="5">
        <f t="shared" si="45"/>
        <v>-4.8899999999999999E-2</v>
      </c>
      <c r="T232">
        <f t="shared" si="45"/>
        <v>0.32719999999999994</v>
      </c>
      <c r="U232">
        <f t="shared" si="45"/>
        <v>0.3392</v>
      </c>
      <c r="V232">
        <f t="shared" si="45"/>
        <v>0.31510000000000005</v>
      </c>
      <c r="W232">
        <f t="shared" si="45"/>
        <v>0.2382</v>
      </c>
    </row>
    <row r="233" spans="1:37" x14ac:dyDescent="0.25">
      <c r="A233" s="8">
        <v>0.25</v>
      </c>
      <c r="B233">
        <v>0.50770000000000004</v>
      </c>
      <c r="C233">
        <v>0.28910000000000002</v>
      </c>
      <c r="D233">
        <v>0.24279999999999999</v>
      </c>
      <c r="E233">
        <v>0.18890000000000001</v>
      </c>
      <c r="F233">
        <v>0.17649999999999999</v>
      </c>
      <c r="G233">
        <v>0.1784</v>
      </c>
      <c r="H233" s="7"/>
      <c r="I233" s="8">
        <v>0.25</v>
      </c>
      <c r="J233">
        <v>0.34379999999999999</v>
      </c>
      <c r="K233">
        <v>0.24579999999999999</v>
      </c>
      <c r="L233">
        <v>0.63629999999999998</v>
      </c>
      <c r="M233">
        <v>0.621</v>
      </c>
      <c r="N233">
        <v>0.56030000000000002</v>
      </c>
      <c r="O233">
        <v>0.4894</v>
      </c>
      <c r="P233" s="7"/>
      <c r="Q233" s="8">
        <v>0.25</v>
      </c>
      <c r="R233" s="5">
        <f t="shared" si="45"/>
        <v>-0.16390000000000005</v>
      </c>
      <c r="S233" s="5">
        <f t="shared" si="45"/>
        <v>-4.3300000000000033E-2</v>
      </c>
      <c r="T233">
        <f t="shared" si="45"/>
        <v>0.39349999999999996</v>
      </c>
      <c r="U233">
        <f t="shared" si="45"/>
        <v>0.43209999999999998</v>
      </c>
      <c r="V233">
        <f t="shared" si="45"/>
        <v>0.38380000000000003</v>
      </c>
      <c r="W233">
        <f t="shared" si="45"/>
        <v>0.311</v>
      </c>
    </row>
    <row r="234" spans="1:37" x14ac:dyDescent="0.25">
      <c r="A234" s="8">
        <v>0.125</v>
      </c>
      <c r="B234">
        <v>0.71009999999999995</v>
      </c>
      <c r="C234">
        <v>0.42909999999999998</v>
      </c>
      <c r="D234">
        <v>0.1976</v>
      </c>
      <c r="E234">
        <v>0.2581</v>
      </c>
      <c r="F234">
        <v>0.18010000000000001</v>
      </c>
      <c r="G234">
        <v>0.16189999999999999</v>
      </c>
      <c r="H234" s="7"/>
      <c r="I234" s="8">
        <v>0.125</v>
      </c>
      <c r="J234">
        <v>0.53280000000000005</v>
      </c>
      <c r="K234">
        <v>0.31359999999999999</v>
      </c>
      <c r="L234">
        <v>0.64990000000000003</v>
      </c>
      <c r="M234">
        <v>0.60619999999999996</v>
      </c>
      <c r="N234">
        <v>0.66069999999999995</v>
      </c>
      <c r="O234">
        <v>0.52939999999999998</v>
      </c>
      <c r="P234" s="7"/>
      <c r="Q234" s="8">
        <v>0.125</v>
      </c>
      <c r="R234" s="5">
        <f t="shared" si="45"/>
        <v>-0.1772999999999999</v>
      </c>
      <c r="S234" s="5">
        <f t="shared" si="45"/>
        <v>-0.11549999999999999</v>
      </c>
      <c r="T234">
        <f t="shared" si="45"/>
        <v>0.45230000000000004</v>
      </c>
      <c r="U234">
        <f t="shared" si="45"/>
        <v>0.34809999999999997</v>
      </c>
      <c r="V234">
        <f t="shared" si="45"/>
        <v>0.48059999999999992</v>
      </c>
      <c r="W234">
        <f t="shared" si="45"/>
        <v>0.36749999999999999</v>
      </c>
    </row>
    <row r="235" spans="1:37" x14ac:dyDescent="0.25">
      <c r="A235" s="8">
        <v>0.06</v>
      </c>
      <c r="B235">
        <v>0.7641</v>
      </c>
      <c r="C235">
        <v>0.73729999999999996</v>
      </c>
      <c r="D235">
        <v>0.5655</v>
      </c>
      <c r="E235">
        <v>0.36720000000000003</v>
      </c>
      <c r="F235">
        <v>0.36270000000000002</v>
      </c>
      <c r="G235">
        <v>0.2079</v>
      </c>
      <c r="H235" s="7"/>
      <c r="I235" s="8">
        <v>0.06</v>
      </c>
      <c r="J235">
        <v>0.74529999999999996</v>
      </c>
      <c r="K235">
        <v>0.50949999999999995</v>
      </c>
      <c r="L235">
        <v>0.77259999999999995</v>
      </c>
      <c r="M235">
        <v>0.74729999999999996</v>
      </c>
      <c r="N235">
        <v>0.72709999999999997</v>
      </c>
      <c r="O235">
        <v>0.52310000000000001</v>
      </c>
      <c r="P235" s="7"/>
      <c r="Q235" s="8">
        <v>0.06</v>
      </c>
      <c r="R235" s="5">
        <f t="shared" si="45"/>
        <v>-1.8800000000000039E-2</v>
      </c>
      <c r="S235" s="5">
        <f t="shared" si="45"/>
        <v>-0.2278</v>
      </c>
      <c r="T235">
        <f t="shared" si="45"/>
        <v>0.20709999999999995</v>
      </c>
      <c r="U235">
        <f t="shared" si="45"/>
        <v>0.38009999999999994</v>
      </c>
      <c r="V235">
        <f t="shared" si="45"/>
        <v>0.36439999999999995</v>
      </c>
      <c r="W235">
        <f t="shared" si="45"/>
        <v>0.31520000000000004</v>
      </c>
    </row>
    <row r="236" spans="1:37" x14ac:dyDescent="0.25">
      <c r="A236" s="8">
        <v>0</v>
      </c>
      <c r="B236">
        <v>0.94610000000000005</v>
      </c>
      <c r="C236">
        <v>0.63100000000000001</v>
      </c>
      <c r="D236">
        <v>0.59989999999999999</v>
      </c>
      <c r="E236">
        <v>0.57820000000000005</v>
      </c>
      <c r="F236">
        <v>0.44290000000000002</v>
      </c>
      <c r="G236">
        <v>0.35799999999999998</v>
      </c>
      <c r="H236" s="7"/>
      <c r="I236" s="8">
        <v>0</v>
      </c>
      <c r="J236">
        <v>1.0366</v>
      </c>
      <c r="K236">
        <v>0.81930000000000003</v>
      </c>
      <c r="L236">
        <v>0.95689999999999997</v>
      </c>
      <c r="M236">
        <v>0.92079999999999995</v>
      </c>
      <c r="N236">
        <v>0.78069999999999995</v>
      </c>
      <c r="O236">
        <v>0.71299999999999997</v>
      </c>
      <c r="P236" s="7"/>
      <c r="Q236" s="8">
        <v>0</v>
      </c>
      <c r="R236">
        <f t="shared" si="45"/>
        <v>9.0499999999999914E-2</v>
      </c>
      <c r="S236">
        <f t="shared" si="45"/>
        <v>0.18830000000000002</v>
      </c>
      <c r="T236">
        <f t="shared" si="45"/>
        <v>0.35699999999999998</v>
      </c>
      <c r="U236">
        <f t="shared" si="45"/>
        <v>0.3425999999999999</v>
      </c>
      <c r="V236">
        <f t="shared" si="45"/>
        <v>0.33779999999999993</v>
      </c>
      <c r="W236">
        <f t="shared" si="45"/>
        <v>0.35499999999999998</v>
      </c>
    </row>
    <row r="237" spans="1:37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x14ac:dyDescent="0.25">
      <c r="A238" s="8"/>
      <c r="B238" s="8" t="s">
        <v>14</v>
      </c>
      <c r="C238" s="8"/>
      <c r="D238" s="8"/>
      <c r="E238" s="8"/>
      <c r="F238" s="8"/>
      <c r="G238" s="8"/>
      <c r="H238" s="7"/>
      <c r="I238" s="8"/>
      <c r="J238" s="8" t="s">
        <v>14</v>
      </c>
      <c r="K238" s="8"/>
      <c r="L238" s="8"/>
      <c r="M238" s="8"/>
      <c r="N238" s="8"/>
      <c r="O238" s="8"/>
      <c r="P238" s="7"/>
      <c r="Q238" s="8"/>
      <c r="R238" s="8" t="s">
        <v>14</v>
      </c>
      <c r="S238" s="8"/>
      <c r="T238" s="8"/>
      <c r="U238" s="8"/>
      <c r="V238" s="8"/>
      <c r="W238" s="8"/>
    </row>
    <row r="239" spans="1:37" x14ac:dyDescent="0.25">
      <c r="A239" s="8" t="s">
        <v>21</v>
      </c>
      <c r="B239" s="8">
        <v>0.5</v>
      </c>
      <c r="C239" s="8">
        <v>0.25</v>
      </c>
      <c r="D239" s="8">
        <v>0.125</v>
      </c>
      <c r="E239" s="8">
        <v>0.06</v>
      </c>
      <c r="F239" s="8">
        <v>0.03</v>
      </c>
      <c r="G239" s="8">
        <v>0</v>
      </c>
      <c r="H239" s="7"/>
      <c r="I239" s="8" t="s">
        <v>21</v>
      </c>
      <c r="J239" s="8">
        <v>0.5</v>
      </c>
      <c r="K239" s="8">
        <v>0.25</v>
      </c>
      <c r="L239" s="8">
        <v>0.125</v>
      </c>
      <c r="M239" s="8">
        <v>0.06</v>
      </c>
      <c r="N239" s="8">
        <v>0.03</v>
      </c>
      <c r="O239" s="8">
        <v>0</v>
      </c>
      <c r="P239" s="7"/>
      <c r="Q239" s="8" t="s">
        <v>21</v>
      </c>
      <c r="R239" s="8">
        <v>0.5</v>
      </c>
      <c r="S239" s="8">
        <v>0.25</v>
      </c>
      <c r="T239" s="8">
        <v>0.125</v>
      </c>
      <c r="U239" s="8">
        <v>0.06</v>
      </c>
      <c r="V239" s="8">
        <v>0.03</v>
      </c>
      <c r="W239" s="8">
        <v>0</v>
      </c>
    </row>
    <row r="240" spans="1:37" x14ac:dyDescent="0.25">
      <c r="A240" s="8">
        <v>4</v>
      </c>
      <c r="B240">
        <v>0.55389999999999995</v>
      </c>
      <c r="C240">
        <v>0.38779999999999998</v>
      </c>
      <c r="D240">
        <v>0.32019999999999998</v>
      </c>
      <c r="E240">
        <v>0.31130000000000002</v>
      </c>
      <c r="F240">
        <v>0.31409999999999999</v>
      </c>
      <c r="G240">
        <v>0.30320000000000003</v>
      </c>
      <c r="H240" s="7"/>
      <c r="I240" s="8">
        <v>4</v>
      </c>
      <c r="J240">
        <v>0.4486</v>
      </c>
      <c r="K240">
        <v>0.36549999999999999</v>
      </c>
      <c r="L240">
        <v>0.31440000000000001</v>
      </c>
      <c r="M240">
        <v>0.3004</v>
      </c>
      <c r="N240">
        <v>0.3024</v>
      </c>
      <c r="O240">
        <v>0.30180000000000001</v>
      </c>
      <c r="P240" s="7"/>
      <c r="Q240" s="8">
        <v>4</v>
      </c>
      <c r="R240">
        <v>-0.10529999999999995</v>
      </c>
      <c r="S240">
        <v>-2.2299999999999986E-2</v>
      </c>
      <c r="T240">
        <v>-5.7999999999999718E-3</v>
      </c>
      <c r="U240">
        <v>-1.0900000000000021E-2</v>
      </c>
      <c r="V240">
        <v>-1.1699999999999988E-2</v>
      </c>
      <c r="W240">
        <v>-1.4000000000000123E-3</v>
      </c>
    </row>
    <row r="241" spans="1:37" x14ac:dyDescent="0.25">
      <c r="A241" s="8">
        <v>2</v>
      </c>
      <c r="B241">
        <v>0.43659999999999999</v>
      </c>
      <c r="C241">
        <v>0.31269999999999998</v>
      </c>
      <c r="D241">
        <v>0.31259999999999999</v>
      </c>
      <c r="E241">
        <v>0.3004</v>
      </c>
      <c r="F241">
        <v>0.30599999999999999</v>
      </c>
      <c r="G241">
        <v>0.30309999999999998</v>
      </c>
      <c r="H241" s="7"/>
      <c r="I241" s="8">
        <v>2</v>
      </c>
      <c r="J241">
        <v>0.40970000000000001</v>
      </c>
      <c r="K241">
        <v>0.3009</v>
      </c>
      <c r="L241">
        <v>0.30320000000000003</v>
      </c>
      <c r="M241">
        <v>0.2954</v>
      </c>
      <c r="N241">
        <v>0.29380000000000001</v>
      </c>
      <c r="O241">
        <v>0.29399999999999998</v>
      </c>
      <c r="P241" s="7"/>
      <c r="Q241" s="8">
        <v>2</v>
      </c>
      <c r="R241">
        <v>-2.6899999999999979E-2</v>
      </c>
      <c r="S241">
        <v>-1.1799999999999977E-2</v>
      </c>
      <c r="T241">
        <v>-9.3999999999999639E-3</v>
      </c>
      <c r="U241">
        <v>-5.0000000000000044E-3</v>
      </c>
      <c r="V241">
        <v>-1.2199999999999989E-2</v>
      </c>
      <c r="W241">
        <v>-9.099999999999997E-3</v>
      </c>
    </row>
    <row r="242" spans="1:37" x14ac:dyDescent="0.25">
      <c r="A242" s="8">
        <v>1</v>
      </c>
      <c r="B242">
        <v>0.39150000000000001</v>
      </c>
      <c r="C242">
        <v>0.29339999999999999</v>
      </c>
      <c r="D242">
        <v>0.30630000000000002</v>
      </c>
      <c r="E242">
        <v>0.28589999999999999</v>
      </c>
      <c r="F242">
        <v>0.27339999999999998</v>
      </c>
      <c r="G242">
        <v>0.30559999999999998</v>
      </c>
      <c r="H242" s="7"/>
      <c r="I242" s="8">
        <v>1</v>
      </c>
      <c r="J242">
        <v>0.34389999999999998</v>
      </c>
      <c r="K242">
        <v>0.27239999999999998</v>
      </c>
      <c r="L242">
        <v>0.33979999999999999</v>
      </c>
      <c r="M242">
        <v>0.3649</v>
      </c>
      <c r="N242">
        <v>0.31359999999999999</v>
      </c>
      <c r="O242">
        <v>0.36180000000000001</v>
      </c>
      <c r="P242" s="7"/>
      <c r="Q242" s="8">
        <v>1</v>
      </c>
      <c r="R242">
        <v>-4.7600000000000031E-2</v>
      </c>
      <c r="S242">
        <v>-2.1000000000000019E-2</v>
      </c>
      <c r="T242">
        <v>3.3499999999999974E-2</v>
      </c>
      <c r="U242">
        <v>7.9000000000000015E-2</v>
      </c>
      <c r="V242">
        <v>4.0200000000000014E-2</v>
      </c>
      <c r="W242">
        <v>5.6200000000000028E-2</v>
      </c>
    </row>
    <row r="243" spans="1:37" x14ac:dyDescent="0.25">
      <c r="A243" s="8">
        <v>0.5</v>
      </c>
      <c r="B243">
        <v>0.43419999999999997</v>
      </c>
      <c r="C243">
        <v>0.29980000000000001</v>
      </c>
      <c r="D243">
        <v>0.2989</v>
      </c>
      <c r="E243">
        <v>0.29530000000000001</v>
      </c>
      <c r="F243">
        <v>0.29880000000000001</v>
      </c>
      <c r="G243">
        <v>0.29959999999999998</v>
      </c>
      <c r="H243" s="7"/>
      <c r="I243" s="8">
        <v>0.5</v>
      </c>
      <c r="J243">
        <v>0.39529999999999998</v>
      </c>
      <c r="K243">
        <v>0.29599999999999999</v>
      </c>
      <c r="L243">
        <v>0.37709999999999999</v>
      </c>
      <c r="M243">
        <v>0.39660000000000001</v>
      </c>
      <c r="N243">
        <v>0.38850000000000001</v>
      </c>
      <c r="O243">
        <v>0.4037</v>
      </c>
      <c r="P243" s="7"/>
      <c r="Q243" s="8">
        <v>0.5</v>
      </c>
      <c r="R243">
        <v>-3.889999999999999E-2</v>
      </c>
      <c r="S243">
        <v>-3.8000000000000256E-3</v>
      </c>
      <c r="T243">
        <v>7.8199999999999992E-2</v>
      </c>
      <c r="U243">
        <v>0.1013</v>
      </c>
      <c r="V243">
        <v>8.9700000000000002E-2</v>
      </c>
      <c r="W243">
        <v>0.10410000000000003</v>
      </c>
    </row>
    <row r="244" spans="1:37" x14ac:dyDescent="0.25">
      <c r="A244" s="8">
        <v>0.25</v>
      </c>
      <c r="B244">
        <v>0.3695</v>
      </c>
      <c r="C244">
        <v>0.3145</v>
      </c>
      <c r="D244">
        <v>0.30509999999999998</v>
      </c>
      <c r="E244">
        <v>0.28910000000000002</v>
      </c>
      <c r="F244">
        <v>0.29010000000000002</v>
      </c>
      <c r="G244">
        <v>0.29360000000000003</v>
      </c>
      <c r="H244" s="7"/>
      <c r="I244" s="8">
        <v>0.25</v>
      </c>
      <c r="J244">
        <v>0.41249999999999998</v>
      </c>
      <c r="K244">
        <v>0.35349999999999998</v>
      </c>
      <c r="L244">
        <v>0.4723</v>
      </c>
      <c r="M244">
        <v>0.44369999999999998</v>
      </c>
      <c r="N244">
        <v>0.4849</v>
      </c>
      <c r="O244">
        <v>0.48480000000000001</v>
      </c>
      <c r="P244" s="7"/>
      <c r="Q244" s="8">
        <v>0.25</v>
      </c>
      <c r="R244">
        <v>4.2999999999999983E-2</v>
      </c>
      <c r="S244">
        <v>3.8999999999999979E-2</v>
      </c>
      <c r="T244">
        <v>0.16720000000000002</v>
      </c>
      <c r="U244">
        <v>0.15459999999999996</v>
      </c>
      <c r="V244">
        <v>0.19479999999999997</v>
      </c>
      <c r="W244">
        <v>0.19119999999999998</v>
      </c>
    </row>
    <row r="245" spans="1:37" x14ac:dyDescent="0.25">
      <c r="A245" s="8">
        <v>0.125</v>
      </c>
      <c r="B245">
        <v>0.4098</v>
      </c>
      <c r="C245">
        <v>0.30980000000000002</v>
      </c>
      <c r="D245">
        <v>0.314</v>
      </c>
      <c r="E245">
        <v>0.311</v>
      </c>
      <c r="F245">
        <v>0.28970000000000001</v>
      </c>
      <c r="G245">
        <v>0.29820000000000002</v>
      </c>
      <c r="H245" s="7"/>
      <c r="I245" s="8">
        <v>0.125</v>
      </c>
      <c r="J245">
        <v>0.56879999999999997</v>
      </c>
      <c r="K245">
        <v>0.4824</v>
      </c>
      <c r="L245">
        <v>0.4864</v>
      </c>
      <c r="M245">
        <v>0.5333</v>
      </c>
      <c r="N245">
        <v>0.50090000000000001</v>
      </c>
      <c r="O245">
        <v>0.54330000000000001</v>
      </c>
      <c r="P245" s="7"/>
      <c r="Q245" s="8">
        <v>0.125</v>
      </c>
      <c r="R245">
        <v>0.15899999999999997</v>
      </c>
      <c r="S245">
        <v>0.17259999999999998</v>
      </c>
      <c r="T245">
        <v>0.1724</v>
      </c>
      <c r="U245">
        <v>0.2223</v>
      </c>
      <c r="V245">
        <v>0.2112</v>
      </c>
      <c r="W245">
        <v>0.24509999999999998</v>
      </c>
    </row>
    <row r="246" spans="1:37" x14ac:dyDescent="0.25">
      <c r="A246" s="8">
        <v>0.06</v>
      </c>
      <c r="B246">
        <v>0.45479999999999998</v>
      </c>
      <c r="C246">
        <v>0.35909999999999997</v>
      </c>
      <c r="D246">
        <v>0.35659999999999997</v>
      </c>
      <c r="E246">
        <v>0.33350000000000002</v>
      </c>
      <c r="F246">
        <v>0.3145</v>
      </c>
      <c r="G246">
        <v>0.33700000000000002</v>
      </c>
      <c r="H246" s="7"/>
      <c r="I246" s="8">
        <v>0.06</v>
      </c>
      <c r="J246">
        <v>0.5988</v>
      </c>
      <c r="K246">
        <v>0.50349999999999995</v>
      </c>
      <c r="L246">
        <v>0.54169999999999996</v>
      </c>
      <c r="M246">
        <v>0.5544</v>
      </c>
      <c r="N246">
        <v>0.56179999999999997</v>
      </c>
      <c r="O246">
        <v>0.61050000000000004</v>
      </c>
      <c r="P246" s="7"/>
      <c r="Q246" s="8">
        <v>0.06</v>
      </c>
      <c r="R246">
        <v>0.14400000000000002</v>
      </c>
      <c r="S246">
        <v>0.14439999999999997</v>
      </c>
      <c r="T246">
        <v>0.18509999999999999</v>
      </c>
      <c r="U246">
        <v>0.22089999999999999</v>
      </c>
      <c r="V246">
        <v>0.24729999999999996</v>
      </c>
      <c r="W246">
        <v>0.27350000000000002</v>
      </c>
    </row>
    <row r="247" spans="1:37" x14ac:dyDescent="0.25">
      <c r="A247" s="8">
        <v>0</v>
      </c>
      <c r="B247">
        <v>0.57599999999999996</v>
      </c>
      <c r="C247">
        <v>0.33350000000000002</v>
      </c>
      <c r="D247">
        <v>0.3846</v>
      </c>
      <c r="E247">
        <v>0.37309999999999999</v>
      </c>
      <c r="F247">
        <v>0.34910000000000002</v>
      </c>
      <c r="G247">
        <v>0.32790000000000002</v>
      </c>
      <c r="H247" s="7"/>
      <c r="I247" s="8">
        <v>0</v>
      </c>
      <c r="J247">
        <v>0.75360000000000005</v>
      </c>
      <c r="K247">
        <v>0.45660000000000001</v>
      </c>
      <c r="L247">
        <v>0.61739999999999995</v>
      </c>
      <c r="M247">
        <v>0.62809999999999999</v>
      </c>
      <c r="N247">
        <v>0.59419999999999995</v>
      </c>
      <c r="O247">
        <v>0.54290000000000005</v>
      </c>
      <c r="P247" s="7"/>
      <c r="Q247" s="8">
        <v>0</v>
      </c>
      <c r="R247">
        <v>0.17760000000000009</v>
      </c>
      <c r="S247">
        <v>0.12309999999999999</v>
      </c>
      <c r="T247">
        <v>0.23279999999999995</v>
      </c>
      <c r="U247">
        <v>0.255</v>
      </c>
      <c r="V247">
        <v>0.24509999999999993</v>
      </c>
      <c r="W247">
        <v>0.21500000000000002</v>
      </c>
    </row>
    <row r="248" spans="1:37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x14ac:dyDescent="0.25">
      <c r="A249" s="8"/>
      <c r="B249" s="8" t="s">
        <v>14</v>
      </c>
      <c r="C249" s="8"/>
      <c r="D249" s="8"/>
      <c r="E249" s="8"/>
      <c r="F249" s="8"/>
      <c r="G249" s="8"/>
      <c r="H249" s="7"/>
      <c r="I249" s="8"/>
      <c r="J249" s="8" t="s">
        <v>14</v>
      </c>
      <c r="K249" s="8"/>
      <c r="L249" s="8"/>
      <c r="M249" s="8"/>
      <c r="N249" s="8"/>
      <c r="O249" s="8"/>
      <c r="P249" s="7"/>
      <c r="Q249" s="8"/>
      <c r="R249" s="8" t="s">
        <v>14</v>
      </c>
      <c r="S249" s="8"/>
      <c r="T249" s="8"/>
      <c r="U249" s="8"/>
      <c r="V249" s="8"/>
      <c r="W249" s="8"/>
    </row>
    <row r="250" spans="1:37" x14ac:dyDescent="0.25">
      <c r="A250" s="8" t="s">
        <v>21</v>
      </c>
      <c r="B250" s="8">
        <v>0.5</v>
      </c>
      <c r="C250" s="8">
        <v>0.25</v>
      </c>
      <c r="D250" s="8">
        <v>0.125</v>
      </c>
      <c r="E250" s="8">
        <v>0.06</v>
      </c>
      <c r="F250" s="8">
        <v>0.03</v>
      </c>
      <c r="G250" s="8">
        <v>0</v>
      </c>
      <c r="H250" s="7"/>
      <c r="I250" s="8" t="s">
        <v>21</v>
      </c>
      <c r="J250" s="8">
        <v>0.5</v>
      </c>
      <c r="K250" s="8">
        <v>0.25</v>
      </c>
      <c r="L250" s="8">
        <v>0.125</v>
      </c>
      <c r="M250" s="8">
        <v>0.06</v>
      </c>
      <c r="N250" s="8">
        <v>0.03</v>
      </c>
      <c r="O250" s="8">
        <v>0</v>
      </c>
      <c r="P250" s="7"/>
      <c r="Q250" s="8" t="s">
        <v>21</v>
      </c>
      <c r="R250" s="8">
        <v>0.5</v>
      </c>
      <c r="S250" s="8">
        <v>0.25</v>
      </c>
      <c r="T250" s="8">
        <v>0.125</v>
      </c>
      <c r="U250" s="8">
        <v>0.06</v>
      </c>
      <c r="V250" s="8">
        <v>0.03</v>
      </c>
      <c r="W250" s="8">
        <v>0</v>
      </c>
    </row>
    <row r="251" spans="1:37" x14ac:dyDescent="0.25">
      <c r="A251" s="8">
        <v>4</v>
      </c>
      <c r="B251">
        <v>0.32879999999999998</v>
      </c>
      <c r="C251">
        <v>0.30740000000000001</v>
      </c>
      <c r="D251">
        <v>0.29749999999999999</v>
      </c>
      <c r="E251">
        <v>0.30559999999999998</v>
      </c>
      <c r="F251">
        <v>0.2848</v>
      </c>
      <c r="G251">
        <v>0.28070000000000001</v>
      </c>
      <c r="H251" s="7"/>
      <c r="I251" s="8">
        <v>4</v>
      </c>
      <c r="J251">
        <v>0.30230000000000001</v>
      </c>
      <c r="K251">
        <v>0.29599999999999999</v>
      </c>
      <c r="L251">
        <v>0.28860000000000002</v>
      </c>
      <c r="M251">
        <v>0.2989</v>
      </c>
      <c r="N251">
        <v>0.28320000000000001</v>
      </c>
      <c r="O251">
        <v>0.27629999999999999</v>
      </c>
      <c r="P251" s="7"/>
      <c r="Q251" s="8">
        <v>4</v>
      </c>
      <c r="R251">
        <v>-2.6499999999999968E-2</v>
      </c>
      <c r="S251">
        <v>-1.1400000000000021E-2</v>
      </c>
      <c r="T251">
        <v>-8.8999999999999635E-3</v>
      </c>
      <c r="U251">
        <v>-6.6999999999999837E-3</v>
      </c>
      <c r="V251">
        <v>-1.5999999999999903E-3</v>
      </c>
      <c r="W251">
        <v>-4.400000000000015E-3</v>
      </c>
    </row>
    <row r="252" spans="1:37" x14ac:dyDescent="0.25">
      <c r="A252" s="8">
        <v>2</v>
      </c>
      <c r="B252">
        <v>0.30609999999999998</v>
      </c>
      <c r="C252">
        <v>0.28839999999999999</v>
      </c>
      <c r="D252">
        <v>0.28860000000000002</v>
      </c>
      <c r="E252">
        <v>0.28749999999999998</v>
      </c>
      <c r="F252">
        <v>0.28839999999999999</v>
      </c>
      <c r="G252">
        <v>0.2757</v>
      </c>
      <c r="H252" s="7"/>
      <c r="I252" s="8">
        <v>2</v>
      </c>
      <c r="J252">
        <v>0.29299999999999998</v>
      </c>
      <c r="K252">
        <v>0.28129999999999999</v>
      </c>
      <c r="L252">
        <v>0.30530000000000002</v>
      </c>
      <c r="M252">
        <v>0.31119999999999998</v>
      </c>
      <c r="N252">
        <v>0.31119999999999998</v>
      </c>
      <c r="O252">
        <v>0.27889999999999998</v>
      </c>
      <c r="P252" s="7"/>
      <c r="Q252" s="8">
        <v>2</v>
      </c>
      <c r="R252">
        <v>-1.3100000000000001E-2</v>
      </c>
      <c r="S252">
        <v>-7.0999999999999952E-3</v>
      </c>
      <c r="T252">
        <v>1.6699999999999993E-2</v>
      </c>
      <c r="U252">
        <v>2.3699999999999999E-2</v>
      </c>
      <c r="V252">
        <v>2.2799999999999987E-2</v>
      </c>
      <c r="W252">
        <v>3.1999999999999806E-3</v>
      </c>
    </row>
    <row r="253" spans="1:37" x14ac:dyDescent="0.25">
      <c r="A253" s="8">
        <v>1</v>
      </c>
      <c r="B253">
        <v>0.31419999999999998</v>
      </c>
      <c r="C253">
        <v>0.26129999999999998</v>
      </c>
      <c r="D253">
        <v>0.28820000000000001</v>
      </c>
      <c r="E253">
        <v>0.29759999999999998</v>
      </c>
      <c r="F253">
        <v>0.2928</v>
      </c>
      <c r="G253">
        <v>0.28220000000000001</v>
      </c>
      <c r="H253" s="7"/>
      <c r="I253" s="8">
        <v>1</v>
      </c>
      <c r="J253">
        <v>0.2888</v>
      </c>
      <c r="K253">
        <v>0.25059999999999999</v>
      </c>
      <c r="L253">
        <v>0.36530000000000001</v>
      </c>
      <c r="M253">
        <v>0.40150000000000002</v>
      </c>
      <c r="N253">
        <v>0.39760000000000001</v>
      </c>
      <c r="O253">
        <v>0.48670000000000002</v>
      </c>
      <c r="P253" s="7"/>
      <c r="Q253" s="8">
        <v>1</v>
      </c>
      <c r="R253">
        <v>-2.5399999999999978E-2</v>
      </c>
      <c r="S253">
        <v>-1.0699999999999987E-2</v>
      </c>
      <c r="T253">
        <v>7.7100000000000002E-2</v>
      </c>
      <c r="U253">
        <v>0.10390000000000005</v>
      </c>
      <c r="V253">
        <v>0.1048</v>
      </c>
      <c r="W253">
        <v>0.20450000000000002</v>
      </c>
    </row>
    <row r="254" spans="1:37" x14ac:dyDescent="0.25">
      <c r="A254" s="8">
        <v>0.5</v>
      </c>
      <c r="B254">
        <v>0.32140000000000002</v>
      </c>
      <c r="C254">
        <v>0.29899999999999999</v>
      </c>
      <c r="D254">
        <v>0.29399999999999998</v>
      </c>
      <c r="E254">
        <v>0.29520000000000002</v>
      </c>
      <c r="F254">
        <v>0.29199999999999998</v>
      </c>
      <c r="G254">
        <v>0.26419999999999999</v>
      </c>
      <c r="H254" s="7"/>
      <c r="I254" s="8">
        <v>0.5</v>
      </c>
      <c r="J254">
        <v>0.48759999999999998</v>
      </c>
      <c r="K254">
        <v>0.3805</v>
      </c>
      <c r="L254">
        <v>0.50539999999999996</v>
      </c>
      <c r="M254">
        <v>0.47549999999999998</v>
      </c>
      <c r="N254">
        <v>0.59240000000000004</v>
      </c>
      <c r="O254">
        <v>0.68659999999999999</v>
      </c>
      <c r="P254" s="7"/>
      <c r="Q254" s="8">
        <v>0.5</v>
      </c>
      <c r="R254">
        <v>0.16619999999999996</v>
      </c>
      <c r="S254">
        <v>8.1500000000000017E-2</v>
      </c>
      <c r="T254">
        <v>0.21139999999999998</v>
      </c>
      <c r="U254">
        <v>0.18029999999999996</v>
      </c>
      <c r="V254">
        <v>0.30040000000000006</v>
      </c>
      <c r="W254">
        <v>0.4224</v>
      </c>
    </row>
    <row r="255" spans="1:37" x14ac:dyDescent="0.25">
      <c r="A255" s="8">
        <v>0.25</v>
      </c>
      <c r="B255">
        <v>0.31059999999999999</v>
      </c>
      <c r="C255">
        <v>0.30109999999999998</v>
      </c>
      <c r="D255">
        <v>0.28820000000000001</v>
      </c>
      <c r="E255">
        <v>0.2908</v>
      </c>
      <c r="F255">
        <v>0.27789999999999998</v>
      </c>
      <c r="G255">
        <v>0.26069999999999999</v>
      </c>
      <c r="H255" s="7"/>
      <c r="I255" s="8">
        <v>0.25</v>
      </c>
      <c r="J255">
        <v>0.45450000000000002</v>
      </c>
      <c r="K255">
        <v>0.47549999999999998</v>
      </c>
      <c r="L255">
        <v>0.53010000000000002</v>
      </c>
      <c r="M255">
        <v>0.56179999999999997</v>
      </c>
      <c r="N255">
        <v>0.69420000000000004</v>
      </c>
      <c r="O255">
        <v>0.67049999999999998</v>
      </c>
      <c r="P255" s="7"/>
      <c r="Q255" s="8">
        <v>0.25</v>
      </c>
      <c r="R255">
        <v>0.14390000000000003</v>
      </c>
      <c r="S255">
        <v>0.1744</v>
      </c>
      <c r="T255">
        <v>0.2419</v>
      </c>
      <c r="U255">
        <v>0.27099999999999996</v>
      </c>
      <c r="V255">
        <v>0.41630000000000006</v>
      </c>
      <c r="W255">
        <v>0.4098</v>
      </c>
    </row>
    <row r="256" spans="1:37" x14ac:dyDescent="0.25">
      <c r="A256" s="8">
        <v>0.125</v>
      </c>
      <c r="B256">
        <v>0.32169999999999999</v>
      </c>
      <c r="C256">
        <v>0.28110000000000002</v>
      </c>
      <c r="D256">
        <v>0.2989</v>
      </c>
      <c r="E256">
        <v>0.2898</v>
      </c>
      <c r="F256">
        <v>0.28399999999999997</v>
      </c>
      <c r="G256">
        <v>0.27329999999999999</v>
      </c>
      <c r="H256" s="7"/>
      <c r="I256" s="8">
        <v>0.125</v>
      </c>
      <c r="J256">
        <v>0.57499999999999996</v>
      </c>
      <c r="K256">
        <v>0.56079999999999997</v>
      </c>
      <c r="L256">
        <v>0.62849999999999995</v>
      </c>
      <c r="M256">
        <v>0.64549999999999996</v>
      </c>
      <c r="N256">
        <v>0.71360000000000001</v>
      </c>
      <c r="O256">
        <v>0.80740000000000001</v>
      </c>
      <c r="P256" s="7"/>
      <c r="Q256" s="8">
        <v>0.125</v>
      </c>
      <c r="R256">
        <v>0.25329999999999997</v>
      </c>
      <c r="S256">
        <v>0.27969999999999995</v>
      </c>
      <c r="T256">
        <v>0.32959999999999995</v>
      </c>
      <c r="U256">
        <v>0.35569999999999996</v>
      </c>
      <c r="V256">
        <v>0.42960000000000004</v>
      </c>
      <c r="W256">
        <v>0.53410000000000002</v>
      </c>
    </row>
    <row r="257" spans="1:37" x14ac:dyDescent="0.25">
      <c r="A257" s="8">
        <v>0.06</v>
      </c>
      <c r="B257">
        <v>0.3493</v>
      </c>
      <c r="C257">
        <v>0.32929999999999998</v>
      </c>
      <c r="D257">
        <v>0.30990000000000001</v>
      </c>
      <c r="E257">
        <v>0.3049</v>
      </c>
      <c r="F257">
        <v>0.2918</v>
      </c>
      <c r="G257">
        <v>0.28110000000000002</v>
      </c>
      <c r="H257" s="7"/>
      <c r="I257" s="8">
        <v>0.06</v>
      </c>
      <c r="J257">
        <v>0.57540000000000002</v>
      </c>
      <c r="K257">
        <v>0.58340000000000003</v>
      </c>
      <c r="L257">
        <v>0.69330000000000003</v>
      </c>
      <c r="M257">
        <v>0.66139999999999999</v>
      </c>
      <c r="N257">
        <v>0.72799999999999998</v>
      </c>
      <c r="O257">
        <v>0.73640000000000005</v>
      </c>
      <c r="P257" s="7"/>
      <c r="Q257" s="8">
        <v>0.06</v>
      </c>
      <c r="R257">
        <v>0.22610000000000002</v>
      </c>
      <c r="S257">
        <v>0.25410000000000005</v>
      </c>
      <c r="T257">
        <v>0.38340000000000002</v>
      </c>
      <c r="U257">
        <v>0.35649999999999998</v>
      </c>
      <c r="V257">
        <v>0.43619999999999998</v>
      </c>
      <c r="W257">
        <v>0.45530000000000004</v>
      </c>
    </row>
    <row r="258" spans="1:37" x14ac:dyDescent="0.25">
      <c r="A258" s="8">
        <v>0</v>
      </c>
      <c r="B258">
        <v>0.3276</v>
      </c>
      <c r="C258">
        <v>0.34179999999999999</v>
      </c>
      <c r="D258">
        <v>0.33329999999999999</v>
      </c>
      <c r="E258">
        <v>0.35</v>
      </c>
      <c r="F258">
        <v>0.30380000000000001</v>
      </c>
      <c r="G258">
        <v>0.31909999999999999</v>
      </c>
      <c r="H258" s="7"/>
      <c r="I258" s="8">
        <v>0</v>
      </c>
      <c r="J258">
        <v>0.62360000000000004</v>
      </c>
      <c r="K258">
        <v>0.60299999999999998</v>
      </c>
      <c r="L258">
        <v>0.65329999999999999</v>
      </c>
      <c r="M258">
        <v>0.73750000000000004</v>
      </c>
      <c r="N258">
        <v>0.79910000000000003</v>
      </c>
      <c r="O258">
        <v>0.77129999999999999</v>
      </c>
      <c r="P258" s="7"/>
      <c r="Q258" s="8">
        <v>0</v>
      </c>
      <c r="R258">
        <v>0.29600000000000004</v>
      </c>
      <c r="S258">
        <v>0.26119999999999999</v>
      </c>
      <c r="T258">
        <v>0.32</v>
      </c>
      <c r="U258">
        <v>0.38750000000000007</v>
      </c>
      <c r="V258">
        <v>0.49530000000000002</v>
      </c>
      <c r="W258">
        <v>0.45219999999999999</v>
      </c>
    </row>
    <row r="259" spans="1:37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x14ac:dyDescent="0.25">
      <c r="A260" s="8"/>
      <c r="B260" s="8" t="s">
        <v>14</v>
      </c>
      <c r="C260" s="8"/>
      <c r="D260" s="8"/>
      <c r="E260" s="8"/>
      <c r="F260" s="8"/>
      <c r="G260" s="8"/>
      <c r="H260" s="7"/>
      <c r="I260" s="8"/>
      <c r="J260" s="8" t="s">
        <v>14</v>
      </c>
      <c r="K260" s="8"/>
      <c r="L260" s="8"/>
      <c r="M260" s="8"/>
      <c r="N260" s="8"/>
      <c r="O260" s="8"/>
      <c r="P260" s="7"/>
      <c r="Q260" s="8"/>
      <c r="R260" s="8" t="s">
        <v>14</v>
      </c>
      <c r="S260" s="8"/>
      <c r="T260" s="8"/>
      <c r="U260" s="8"/>
      <c r="V260" s="8"/>
      <c r="W260" s="8"/>
    </row>
    <row r="261" spans="1:37" x14ac:dyDescent="0.25">
      <c r="A261" s="8" t="s">
        <v>21</v>
      </c>
      <c r="B261" s="8">
        <v>0.5</v>
      </c>
      <c r="C261" s="8">
        <v>0.25</v>
      </c>
      <c r="D261" s="8">
        <v>0.125</v>
      </c>
      <c r="E261" s="8">
        <v>0.06</v>
      </c>
      <c r="F261" s="8">
        <v>0.03</v>
      </c>
      <c r="G261" s="8">
        <v>0</v>
      </c>
      <c r="H261" s="7"/>
      <c r="I261" s="8" t="s">
        <v>21</v>
      </c>
      <c r="J261" s="8">
        <v>0.5</v>
      </c>
      <c r="K261" s="8">
        <v>0.25</v>
      </c>
      <c r="L261" s="8">
        <v>0.125</v>
      </c>
      <c r="M261" s="8">
        <v>0.06</v>
      </c>
      <c r="N261" s="8">
        <v>0.03</v>
      </c>
      <c r="O261" s="8">
        <v>0</v>
      </c>
      <c r="P261" s="7"/>
      <c r="Q261" s="8" t="s">
        <v>21</v>
      </c>
      <c r="R261" s="8">
        <v>0.5</v>
      </c>
      <c r="S261" s="8">
        <v>0.25</v>
      </c>
      <c r="T261" s="8">
        <v>0.125</v>
      </c>
      <c r="U261" s="8">
        <v>0.06</v>
      </c>
      <c r="V261" s="8">
        <v>0.03</v>
      </c>
      <c r="W261" s="8">
        <v>0</v>
      </c>
    </row>
    <row r="262" spans="1:37" x14ac:dyDescent="0.25">
      <c r="A262" s="8">
        <v>4</v>
      </c>
      <c r="B262">
        <v>0.30649999999999999</v>
      </c>
      <c r="C262">
        <v>0.1754</v>
      </c>
      <c r="D262">
        <v>0.17380000000000001</v>
      </c>
      <c r="E262">
        <v>0.1799</v>
      </c>
      <c r="F262">
        <v>0.1663</v>
      </c>
      <c r="G262">
        <v>0.1575</v>
      </c>
      <c r="H262" s="7"/>
      <c r="I262" s="8">
        <v>4</v>
      </c>
      <c r="J262">
        <v>0.33429999999999999</v>
      </c>
      <c r="K262">
        <v>0.21240000000000001</v>
      </c>
      <c r="L262">
        <v>0.20100000000000001</v>
      </c>
      <c r="M262">
        <v>0.17849999999999999</v>
      </c>
      <c r="N262">
        <v>0.154</v>
      </c>
      <c r="O262">
        <v>0.15210000000000001</v>
      </c>
      <c r="P262" s="7"/>
      <c r="Q262" s="8">
        <v>4</v>
      </c>
      <c r="R262">
        <v>2.7799999999999991E-2</v>
      </c>
      <c r="S262">
        <v>3.7000000000000005E-2</v>
      </c>
      <c r="T262">
        <v>2.7200000000000002E-2</v>
      </c>
      <c r="U262">
        <v>-1.4000000000000123E-3</v>
      </c>
      <c r="V262">
        <v>-1.2300000000000005E-2</v>
      </c>
      <c r="W262">
        <v>-5.3999999999999881E-3</v>
      </c>
    </row>
    <row r="263" spans="1:37" x14ac:dyDescent="0.25">
      <c r="A263" s="8">
        <v>2</v>
      </c>
      <c r="B263">
        <v>0.73540000000000005</v>
      </c>
      <c r="C263">
        <v>0.46389999999999998</v>
      </c>
      <c r="D263">
        <v>0.33789999999999998</v>
      </c>
      <c r="E263">
        <v>0.24540000000000001</v>
      </c>
      <c r="F263">
        <v>0.15820000000000001</v>
      </c>
      <c r="G263">
        <v>0.1502</v>
      </c>
      <c r="H263" s="7"/>
      <c r="I263" s="8">
        <v>2</v>
      </c>
      <c r="J263">
        <v>0.52590000000000003</v>
      </c>
      <c r="K263">
        <v>0.34699999999999998</v>
      </c>
      <c r="L263">
        <v>0.25469999999999998</v>
      </c>
      <c r="M263">
        <v>0.1951</v>
      </c>
      <c r="N263">
        <v>0.14419999999999999</v>
      </c>
      <c r="O263">
        <v>0.14649999999999999</v>
      </c>
      <c r="P263" s="7"/>
      <c r="Q263" s="8">
        <v>2</v>
      </c>
      <c r="R263">
        <v>-0.20950000000000002</v>
      </c>
      <c r="S263">
        <v>-0.1169</v>
      </c>
      <c r="T263">
        <v>-8.3199999999999996E-2</v>
      </c>
      <c r="U263">
        <v>-5.0300000000000011E-2</v>
      </c>
      <c r="V263">
        <v>-1.4000000000000012E-2</v>
      </c>
      <c r="W263">
        <v>-3.7000000000000088E-3</v>
      </c>
    </row>
    <row r="264" spans="1:37" x14ac:dyDescent="0.25">
      <c r="A264" s="8">
        <v>1</v>
      </c>
      <c r="B264">
        <v>0.48499999999999999</v>
      </c>
      <c r="C264">
        <v>0.313</v>
      </c>
      <c r="D264">
        <v>0.2054</v>
      </c>
      <c r="E264">
        <v>0.17069999999999999</v>
      </c>
      <c r="F264">
        <v>0.1502</v>
      </c>
      <c r="G264">
        <v>0.14449999999999999</v>
      </c>
      <c r="H264" s="7"/>
      <c r="I264" s="8">
        <v>1</v>
      </c>
      <c r="J264">
        <v>0.33960000000000001</v>
      </c>
      <c r="K264">
        <v>0.37380000000000002</v>
      </c>
      <c r="L264">
        <v>0.318</v>
      </c>
      <c r="M264">
        <v>0.24829999999999999</v>
      </c>
      <c r="N264">
        <v>0.2145</v>
      </c>
      <c r="O264">
        <v>0.2266</v>
      </c>
      <c r="P264" s="7"/>
      <c r="Q264" s="8">
        <v>1</v>
      </c>
      <c r="R264">
        <v>-0.14539999999999997</v>
      </c>
      <c r="S264">
        <v>6.0800000000000021E-2</v>
      </c>
      <c r="T264">
        <v>0.11260000000000001</v>
      </c>
      <c r="U264">
        <v>7.7600000000000002E-2</v>
      </c>
      <c r="V264">
        <v>6.4299999999999996E-2</v>
      </c>
      <c r="W264">
        <v>8.2100000000000006E-2</v>
      </c>
    </row>
    <row r="265" spans="1:37" x14ac:dyDescent="0.25">
      <c r="A265" s="8">
        <v>0.5</v>
      </c>
      <c r="B265">
        <v>0.56920000000000004</v>
      </c>
      <c r="C265">
        <v>0.39979999999999999</v>
      </c>
      <c r="D265">
        <v>0.2923</v>
      </c>
      <c r="E265">
        <v>0.2218</v>
      </c>
      <c r="F265">
        <v>0.19889999999999999</v>
      </c>
      <c r="G265">
        <v>0.1739</v>
      </c>
      <c r="H265" s="7"/>
      <c r="I265" s="8">
        <v>0.5</v>
      </c>
      <c r="J265">
        <v>0.52800000000000002</v>
      </c>
      <c r="K265">
        <v>0.57050000000000001</v>
      </c>
      <c r="L265">
        <v>0.53990000000000005</v>
      </c>
      <c r="M265">
        <v>0.4234</v>
      </c>
      <c r="N265">
        <v>0.41889999999999999</v>
      </c>
      <c r="O265">
        <v>0.3901</v>
      </c>
      <c r="P265" s="7"/>
      <c r="Q265" s="8">
        <v>0.5</v>
      </c>
      <c r="R265">
        <v>-4.1200000000000014E-2</v>
      </c>
      <c r="S265">
        <v>0.17070000000000002</v>
      </c>
      <c r="T265">
        <v>0.24760000000000004</v>
      </c>
      <c r="U265">
        <v>0.2016</v>
      </c>
      <c r="V265">
        <v>0.22</v>
      </c>
      <c r="W265">
        <v>0.2162</v>
      </c>
    </row>
    <row r="266" spans="1:37" x14ac:dyDescent="0.25">
      <c r="A266" s="8">
        <v>0.25</v>
      </c>
      <c r="B266">
        <v>0.39839999999999998</v>
      </c>
      <c r="C266">
        <v>0.22689999999999999</v>
      </c>
      <c r="D266">
        <v>0.19170000000000001</v>
      </c>
      <c r="E266">
        <v>0.17549999999999999</v>
      </c>
      <c r="F266">
        <v>0.1575</v>
      </c>
      <c r="G266">
        <v>0.1588</v>
      </c>
      <c r="H266" s="7"/>
      <c r="I266" s="8">
        <v>0.25</v>
      </c>
      <c r="J266">
        <v>0.70469999999999999</v>
      </c>
      <c r="K266">
        <v>0.68069999999999997</v>
      </c>
      <c r="L266">
        <v>0.46339999999999998</v>
      </c>
      <c r="M266">
        <v>0.4718</v>
      </c>
      <c r="N266">
        <v>0.50800000000000001</v>
      </c>
      <c r="O266">
        <v>0.37359999999999999</v>
      </c>
      <c r="P266" s="7"/>
      <c r="Q266" s="8">
        <v>0.25</v>
      </c>
      <c r="R266">
        <v>0.30630000000000002</v>
      </c>
      <c r="S266">
        <v>0.45379999999999998</v>
      </c>
      <c r="T266">
        <v>0.27169999999999994</v>
      </c>
      <c r="U266">
        <v>0.29630000000000001</v>
      </c>
      <c r="V266">
        <v>0.35050000000000003</v>
      </c>
      <c r="W266">
        <v>0.21479999999999999</v>
      </c>
    </row>
    <row r="267" spans="1:37" x14ac:dyDescent="0.25">
      <c r="A267" s="8">
        <v>0.125</v>
      </c>
      <c r="B267">
        <v>0.48499999999999999</v>
      </c>
      <c r="C267">
        <v>0.29039999999999999</v>
      </c>
      <c r="D267">
        <v>0.21440000000000001</v>
      </c>
      <c r="E267">
        <v>0.2258</v>
      </c>
      <c r="F267">
        <v>0.17130000000000001</v>
      </c>
      <c r="G267">
        <v>0.156</v>
      </c>
      <c r="H267" s="7"/>
      <c r="I267" s="8">
        <v>0.125</v>
      </c>
      <c r="J267">
        <v>0.66930000000000001</v>
      </c>
      <c r="K267">
        <v>0.49109999999999998</v>
      </c>
      <c r="L267">
        <v>0.52</v>
      </c>
      <c r="M267">
        <v>0.51290000000000002</v>
      </c>
      <c r="N267">
        <v>0.47899999999999998</v>
      </c>
      <c r="O267">
        <v>0.38030000000000003</v>
      </c>
      <c r="P267" s="7"/>
      <c r="Q267" s="8">
        <v>0.125</v>
      </c>
      <c r="R267">
        <v>0.18430000000000002</v>
      </c>
      <c r="S267">
        <v>0.20069999999999999</v>
      </c>
      <c r="T267">
        <v>0.30559999999999998</v>
      </c>
      <c r="U267">
        <v>0.28710000000000002</v>
      </c>
      <c r="V267">
        <v>0.30769999999999997</v>
      </c>
      <c r="W267">
        <v>0.22430000000000003</v>
      </c>
    </row>
    <row r="268" spans="1:37" x14ac:dyDescent="0.25">
      <c r="A268" s="8">
        <v>0.06</v>
      </c>
      <c r="B268">
        <v>0.65580000000000005</v>
      </c>
      <c r="C268">
        <v>0.66080000000000005</v>
      </c>
      <c r="D268">
        <v>0.44369999999999998</v>
      </c>
      <c r="E268">
        <v>0.44230000000000003</v>
      </c>
      <c r="F268">
        <v>0.31690000000000002</v>
      </c>
      <c r="G268">
        <v>0.22389999999999999</v>
      </c>
      <c r="H268" s="7"/>
      <c r="I268" s="8">
        <v>0.06</v>
      </c>
      <c r="J268">
        <v>0.86319999999999997</v>
      </c>
      <c r="K268">
        <v>0.78639999999999999</v>
      </c>
      <c r="L268">
        <v>0.72030000000000005</v>
      </c>
      <c r="M268">
        <v>0.69830000000000003</v>
      </c>
      <c r="N268">
        <v>0.70309999999999995</v>
      </c>
      <c r="O268">
        <v>0.53580000000000005</v>
      </c>
      <c r="P268" s="7"/>
      <c r="Q268" s="8">
        <v>0.06</v>
      </c>
      <c r="R268">
        <v>0.20739999999999992</v>
      </c>
      <c r="S268">
        <v>0.12559999999999993</v>
      </c>
      <c r="T268">
        <v>0.27660000000000007</v>
      </c>
      <c r="U268">
        <v>0.25600000000000001</v>
      </c>
      <c r="V268">
        <v>0.38619999999999993</v>
      </c>
      <c r="W268">
        <v>0.31190000000000007</v>
      </c>
    </row>
    <row r="269" spans="1:37" x14ac:dyDescent="0.25">
      <c r="A269" s="8">
        <v>0</v>
      </c>
      <c r="B269">
        <v>1.2252000000000001</v>
      </c>
      <c r="C269">
        <v>0.97099999999999997</v>
      </c>
      <c r="D269">
        <v>0.75129999999999997</v>
      </c>
      <c r="E269">
        <v>0.66700000000000004</v>
      </c>
      <c r="F269">
        <v>0.45989999999999998</v>
      </c>
      <c r="G269">
        <v>0.37490000000000001</v>
      </c>
      <c r="H269" s="7"/>
      <c r="I269" s="8">
        <v>0</v>
      </c>
      <c r="J269">
        <v>0.94699999999999995</v>
      </c>
      <c r="K269">
        <v>0.91539999999999999</v>
      </c>
      <c r="L269">
        <v>0.83650000000000002</v>
      </c>
      <c r="M269">
        <v>0.80079999999999996</v>
      </c>
      <c r="N269">
        <v>0.65200000000000002</v>
      </c>
      <c r="O269">
        <v>0.71919999999999995</v>
      </c>
      <c r="P269" s="7"/>
      <c r="Q269" s="8">
        <v>0</v>
      </c>
      <c r="R269">
        <v>-0.27820000000000011</v>
      </c>
      <c r="S269">
        <v>-5.5599999999999983E-2</v>
      </c>
      <c r="T269">
        <v>8.5200000000000053E-2</v>
      </c>
      <c r="U269">
        <v>0.13379999999999992</v>
      </c>
      <c r="V269">
        <v>0.19210000000000005</v>
      </c>
      <c r="W269">
        <v>0.34429999999999994</v>
      </c>
    </row>
    <row r="270" spans="1:37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x14ac:dyDescent="0.25">
      <c r="A271" s="8"/>
      <c r="B271" s="8" t="s">
        <v>14</v>
      </c>
      <c r="C271" s="8"/>
      <c r="D271" s="8"/>
      <c r="E271" s="8"/>
      <c r="F271" s="8"/>
      <c r="G271" s="8"/>
      <c r="H271" s="7"/>
      <c r="I271" s="8"/>
      <c r="J271" s="8" t="s">
        <v>14</v>
      </c>
      <c r="K271" s="8"/>
      <c r="L271" s="8"/>
      <c r="M271" s="7"/>
      <c r="N271" s="7"/>
      <c r="O271" s="7"/>
      <c r="P271" s="7"/>
      <c r="Q271" s="8"/>
      <c r="R271" s="8" t="s">
        <v>14</v>
      </c>
      <c r="S271" s="8"/>
      <c r="T271" s="8"/>
    </row>
    <row r="272" spans="1:37" x14ac:dyDescent="0.25">
      <c r="A272" s="8" t="s">
        <v>21</v>
      </c>
      <c r="B272" s="8">
        <v>1</v>
      </c>
      <c r="C272" s="8">
        <v>1</v>
      </c>
      <c r="D272" s="8">
        <v>1</v>
      </c>
      <c r="E272" s="8"/>
      <c r="F272" s="8"/>
      <c r="G272" s="8"/>
      <c r="H272" s="7"/>
      <c r="I272" s="8" t="s">
        <v>21</v>
      </c>
      <c r="J272" s="8">
        <v>1</v>
      </c>
      <c r="K272" s="8">
        <v>1</v>
      </c>
      <c r="L272" s="8">
        <v>1</v>
      </c>
      <c r="M272" s="7"/>
      <c r="N272" s="7"/>
      <c r="O272" s="7"/>
      <c r="P272" s="7"/>
      <c r="Q272" s="8" t="s">
        <v>21</v>
      </c>
      <c r="R272" s="8">
        <v>1</v>
      </c>
      <c r="S272" s="8">
        <v>1</v>
      </c>
      <c r="T272" s="8">
        <v>1</v>
      </c>
    </row>
    <row r="273" spans="1:37" x14ac:dyDescent="0.25">
      <c r="A273" s="8">
        <v>4</v>
      </c>
      <c r="B273">
        <v>0.90649999999999997</v>
      </c>
      <c r="C273">
        <v>0.35160000000000002</v>
      </c>
      <c r="D273">
        <v>0.22</v>
      </c>
      <c r="H273" s="7"/>
      <c r="I273" s="8">
        <v>4</v>
      </c>
      <c r="J273">
        <v>0.76449999999999996</v>
      </c>
      <c r="K273">
        <v>0.441</v>
      </c>
      <c r="L273">
        <v>0.41089999999999999</v>
      </c>
      <c r="P273" s="7"/>
      <c r="Q273" s="8">
        <v>4</v>
      </c>
      <c r="R273" s="5">
        <f t="shared" ref="R273:T280" si="46">J273-B273</f>
        <v>-0.14200000000000002</v>
      </c>
      <c r="S273">
        <f t="shared" si="46"/>
        <v>8.9399999999999979E-2</v>
      </c>
      <c r="T273">
        <f t="shared" si="46"/>
        <v>0.19089999999999999</v>
      </c>
    </row>
    <row r="274" spans="1:37" x14ac:dyDescent="0.25">
      <c r="A274" s="8">
        <v>2</v>
      </c>
      <c r="B274">
        <v>1.1999</v>
      </c>
      <c r="C274">
        <v>0.68869999999999998</v>
      </c>
      <c r="D274">
        <v>0.58940000000000003</v>
      </c>
      <c r="H274" s="7"/>
      <c r="I274" s="8">
        <v>2</v>
      </c>
      <c r="J274">
        <v>1.0129999999999999</v>
      </c>
      <c r="K274">
        <v>0.84540000000000004</v>
      </c>
      <c r="L274">
        <v>0.6159</v>
      </c>
      <c r="P274" s="7"/>
      <c r="Q274" s="8">
        <v>2</v>
      </c>
      <c r="R274" s="5">
        <f t="shared" si="46"/>
        <v>-0.18690000000000007</v>
      </c>
      <c r="S274">
        <f t="shared" si="46"/>
        <v>0.15670000000000006</v>
      </c>
      <c r="T274" s="5">
        <f t="shared" si="46"/>
        <v>2.6499999999999968E-2</v>
      </c>
    </row>
    <row r="275" spans="1:37" x14ac:dyDescent="0.25">
      <c r="A275" s="8">
        <v>1</v>
      </c>
      <c r="B275">
        <v>0.63400000000000001</v>
      </c>
      <c r="C275">
        <v>0.46200000000000002</v>
      </c>
      <c r="D275">
        <v>0.39300000000000002</v>
      </c>
      <c r="I275" s="8">
        <v>1</v>
      </c>
      <c r="J275">
        <v>0.78149999999999997</v>
      </c>
      <c r="K275">
        <v>0.44740000000000002</v>
      </c>
      <c r="L275">
        <v>0.48349999999999999</v>
      </c>
      <c r="P275" s="7"/>
      <c r="Q275" s="8">
        <v>1</v>
      </c>
      <c r="R275">
        <f t="shared" si="46"/>
        <v>0.14749999999999996</v>
      </c>
      <c r="S275" s="5">
        <f t="shared" si="46"/>
        <v>-1.4600000000000002E-2</v>
      </c>
      <c r="T275">
        <f t="shared" si="46"/>
        <v>9.0499999999999969E-2</v>
      </c>
    </row>
    <row r="276" spans="1:37" x14ac:dyDescent="0.25">
      <c r="A276" s="8">
        <v>0.5</v>
      </c>
      <c r="B276">
        <v>0.52090000000000003</v>
      </c>
      <c r="C276">
        <v>0.59230000000000005</v>
      </c>
      <c r="D276">
        <v>0.2898</v>
      </c>
      <c r="I276" s="8">
        <v>0.5</v>
      </c>
      <c r="J276">
        <v>0.69259999999999999</v>
      </c>
      <c r="K276">
        <v>0.65490000000000004</v>
      </c>
      <c r="L276">
        <v>0.54969999999999997</v>
      </c>
      <c r="Q276" s="8">
        <v>0.5</v>
      </c>
      <c r="R276">
        <f t="shared" si="46"/>
        <v>0.17169999999999996</v>
      </c>
      <c r="S276">
        <f t="shared" si="46"/>
        <v>6.2599999999999989E-2</v>
      </c>
      <c r="T276">
        <f t="shared" si="46"/>
        <v>0.25989999999999996</v>
      </c>
    </row>
    <row r="277" spans="1:37" x14ac:dyDescent="0.25">
      <c r="A277" s="8">
        <v>0.25</v>
      </c>
      <c r="B277">
        <v>0.44290000000000002</v>
      </c>
      <c r="C277">
        <v>0.4234</v>
      </c>
      <c r="D277">
        <v>0.31690000000000002</v>
      </c>
      <c r="I277" s="8">
        <v>0.25</v>
      </c>
      <c r="J277">
        <v>0.44629999999999997</v>
      </c>
      <c r="K277">
        <v>0.55310000000000004</v>
      </c>
      <c r="L277">
        <v>0.52610000000000001</v>
      </c>
      <c r="Q277" s="8">
        <v>0.25</v>
      </c>
      <c r="R277" s="5">
        <f t="shared" si="46"/>
        <v>3.3999999999999586E-3</v>
      </c>
      <c r="S277">
        <f t="shared" si="46"/>
        <v>0.12970000000000004</v>
      </c>
      <c r="T277">
        <f t="shared" si="46"/>
        <v>0.2092</v>
      </c>
    </row>
    <row r="278" spans="1:37" x14ac:dyDescent="0.25">
      <c r="A278" s="8">
        <v>0.125</v>
      </c>
      <c r="B278">
        <v>0.56910000000000005</v>
      </c>
      <c r="C278">
        <v>0.49209999999999998</v>
      </c>
      <c r="D278">
        <v>0.33589999999999998</v>
      </c>
      <c r="I278" s="8">
        <v>0.125</v>
      </c>
      <c r="J278">
        <v>0.5171</v>
      </c>
      <c r="K278">
        <v>0.47760000000000002</v>
      </c>
      <c r="L278">
        <v>0.4546</v>
      </c>
      <c r="Q278" s="8">
        <v>0.125</v>
      </c>
      <c r="R278" s="5">
        <f t="shared" si="46"/>
        <v>-5.2000000000000046E-2</v>
      </c>
      <c r="S278" s="5">
        <f t="shared" si="46"/>
        <v>-1.4499999999999957E-2</v>
      </c>
      <c r="T278">
        <f t="shared" si="46"/>
        <v>0.11870000000000003</v>
      </c>
    </row>
    <row r="279" spans="1:37" x14ac:dyDescent="0.25">
      <c r="A279" s="8">
        <v>0.06</v>
      </c>
      <c r="B279">
        <v>0.56310000000000004</v>
      </c>
      <c r="C279">
        <v>0.70699999999999996</v>
      </c>
      <c r="D279">
        <v>0.58109999999999995</v>
      </c>
      <c r="I279" s="8">
        <v>0.06</v>
      </c>
      <c r="J279">
        <v>0.75309999999999999</v>
      </c>
      <c r="K279">
        <v>0.72009999999999996</v>
      </c>
      <c r="L279">
        <v>0.60340000000000005</v>
      </c>
      <c r="Q279" s="8">
        <v>0.06</v>
      </c>
      <c r="R279">
        <f t="shared" si="46"/>
        <v>0.18999999999999995</v>
      </c>
      <c r="S279" s="5">
        <f t="shared" si="46"/>
        <v>1.3100000000000001E-2</v>
      </c>
      <c r="T279" s="5">
        <f t="shared" si="46"/>
        <v>2.2300000000000098E-2</v>
      </c>
    </row>
    <row r="280" spans="1:37" x14ac:dyDescent="0.25">
      <c r="A280" s="8">
        <v>0</v>
      </c>
      <c r="B280">
        <v>1.1851</v>
      </c>
      <c r="C280">
        <v>1.1577</v>
      </c>
      <c r="D280">
        <v>0.85240000000000005</v>
      </c>
      <c r="I280" s="8">
        <v>0</v>
      </c>
      <c r="J280">
        <v>1.022</v>
      </c>
      <c r="K280">
        <v>0.97940000000000005</v>
      </c>
      <c r="L280">
        <v>0.82</v>
      </c>
      <c r="Q280" s="8">
        <v>0</v>
      </c>
      <c r="R280" s="5">
        <f t="shared" si="46"/>
        <v>-0.16310000000000002</v>
      </c>
      <c r="S280" s="5">
        <f t="shared" si="46"/>
        <v>-0.1782999999999999</v>
      </c>
      <c r="T280" s="5">
        <f t="shared" si="46"/>
        <v>-3.2400000000000095E-2</v>
      </c>
      <c r="V280" s="7"/>
    </row>
    <row r="281" spans="1:37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x14ac:dyDescent="0.25">
      <c r="A282" s="24"/>
      <c r="B282" s="8" t="s">
        <v>21</v>
      </c>
      <c r="C282" s="24"/>
      <c r="D282" s="24"/>
      <c r="E282" s="24"/>
      <c r="F282" s="24"/>
      <c r="G282" s="24"/>
      <c r="H282" s="24"/>
      <c r="I282" s="24"/>
      <c r="J282" s="24"/>
      <c r="K282" s="12"/>
      <c r="L282" s="24"/>
      <c r="M282" s="8" t="s">
        <v>21</v>
      </c>
      <c r="N282" s="24"/>
      <c r="O282" s="24"/>
      <c r="P282" s="24"/>
      <c r="Q282" s="24"/>
      <c r="R282" s="24"/>
      <c r="S282" s="24"/>
      <c r="T282" s="24"/>
      <c r="U282" s="24"/>
      <c r="V282" s="12"/>
      <c r="W282" s="24"/>
      <c r="X282" s="8" t="s">
        <v>21</v>
      </c>
      <c r="Y282" s="24"/>
      <c r="Z282" s="24"/>
      <c r="AA282" s="24"/>
      <c r="AB282" s="24"/>
      <c r="AC282" s="24"/>
      <c r="AD282" s="24"/>
      <c r="AE282" s="24"/>
      <c r="AF282" s="24"/>
      <c r="AG282" s="25"/>
    </row>
    <row r="283" spans="1:37" x14ac:dyDescent="0.25">
      <c r="A283" s="8" t="s">
        <v>14</v>
      </c>
      <c r="B283" s="24">
        <v>4</v>
      </c>
      <c r="C283" s="24">
        <v>2</v>
      </c>
      <c r="D283" s="24">
        <v>1</v>
      </c>
      <c r="E283" s="24">
        <v>0.5</v>
      </c>
      <c r="F283" s="24">
        <v>0.25</v>
      </c>
      <c r="G283" s="24">
        <v>0.125</v>
      </c>
      <c r="H283" s="24">
        <v>0.06</v>
      </c>
      <c r="I283" s="24">
        <v>0.03</v>
      </c>
      <c r="J283" s="24">
        <v>0</v>
      </c>
      <c r="K283" s="12"/>
      <c r="L283" s="8" t="s">
        <v>14</v>
      </c>
      <c r="M283" s="24">
        <v>4</v>
      </c>
      <c r="N283" s="24">
        <v>2</v>
      </c>
      <c r="O283" s="24">
        <v>1</v>
      </c>
      <c r="P283" s="24">
        <v>0.5</v>
      </c>
      <c r="Q283" s="24">
        <v>0.25</v>
      </c>
      <c r="R283" s="24">
        <v>0.125</v>
      </c>
      <c r="S283" s="24">
        <v>0.06</v>
      </c>
      <c r="T283" s="24">
        <v>0.03</v>
      </c>
      <c r="U283" s="24">
        <v>0</v>
      </c>
      <c r="V283" s="12"/>
      <c r="W283" s="8" t="s">
        <v>14</v>
      </c>
      <c r="X283" s="24">
        <v>4</v>
      </c>
      <c r="Y283" s="24">
        <v>2</v>
      </c>
      <c r="Z283" s="24">
        <v>1</v>
      </c>
      <c r="AA283" s="24">
        <v>0.5</v>
      </c>
      <c r="AB283" s="24">
        <v>0.25</v>
      </c>
      <c r="AC283" s="24">
        <v>0.125</v>
      </c>
      <c r="AD283" s="24">
        <v>0.06</v>
      </c>
      <c r="AE283" s="24">
        <v>0.03</v>
      </c>
      <c r="AF283" s="24">
        <v>0</v>
      </c>
      <c r="AG283" s="25"/>
    </row>
    <row r="284" spans="1:37" x14ac:dyDescent="0.25">
      <c r="A284" s="24">
        <v>2</v>
      </c>
      <c r="B284" s="25">
        <v>0.1472</v>
      </c>
      <c r="C284" s="25">
        <v>0.15609999999999999</v>
      </c>
      <c r="D284" s="25">
        <v>0.14979999999999999</v>
      </c>
      <c r="E284" s="25">
        <v>0.13819999999999999</v>
      </c>
      <c r="F284" s="25">
        <v>0.1399</v>
      </c>
      <c r="G284" s="25">
        <v>0.1467</v>
      </c>
      <c r="H284" s="25">
        <v>0.1502</v>
      </c>
      <c r="I284" s="25">
        <v>0.14369999999999999</v>
      </c>
      <c r="J284" s="25">
        <v>0.12620000000000001</v>
      </c>
      <c r="K284" s="12"/>
      <c r="L284" s="24">
        <v>2</v>
      </c>
      <c r="M284" s="25">
        <v>0.35880000000000001</v>
      </c>
      <c r="N284" s="25">
        <v>0.14580000000000001</v>
      </c>
      <c r="O284" s="25">
        <v>0.1512</v>
      </c>
      <c r="P284" s="25">
        <v>0.1343</v>
      </c>
      <c r="Q284" s="25">
        <v>0.1361</v>
      </c>
      <c r="R284" s="25">
        <v>0.13370000000000001</v>
      </c>
      <c r="S284" s="25">
        <v>0.1522</v>
      </c>
      <c r="T284" s="25">
        <v>0.14249999999999999</v>
      </c>
      <c r="U284" s="25">
        <v>0.19309999999999999</v>
      </c>
      <c r="V284" s="12"/>
      <c r="W284" s="24">
        <v>2</v>
      </c>
      <c r="X284" s="25">
        <f t="shared" ref="X284:AF285" si="47">M284-B284</f>
        <v>0.21160000000000001</v>
      </c>
      <c r="Y284" s="25">
        <f t="shared" si="47"/>
        <v>-1.0299999999999976E-2</v>
      </c>
      <c r="Z284" s="25">
        <f t="shared" si="47"/>
        <v>1.4000000000000123E-3</v>
      </c>
      <c r="AA284" s="25">
        <f t="shared" si="47"/>
        <v>-3.8999999999999868E-3</v>
      </c>
      <c r="AB284" s="25">
        <f t="shared" si="47"/>
        <v>-3.7999999999999978E-3</v>
      </c>
      <c r="AC284" s="25">
        <f t="shared" si="47"/>
        <v>-1.2999999999999984E-2</v>
      </c>
      <c r="AD284" s="25">
        <f t="shared" si="47"/>
        <v>2.0000000000000018E-3</v>
      </c>
      <c r="AE284" s="25">
        <f t="shared" si="47"/>
        <v>-1.2000000000000066E-3</v>
      </c>
      <c r="AF284" s="25">
        <f t="shared" si="47"/>
        <v>6.6899999999999987E-2</v>
      </c>
      <c r="AG284" s="25"/>
    </row>
    <row r="285" spans="1:37" x14ac:dyDescent="0.25">
      <c r="A285" s="24">
        <v>2</v>
      </c>
      <c r="B285" s="25">
        <v>0.1447</v>
      </c>
      <c r="C285" s="25">
        <v>0.14929999999999999</v>
      </c>
      <c r="D285" s="25">
        <v>0.14960000000000001</v>
      </c>
      <c r="E285" s="25">
        <v>0.14349999999999999</v>
      </c>
      <c r="F285" s="25">
        <v>0.15029999999999999</v>
      </c>
      <c r="G285" s="25">
        <v>0.14269999999999999</v>
      </c>
      <c r="H285" s="25">
        <v>0.14630000000000001</v>
      </c>
      <c r="I285" s="25">
        <v>0.14549999999999999</v>
      </c>
      <c r="J285" s="25">
        <v>0.13869999999999999</v>
      </c>
      <c r="K285" s="12"/>
      <c r="L285" s="24">
        <v>2</v>
      </c>
      <c r="M285" s="25">
        <v>0.1699</v>
      </c>
      <c r="N285" s="25">
        <v>0.1487</v>
      </c>
      <c r="O285" s="25">
        <v>0.15210000000000001</v>
      </c>
      <c r="P285" s="25">
        <v>0.15409999999999999</v>
      </c>
      <c r="Q285" s="25">
        <v>0.14330000000000001</v>
      </c>
      <c r="R285" s="25">
        <v>0.1958</v>
      </c>
      <c r="S285" s="25">
        <v>0.14219999999999999</v>
      </c>
      <c r="T285" s="25">
        <v>0.1484</v>
      </c>
      <c r="U285" s="25">
        <v>0.13880000000000001</v>
      </c>
      <c r="V285" s="25"/>
      <c r="W285" s="24">
        <v>2</v>
      </c>
      <c r="X285" s="25">
        <f t="shared" si="47"/>
        <v>2.52E-2</v>
      </c>
      <c r="Y285" s="25">
        <f t="shared" si="47"/>
        <v>-5.9999999999998943E-4</v>
      </c>
      <c r="Z285" s="25">
        <f t="shared" si="47"/>
        <v>2.5000000000000022E-3</v>
      </c>
      <c r="AA285" s="25">
        <f t="shared" si="47"/>
        <v>1.0599999999999998E-2</v>
      </c>
      <c r="AB285" s="25">
        <f t="shared" si="47"/>
        <v>-6.9999999999999785E-3</v>
      </c>
      <c r="AC285" s="25">
        <f t="shared" si="47"/>
        <v>5.3100000000000008E-2</v>
      </c>
      <c r="AD285" s="25">
        <f t="shared" si="47"/>
        <v>-4.1000000000000203E-3</v>
      </c>
      <c r="AE285" s="25">
        <f t="shared" si="47"/>
        <v>2.9000000000000137E-3</v>
      </c>
      <c r="AF285" s="25">
        <f t="shared" si="47"/>
        <v>1.0000000000001674E-4</v>
      </c>
      <c r="AG285" s="25"/>
    </row>
    <row r="286" spans="1:37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</row>
  </sheetData>
  <mergeCells count="24">
    <mergeCell ref="AM9:AO9"/>
    <mergeCell ref="AJ11:AL11"/>
    <mergeCell ref="AM11:AO11"/>
    <mergeCell ref="AJ3:AQ3"/>
    <mergeCell ref="AM5:AO5"/>
    <mergeCell ref="AP5:AP6"/>
    <mergeCell ref="AQ5:AQ6"/>
    <mergeCell ref="AJ7:AL7"/>
    <mergeCell ref="AM7:AO7"/>
    <mergeCell ref="Z220:AK220"/>
    <mergeCell ref="A5:G5"/>
    <mergeCell ref="I5:O5"/>
    <mergeCell ref="Q5:W5"/>
    <mergeCell ref="Y5:AE5"/>
    <mergeCell ref="A75:G75"/>
    <mergeCell ref="I75:O75"/>
    <mergeCell ref="AJ5:AL5"/>
    <mergeCell ref="AJ9:AL9"/>
    <mergeCell ref="Q75:W75"/>
    <mergeCell ref="Z75:AF75"/>
    <mergeCell ref="A180:G180"/>
    <mergeCell ref="I180:O180"/>
    <mergeCell ref="Q180:W180"/>
    <mergeCell ref="Z180:AF180"/>
  </mergeCells>
  <conditionalFormatting sqref="R240:W247 R251:W258 R262:W269 AB185:AK186 AA83:AF92 Z9:AF16">
    <cfRule type="cellIs" dxfId="267" priority="7" operator="lessThan">
      <formula>0.05</formula>
    </cfRule>
  </conditionalFormatting>
  <conditionalFormatting sqref="AB193:AI193 AF192:AI192 AB187:AI191 AJ187:AK193">
    <cfRule type="cellIs" dxfId="266" priority="6" operator="lessThan">
      <formula>0.05</formula>
    </cfRule>
  </conditionalFormatting>
  <conditionalFormatting sqref="R42:W49 R53:W60 R64:W71">
    <cfRule type="cellIs" dxfId="265" priority="5" operator="lessThan">
      <formula>0.05</formula>
    </cfRule>
  </conditionalFormatting>
  <conditionalFormatting sqref="R102:W104 R116:W118 R130:W132 R144:V154 R158:V165 R169:V176">
    <cfRule type="cellIs" dxfId="264" priority="4" operator="lessThan">
      <formula>0.005</formula>
    </cfRule>
  </conditionalFormatting>
  <conditionalFormatting sqref="AA80:AF82">
    <cfRule type="cellIs" dxfId="263" priority="3" operator="lessThan">
      <formula>0.05</formula>
    </cfRule>
  </conditionalFormatting>
  <conditionalFormatting sqref="X284:AF285">
    <cfRule type="cellIs" dxfId="262" priority="2" operator="lessThan">
      <formula>0.05</formula>
    </cfRule>
  </conditionalFormatting>
  <conditionalFormatting sqref="Z185:Z193">
    <cfRule type="cellIs" dxfId="261" priority="1" operator="lessThan">
      <formula>0.05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91"/>
  <sheetViews>
    <sheetView zoomScale="70" zoomScaleNormal="70" workbookViewId="0">
      <selection activeCell="AH2" sqref="AH2:AO2"/>
    </sheetView>
  </sheetViews>
  <sheetFormatPr defaultRowHeight="15" x14ac:dyDescent="0.25"/>
  <sheetData>
    <row r="1" spans="1:45" ht="18" thickBot="1" x14ac:dyDescent="0.35">
      <c r="A1" s="10" t="s">
        <v>36</v>
      </c>
      <c r="C1" t="s">
        <v>13</v>
      </c>
      <c r="H1" s="7"/>
      <c r="P1" s="7"/>
      <c r="X1" s="7"/>
    </row>
    <row r="2" spans="1:45" ht="18" thickTop="1" x14ac:dyDescent="0.3">
      <c r="H2" s="7"/>
      <c r="P2" s="7"/>
      <c r="X2" s="7"/>
      <c r="AH2" s="77" t="s">
        <v>73</v>
      </c>
      <c r="AI2" s="77"/>
      <c r="AJ2" s="77"/>
      <c r="AK2" s="77"/>
      <c r="AL2" s="77"/>
      <c r="AM2" s="77"/>
      <c r="AN2" s="77"/>
      <c r="AO2" s="77"/>
    </row>
    <row r="3" spans="1:45" ht="18" thickBot="1" x14ac:dyDescent="0.35">
      <c r="A3" s="10" t="s">
        <v>33</v>
      </c>
    </row>
    <row r="4" spans="1:45" ht="15.75" thickTop="1" x14ac:dyDescent="0.25">
      <c r="AH4" s="70" t="s">
        <v>70</v>
      </c>
      <c r="AI4" s="70"/>
      <c r="AJ4" s="70"/>
      <c r="AK4" s="70" t="s">
        <v>70</v>
      </c>
      <c r="AL4" s="70"/>
      <c r="AM4" s="70"/>
      <c r="AN4" s="70" t="s">
        <v>9</v>
      </c>
      <c r="AO4" s="70" t="s">
        <v>8</v>
      </c>
    </row>
    <row r="5" spans="1:45" ht="15.75" thickBot="1" x14ac:dyDescent="0.3">
      <c r="A5" s="71" t="s">
        <v>19</v>
      </c>
      <c r="B5" s="71"/>
      <c r="C5" s="71"/>
      <c r="D5" s="71"/>
      <c r="E5" s="71"/>
      <c r="F5" s="71"/>
      <c r="G5" s="71"/>
      <c r="I5" s="71" t="s">
        <v>18</v>
      </c>
      <c r="J5" s="71"/>
      <c r="K5" s="71"/>
      <c r="L5" s="71"/>
      <c r="M5" s="71"/>
      <c r="N5" s="71"/>
      <c r="O5" s="71"/>
      <c r="Q5" s="71" t="s">
        <v>17</v>
      </c>
      <c r="R5" s="71"/>
      <c r="S5" s="71"/>
      <c r="T5" s="71"/>
      <c r="U5" s="71"/>
      <c r="V5" s="71"/>
      <c r="W5" s="71"/>
      <c r="Y5" s="71" t="s">
        <v>16</v>
      </c>
      <c r="Z5" s="71"/>
      <c r="AA5" s="71"/>
      <c r="AB5" s="71"/>
      <c r="AC5" s="71"/>
      <c r="AD5" s="71"/>
      <c r="AE5" s="71"/>
      <c r="AH5" s="4" t="s">
        <v>71</v>
      </c>
      <c r="AI5" s="4" t="s">
        <v>72</v>
      </c>
      <c r="AJ5" s="4" t="s">
        <v>5</v>
      </c>
      <c r="AK5" s="4" t="s">
        <v>71</v>
      </c>
      <c r="AL5" s="4" t="s">
        <v>72</v>
      </c>
      <c r="AM5" s="4" t="s">
        <v>5</v>
      </c>
      <c r="AN5" s="70"/>
      <c r="AO5" s="70"/>
    </row>
    <row r="6" spans="1:45" ht="15.75" x14ac:dyDescent="0.25">
      <c r="P6" s="7"/>
      <c r="AH6" s="69" t="s">
        <v>3</v>
      </c>
      <c r="AI6" s="69"/>
      <c r="AJ6" s="69"/>
      <c r="AK6" s="69" t="s">
        <v>1</v>
      </c>
      <c r="AL6" s="69"/>
      <c r="AM6" s="69"/>
      <c r="AN6" s="2"/>
      <c r="AO6" s="2"/>
    </row>
    <row r="7" spans="1:45" x14ac:dyDescent="0.25">
      <c r="H7" s="7"/>
      <c r="P7" s="7"/>
      <c r="AH7" s="1">
        <v>3.1E-2</v>
      </c>
      <c r="AI7" s="1">
        <v>3.1E-2</v>
      </c>
      <c r="AJ7" s="3">
        <f>AI7/AH7</f>
        <v>1</v>
      </c>
      <c r="AK7" s="1">
        <v>3.1E-2</v>
      </c>
      <c r="AL7" s="1">
        <v>0.125</v>
      </c>
      <c r="AM7" s="1">
        <f>AL7/AK7</f>
        <v>4.032258064516129</v>
      </c>
      <c r="AN7" s="3">
        <f>AM7+AJ7</f>
        <v>5.032258064516129</v>
      </c>
      <c r="AO7" s="1" t="s">
        <v>11</v>
      </c>
    </row>
    <row r="8" spans="1:45" ht="15.75" x14ac:dyDescent="0.25">
      <c r="A8" s="8"/>
      <c r="B8" s="8" t="s">
        <v>15</v>
      </c>
      <c r="C8" s="8"/>
      <c r="D8" s="8"/>
      <c r="E8" s="8"/>
      <c r="F8" s="8"/>
      <c r="G8" s="8"/>
      <c r="H8" s="7"/>
      <c r="I8" s="8"/>
      <c r="J8" s="8" t="s">
        <v>15</v>
      </c>
      <c r="K8" s="8"/>
      <c r="L8" s="8"/>
      <c r="M8" s="8"/>
      <c r="N8" s="8"/>
      <c r="O8" s="8"/>
      <c r="P8" s="7"/>
      <c r="Q8" s="8"/>
      <c r="R8" s="8" t="s">
        <v>15</v>
      </c>
      <c r="S8" s="8"/>
      <c r="T8" s="8"/>
      <c r="U8" s="8"/>
      <c r="V8" s="8"/>
      <c r="AH8" s="69" t="s">
        <v>3</v>
      </c>
      <c r="AI8" s="69"/>
      <c r="AJ8" s="69"/>
      <c r="AK8" s="69" t="s">
        <v>2</v>
      </c>
      <c r="AL8" s="69"/>
      <c r="AM8" s="69"/>
      <c r="AN8" s="2"/>
      <c r="AO8" s="2"/>
    </row>
    <row r="9" spans="1:45" x14ac:dyDescent="0.25">
      <c r="A9" s="8" t="s">
        <v>14</v>
      </c>
      <c r="B9" s="8">
        <v>0.03</v>
      </c>
      <c r="C9" s="8">
        <v>0.01</v>
      </c>
      <c r="D9" s="8">
        <v>5.0000000000000001E-3</v>
      </c>
      <c r="E9" s="8">
        <v>2.5000000000000001E-3</v>
      </c>
      <c r="F9" s="8">
        <v>1.25E-3</v>
      </c>
      <c r="G9" s="8">
        <v>0</v>
      </c>
      <c r="H9" s="7">
        <v>2</v>
      </c>
      <c r="I9" s="8" t="s">
        <v>14</v>
      </c>
      <c r="J9" s="8">
        <v>0.03</v>
      </c>
      <c r="K9" s="8">
        <v>0.01</v>
      </c>
      <c r="L9" s="8">
        <v>5.0000000000000001E-3</v>
      </c>
      <c r="M9" s="8">
        <v>2.5000000000000001E-3</v>
      </c>
      <c r="N9" s="8">
        <v>1.25E-3</v>
      </c>
      <c r="O9" s="8">
        <v>0</v>
      </c>
      <c r="P9" s="7"/>
      <c r="Q9" s="8" t="s">
        <v>14</v>
      </c>
      <c r="R9" s="8">
        <v>0.03</v>
      </c>
      <c r="S9" s="8">
        <v>0.01</v>
      </c>
      <c r="T9" s="8">
        <v>5.0000000000000001E-3</v>
      </c>
      <c r="U9" s="8">
        <v>2.5000000000000001E-3</v>
      </c>
      <c r="V9" s="8">
        <v>0</v>
      </c>
      <c r="Y9" s="8"/>
      <c r="Z9" s="8" t="s">
        <v>15</v>
      </c>
      <c r="AA9" s="8"/>
      <c r="AB9" s="8"/>
      <c r="AC9" s="8"/>
      <c r="AD9" s="8"/>
      <c r="AE9" s="8"/>
      <c r="AG9" s="12"/>
      <c r="AH9" s="1">
        <v>3.1E-2</v>
      </c>
      <c r="AI9" s="1">
        <v>1.6E-2</v>
      </c>
      <c r="AJ9" s="1">
        <f>AI9/AH9</f>
        <v>0.5161290322580645</v>
      </c>
      <c r="AK9" s="1">
        <v>2</v>
      </c>
      <c r="AL9" s="1">
        <v>1</v>
      </c>
      <c r="AM9" s="1">
        <f>AL9/AK9</f>
        <v>0.5</v>
      </c>
      <c r="AN9" s="1">
        <f>AM9+AJ9</f>
        <v>1.0161290322580645</v>
      </c>
      <c r="AO9" s="1" t="s">
        <v>4</v>
      </c>
      <c r="AP9" s="12"/>
      <c r="AQ9" s="12"/>
      <c r="AR9" s="12"/>
      <c r="AS9" s="12"/>
    </row>
    <row r="10" spans="1:45" ht="15.75" x14ac:dyDescent="0.25">
      <c r="A10" s="8">
        <v>0.03</v>
      </c>
      <c r="B10">
        <v>0.28060000000000002</v>
      </c>
      <c r="C10">
        <v>0.29499999999999998</v>
      </c>
      <c r="D10">
        <v>0.20269999999999999</v>
      </c>
      <c r="E10">
        <v>0.24759999999999999</v>
      </c>
      <c r="F10">
        <v>0.16239999999999999</v>
      </c>
      <c r="G10">
        <v>0.15240000000000001</v>
      </c>
      <c r="H10" s="7"/>
      <c r="I10" s="8">
        <v>0.03</v>
      </c>
      <c r="J10">
        <v>0.59399999999999997</v>
      </c>
      <c r="K10">
        <v>0.54390000000000005</v>
      </c>
      <c r="L10">
        <v>0.46379999999999999</v>
      </c>
      <c r="M10">
        <v>0.48330000000000001</v>
      </c>
      <c r="N10">
        <v>0.35310000000000002</v>
      </c>
      <c r="O10">
        <v>0.36830000000000002</v>
      </c>
      <c r="P10" s="7"/>
      <c r="Q10" s="8">
        <v>0.03</v>
      </c>
      <c r="R10">
        <f t="shared" ref="R10:U17" si="0">J10-B10</f>
        <v>0.31339999999999996</v>
      </c>
      <c r="S10">
        <f t="shared" si="0"/>
        <v>0.24890000000000007</v>
      </c>
      <c r="T10">
        <f t="shared" si="0"/>
        <v>0.2611</v>
      </c>
      <c r="U10">
        <f t="shared" si="0"/>
        <v>0.23570000000000002</v>
      </c>
      <c r="V10">
        <f t="shared" ref="V10:V17" si="1">O10-G10</f>
        <v>0.21590000000000001</v>
      </c>
      <c r="Y10" s="8" t="s">
        <v>14</v>
      </c>
      <c r="Z10" s="8">
        <v>0.06</v>
      </c>
      <c r="AA10" s="8">
        <v>0.03</v>
      </c>
      <c r="AB10" s="8">
        <v>0.01</v>
      </c>
      <c r="AC10" s="8">
        <v>5.0000000000000001E-3</v>
      </c>
      <c r="AD10" s="8">
        <v>2.5000000000000001E-3</v>
      </c>
      <c r="AE10" s="8">
        <v>0</v>
      </c>
      <c r="AF10" s="7"/>
      <c r="AG10" s="12"/>
      <c r="AH10" s="69" t="s">
        <v>2</v>
      </c>
      <c r="AI10" s="69"/>
      <c r="AJ10" s="69"/>
      <c r="AK10" s="69" t="s">
        <v>1</v>
      </c>
      <c r="AL10" s="69"/>
      <c r="AM10" s="69"/>
      <c r="AN10" s="2"/>
      <c r="AO10" s="2"/>
      <c r="AP10" s="12"/>
      <c r="AQ10" s="12"/>
      <c r="AR10" s="12"/>
      <c r="AS10" s="12"/>
    </row>
    <row r="11" spans="1:45" x14ac:dyDescent="0.25">
      <c r="A11" s="8">
        <v>0.01</v>
      </c>
      <c r="B11">
        <v>1.1009</v>
      </c>
      <c r="C11">
        <v>0.69730000000000003</v>
      </c>
      <c r="D11">
        <v>0.57989999999999997</v>
      </c>
      <c r="E11">
        <v>0.3952</v>
      </c>
      <c r="F11">
        <v>0.28410000000000002</v>
      </c>
      <c r="G11">
        <v>0.23269999999999999</v>
      </c>
      <c r="H11" s="7"/>
      <c r="I11" s="8">
        <v>0.01</v>
      </c>
      <c r="J11">
        <v>0.89319999999999999</v>
      </c>
      <c r="K11">
        <v>0.70020000000000004</v>
      </c>
      <c r="L11">
        <v>0.58650000000000002</v>
      </c>
      <c r="M11">
        <v>0.51659999999999995</v>
      </c>
      <c r="N11">
        <v>0.52259999999999995</v>
      </c>
      <c r="O11">
        <v>0.35709999999999997</v>
      </c>
      <c r="P11" s="7"/>
      <c r="Q11" s="8">
        <v>0.01</v>
      </c>
      <c r="R11" s="5">
        <f t="shared" si="0"/>
        <v>-0.2077</v>
      </c>
      <c r="S11" s="5">
        <f t="shared" si="0"/>
        <v>2.9000000000000137E-3</v>
      </c>
      <c r="T11" s="5">
        <f t="shared" si="0"/>
        <v>6.6000000000000503E-3</v>
      </c>
      <c r="U11">
        <f t="shared" si="0"/>
        <v>0.12139999999999995</v>
      </c>
      <c r="V11">
        <f t="shared" si="1"/>
        <v>0.12439999999999998</v>
      </c>
      <c r="Y11" s="8">
        <v>2</v>
      </c>
      <c r="Z11" s="7">
        <f t="shared" ref="Z11:AA14" si="2">AVERAGE(R54,R63,R72)</f>
        <v>1.3666666666666643E-3</v>
      </c>
      <c r="AA11" s="7">
        <f t="shared" si="2"/>
        <v>-1.7566666666666671E-2</v>
      </c>
      <c r="AB11" s="7">
        <f>AVERAGE(T54,T63,T72,R81:R83)</f>
        <v>1.7783333333333328E-2</v>
      </c>
      <c r="AC11" s="7">
        <f>AVERAGE(U54,U63,U72)</f>
        <v>-4.8333333333333327E-3</v>
      </c>
      <c r="AD11" s="7">
        <f>AVERAGE(V54,V63,V72)</f>
        <v>-1.3599999999999992E-2</v>
      </c>
      <c r="AE11" s="7">
        <f>AVERAGE(W54,W63,W72)</f>
        <v>-7.1999999999999981E-3</v>
      </c>
      <c r="AF11" s="7"/>
      <c r="AG11" s="12"/>
      <c r="AH11" s="1">
        <v>2</v>
      </c>
      <c r="AI11" s="1">
        <v>2</v>
      </c>
      <c r="AJ11" s="1">
        <f>AI11/AH11</f>
        <v>1</v>
      </c>
      <c r="AK11" s="1">
        <v>3.1E-2</v>
      </c>
      <c r="AL11" s="1">
        <v>0.125</v>
      </c>
      <c r="AM11" s="1">
        <f>AL11/AK11</f>
        <v>4.032258064516129</v>
      </c>
      <c r="AN11" s="1">
        <f>AM11+AJ11</f>
        <v>5.032258064516129</v>
      </c>
      <c r="AO11" s="1" t="s">
        <v>11</v>
      </c>
      <c r="AP11" s="12"/>
      <c r="AQ11" s="12"/>
      <c r="AR11" s="12"/>
      <c r="AS11" s="12"/>
    </row>
    <row r="12" spans="1:45" x14ac:dyDescent="0.25">
      <c r="A12" s="8">
        <v>5.0000000000000001E-3</v>
      </c>
      <c r="B12">
        <v>0.82450000000000001</v>
      </c>
      <c r="C12">
        <v>0.30349999999999999</v>
      </c>
      <c r="D12">
        <v>0.3649</v>
      </c>
      <c r="E12">
        <v>0.20150000000000001</v>
      </c>
      <c r="F12">
        <v>0.1739</v>
      </c>
      <c r="G12">
        <v>0.16120000000000001</v>
      </c>
      <c r="H12" s="7"/>
      <c r="I12" s="8">
        <v>5.0000000000000001E-3</v>
      </c>
      <c r="J12">
        <v>0.7</v>
      </c>
      <c r="K12">
        <v>0.49220000000000003</v>
      </c>
      <c r="L12">
        <v>0.50409999999999999</v>
      </c>
      <c r="M12">
        <v>0.47360000000000002</v>
      </c>
      <c r="N12">
        <v>0.4466</v>
      </c>
      <c r="O12">
        <v>0.4652</v>
      </c>
      <c r="P12" s="7"/>
      <c r="Q12" s="8">
        <v>5.0000000000000001E-3</v>
      </c>
      <c r="R12" s="5">
        <f t="shared" si="0"/>
        <v>-0.12450000000000006</v>
      </c>
      <c r="S12">
        <f t="shared" si="0"/>
        <v>0.18870000000000003</v>
      </c>
      <c r="T12">
        <f t="shared" si="0"/>
        <v>0.13919999999999999</v>
      </c>
      <c r="U12">
        <f t="shared" si="0"/>
        <v>0.27210000000000001</v>
      </c>
      <c r="V12">
        <f t="shared" si="1"/>
        <v>0.30399999999999999</v>
      </c>
      <c r="Y12" s="8">
        <v>1</v>
      </c>
      <c r="Z12" s="7">
        <f t="shared" si="2"/>
        <v>2.4333333333333335E-2</v>
      </c>
      <c r="AA12" s="7">
        <f t="shared" si="2"/>
        <v>-2.0866666666666672E-2</v>
      </c>
      <c r="AB12" s="7">
        <f>AVERAGE(T55,T64,T73,S81:S83,R95:T95,R102:T102)</f>
        <v>0.22338333333333335</v>
      </c>
      <c r="AC12" s="7">
        <f>AVERAGE(U55,U64,U73,R96:T96,R103:T103)</f>
        <v>0.23476666666666665</v>
      </c>
      <c r="AD12" s="7">
        <f>AVERAGE(V55,V64,V73,R104:T104,R97:T97)</f>
        <v>0.22058888888888889</v>
      </c>
      <c r="AE12" s="7">
        <f>AVERAGE(W55,W64,W73)</f>
        <v>6.5100000000000005E-2</v>
      </c>
      <c r="AF12" s="7"/>
      <c r="AG12" s="12"/>
      <c r="AH12" s="30"/>
      <c r="AI12" s="30"/>
      <c r="AJ12" s="30"/>
      <c r="AK12" s="30"/>
      <c r="AL12" s="30"/>
      <c r="AM12" s="30"/>
      <c r="AN12" s="12"/>
      <c r="AO12" s="12"/>
      <c r="AP12" s="12"/>
      <c r="AQ12" s="12"/>
      <c r="AR12" s="12"/>
      <c r="AS12" s="12"/>
    </row>
    <row r="13" spans="1:45" x14ac:dyDescent="0.25">
      <c r="A13" s="8">
        <v>2.5000000000000001E-3</v>
      </c>
      <c r="B13">
        <v>0.70440000000000003</v>
      </c>
      <c r="C13">
        <v>0.56610000000000005</v>
      </c>
      <c r="D13">
        <v>0.4269</v>
      </c>
      <c r="E13">
        <v>0.28739999999999999</v>
      </c>
      <c r="F13">
        <v>0.2676</v>
      </c>
      <c r="G13">
        <v>0.2041</v>
      </c>
      <c r="H13" s="7"/>
      <c r="I13" s="8">
        <v>2.5000000000000001E-3</v>
      </c>
      <c r="J13">
        <v>0.84330000000000005</v>
      </c>
      <c r="K13">
        <v>0.55579999999999996</v>
      </c>
      <c r="L13">
        <v>0.505</v>
      </c>
      <c r="M13">
        <v>0.48220000000000002</v>
      </c>
      <c r="N13">
        <v>0.45900000000000002</v>
      </c>
      <c r="O13">
        <v>0.46250000000000002</v>
      </c>
      <c r="P13" s="7"/>
      <c r="Q13" s="8">
        <v>2.5000000000000001E-3</v>
      </c>
      <c r="R13" s="5">
        <f t="shared" si="0"/>
        <v>0.13890000000000002</v>
      </c>
      <c r="S13" s="5">
        <f t="shared" si="0"/>
        <v>-1.0300000000000087E-2</v>
      </c>
      <c r="T13">
        <f t="shared" si="0"/>
        <v>7.8100000000000003E-2</v>
      </c>
      <c r="U13">
        <f t="shared" si="0"/>
        <v>0.19480000000000003</v>
      </c>
      <c r="V13">
        <f t="shared" si="1"/>
        <v>0.25840000000000002</v>
      </c>
      <c r="Y13" s="8">
        <v>0.5</v>
      </c>
      <c r="Z13" s="7">
        <f t="shared" si="2"/>
        <v>2.933333333333334E-2</v>
      </c>
      <c r="AA13" s="36">
        <f t="shared" si="2"/>
        <v>2.6900000000000007E-2</v>
      </c>
      <c r="AB13" s="7">
        <f>AVERAGE(T56,T65,T74,T81:T83)</f>
        <v>0.22673333333333331</v>
      </c>
      <c r="AC13" s="7">
        <f>AVERAGE(U56,U65,U74)</f>
        <v>0.19289999999999999</v>
      </c>
      <c r="AD13" s="7">
        <f>AVERAGE(V56,V65,V74)</f>
        <v>0.15230000000000002</v>
      </c>
      <c r="AE13" s="7">
        <f>AVERAGE(W56,W65,W74)</f>
        <v>0.25469999999999998</v>
      </c>
      <c r="AF13" s="7"/>
      <c r="AG13" s="12"/>
      <c r="AH13" s="76" t="s">
        <v>13</v>
      </c>
      <c r="AI13" s="30"/>
      <c r="AJ13" s="30"/>
      <c r="AK13" s="30"/>
      <c r="AL13" s="30"/>
      <c r="AM13" s="30"/>
      <c r="AN13" s="12"/>
      <c r="AO13" s="12"/>
      <c r="AP13" s="12"/>
      <c r="AQ13" s="12"/>
      <c r="AR13" s="12"/>
      <c r="AS13" s="12"/>
    </row>
    <row r="14" spans="1:45" x14ac:dyDescent="0.25">
      <c r="A14" s="8">
        <v>1.25E-3</v>
      </c>
      <c r="B14">
        <v>0.87070000000000003</v>
      </c>
      <c r="C14">
        <v>0.52290000000000003</v>
      </c>
      <c r="D14">
        <v>0.37869999999999998</v>
      </c>
      <c r="E14">
        <v>0.27900000000000003</v>
      </c>
      <c r="F14">
        <v>0.23730000000000001</v>
      </c>
      <c r="G14">
        <v>0.16950000000000001</v>
      </c>
      <c r="H14" s="7"/>
      <c r="I14" s="8">
        <v>1.25E-3</v>
      </c>
      <c r="J14">
        <v>0.71619999999999995</v>
      </c>
      <c r="K14">
        <v>0.52959999999999996</v>
      </c>
      <c r="L14">
        <v>0.49819999999999998</v>
      </c>
      <c r="M14">
        <v>0.48089999999999999</v>
      </c>
      <c r="N14">
        <v>0.47299999999999998</v>
      </c>
      <c r="O14">
        <v>0.54039999999999999</v>
      </c>
      <c r="P14" s="7"/>
      <c r="Q14" s="8">
        <v>1.25E-3</v>
      </c>
      <c r="R14" s="5">
        <f t="shared" si="0"/>
        <v>-0.15450000000000008</v>
      </c>
      <c r="S14" s="5">
        <f t="shared" si="0"/>
        <v>6.6999999999999282E-3</v>
      </c>
      <c r="T14">
        <f t="shared" si="0"/>
        <v>0.1195</v>
      </c>
      <c r="U14">
        <f t="shared" si="0"/>
        <v>0.20189999999999997</v>
      </c>
      <c r="V14">
        <f t="shared" si="1"/>
        <v>0.37090000000000001</v>
      </c>
      <c r="Y14" s="8">
        <v>0.25</v>
      </c>
      <c r="Z14" s="7">
        <f t="shared" si="2"/>
        <v>9.2000000000000012E-2</v>
      </c>
      <c r="AA14" s="7">
        <f t="shared" si="2"/>
        <v>7.6233333333333347E-2</v>
      </c>
      <c r="AB14" s="7">
        <f>AVERAGE(T57,T66,T75,U81:U83)</f>
        <v>0.28601666666666664</v>
      </c>
      <c r="AC14" s="7">
        <f>AVERAGE(U57,U66,U75)</f>
        <v>0.2676</v>
      </c>
      <c r="AD14" s="7">
        <f>AVERAGE(V57,V66,V75)</f>
        <v>0.29770000000000002</v>
      </c>
      <c r="AE14" s="7">
        <f>AVERAGE(W57,W66,W75)</f>
        <v>0.31716666666666665</v>
      </c>
      <c r="AF14" s="7"/>
      <c r="AG14" s="12"/>
      <c r="AH14" s="30"/>
      <c r="AI14" s="30"/>
      <c r="AJ14" s="30"/>
      <c r="AK14" s="30"/>
      <c r="AL14" s="30"/>
      <c r="AM14" s="30"/>
      <c r="AN14" s="12"/>
      <c r="AO14" s="12"/>
      <c r="AP14" s="12"/>
      <c r="AQ14" s="12"/>
      <c r="AR14" s="12"/>
      <c r="AS14" s="12"/>
    </row>
    <row r="15" spans="1:45" x14ac:dyDescent="0.25">
      <c r="A15" s="8">
        <v>5.9999999999999995E-4</v>
      </c>
      <c r="B15">
        <v>0.97170000000000001</v>
      </c>
      <c r="C15">
        <v>0.39700000000000002</v>
      </c>
      <c r="D15">
        <v>0.68140000000000001</v>
      </c>
      <c r="E15">
        <v>0.44080000000000003</v>
      </c>
      <c r="F15">
        <v>0.30640000000000001</v>
      </c>
      <c r="G15">
        <v>0.22869999999999999</v>
      </c>
      <c r="H15" s="7"/>
      <c r="I15" s="8">
        <v>5.9999999999999995E-4</v>
      </c>
      <c r="J15">
        <v>0.87450000000000006</v>
      </c>
      <c r="K15">
        <v>0.57320000000000004</v>
      </c>
      <c r="L15">
        <v>0.65700000000000003</v>
      </c>
      <c r="M15">
        <v>0.52769999999999995</v>
      </c>
      <c r="N15">
        <v>0.4919</v>
      </c>
      <c r="O15">
        <v>0.49790000000000001</v>
      </c>
      <c r="P15" s="7"/>
      <c r="Q15" s="8">
        <v>5.9999999999999995E-4</v>
      </c>
      <c r="R15" s="5">
        <f t="shared" si="0"/>
        <v>-9.7199999999999953E-2</v>
      </c>
      <c r="S15">
        <f t="shared" si="0"/>
        <v>0.17620000000000002</v>
      </c>
      <c r="T15" s="5">
        <f t="shared" si="0"/>
        <v>-2.4399999999999977E-2</v>
      </c>
      <c r="U15">
        <f t="shared" si="0"/>
        <v>8.6899999999999922E-2</v>
      </c>
      <c r="V15">
        <f t="shared" si="1"/>
        <v>0.26919999999999999</v>
      </c>
      <c r="Y15" s="8">
        <v>0.125</v>
      </c>
      <c r="Z15" s="7">
        <f>AVERAGE(R32,R43,R58,R67,R76)</f>
        <v>-2.1999999999998686E-4</v>
      </c>
      <c r="AA15" s="7">
        <f>AVERAGE(S32,S43,S58,S67,S76)</f>
        <v>0.13606000000000001</v>
      </c>
      <c r="AB15" s="7">
        <f>AVERAGE(T32,T43,T58,T67,T76,V81:V83)</f>
        <v>0.15508749999999999</v>
      </c>
      <c r="AC15" s="7">
        <f>AVERAGE(U32,U43,U58,U67,U76)</f>
        <v>0.23559999999999998</v>
      </c>
      <c r="AD15" s="7">
        <f>AVERAGE(V32,V43,V58,V67,V76)</f>
        <v>0.26207999999999998</v>
      </c>
      <c r="AE15" s="7">
        <v>0.28970000000000001</v>
      </c>
      <c r="AF15" s="7"/>
      <c r="AG15" s="12"/>
      <c r="AH15" s="30"/>
      <c r="AI15" s="30"/>
      <c r="AJ15" s="30"/>
      <c r="AK15" s="30"/>
      <c r="AL15" s="30"/>
      <c r="AM15" s="30"/>
      <c r="AN15" s="12"/>
      <c r="AO15" s="12"/>
      <c r="AP15" s="12"/>
      <c r="AQ15" s="12"/>
      <c r="AR15" s="12"/>
      <c r="AS15" s="12"/>
    </row>
    <row r="16" spans="1:45" x14ac:dyDescent="0.25">
      <c r="A16" s="8">
        <v>2.9999999999999997E-4</v>
      </c>
      <c r="B16">
        <v>1.1031</v>
      </c>
      <c r="C16">
        <v>0.70640000000000003</v>
      </c>
      <c r="D16">
        <v>1.0083</v>
      </c>
      <c r="E16">
        <v>0.65890000000000004</v>
      </c>
      <c r="F16">
        <v>0.79220000000000002</v>
      </c>
      <c r="G16">
        <v>0.38529999999999998</v>
      </c>
      <c r="H16" s="7"/>
      <c r="I16" s="8">
        <v>2.9999999999999997E-4</v>
      </c>
      <c r="J16">
        <v>1.0461</v>
      </c>
      <c r="K16">
        <v>0.83150000000000002</v>
      </c>
      <c r="L16">
        <v>0.79569999999999996</v>
      </c>
      <c r="M16">
        <v>0.63229999999999997</v>
      </c>
      <c r="N16">
        <v>0.69210000000000005</v>
      </c>
      <c r="O16">
        <v>0.50319999999999998</v>
      </c>
      <c r="P16" s="7"/>
      <c r="Q16" s="8">
        <v>2.9999999999999997E-4</v>
      </c>
      <c r="R16" s="5">
        <f t="shared" si="0"/>
        <v>-5.699999999999994E-2</v>
      </c>
      <c r="S16">
        <f t="shared" si="0"/>
        <v>0.12509999999999999</v>
      </c>
      <c r="T16" s="5">
        <f t="shared" si="0"/>
        <v>-0.21260000000000001</v>
      </c>
      <c r="U16" s="5">
        <f t="shared" si="0"/>
        <v>-2.6600000000000068E-2</v>
      </c>
      <c r="V16">
        <f t="shared" si="1"/>
        <v>0.1179</v>
      </c>
      <c r="Y16" s="8">
        <v>0.06</v>
      </c>
      <c r="Z16" s="7">
        <f>AVERAGE(R33,R44,R21)</f>
        <v>-0.13383333333333339</v>
      </c>
      <c r="AA16" s="7">
        <f>AVERAGE(S33,S44,S21)</f>
        <v>0.10800000000000003</v>
      </c>
      <c r="AB16" s="7">
        <f>AVERAGE(T33,T44,T21)</f>
        <v>0.21809999999999999</v>
      </c>
      <c r="AC16" s="7">
        <f>AVERAGE(U33,U44,U21,)</f>
        <v>0.21174999999999999</v>
      </c>
      <c r="AD16" s="7">
        <f>AVERAGE(V33,V44,V21)</f>
        <v>0.24609999999999999</v>
      </c>
      <c r="AE16" s="7">
        <f t="shared" ref="AE16:AE22" si="3">AVERAGE(W21,W33,W44)</f>
        <v>0.38150000000000001</v>
      </c>
      <c r="AF16" s="7"/>
      <c r="AG16" s="12"/>
      <c r="AH16" s="30"/>
      <c r="AI16" s="30"/>
      <c r="AJ16" s="30"/>
      <c r="AK16" s="30"/>
      <c r="AL16" s="30"/>
      <c r="AM16" s="30"/>
      <c r="AN16" s="12"/>
      <c r="AO16" s="12"/>
      <c r="AP16" s="12"/>
      <c r="AQ16" s="12"/>
      <c r="AR16" s="12"/>
      <c r="AS16" s="12"/>
    </row>
    <row r="17" spans="1:64" x14ac:dyDescent="0.25">
      <c r="A17" s="8">
        <v>0</v>
      </c>
      <c r="B17">
        <v>1.3385</v>
      </c>
      <c r="C17">
        <v>0.80840000000000001</v>
      </c>
      <c r="D17">
        <v>0.78949999999999998</v>
      </c>
      <c r="E17">
        <v>0.66610000000000003</v>
      </c>
      <c r="F17">
        <v>0.73440000000000005</v>
      </c>
      <c r="G17">
        <v>0.30280000000000001</v>
      </c>
      <c r="H17" s="7"/>
      <c r="I17" s="8">
        <v>0</v>
      </c>
      <c r="J17">
        <v>1.1317999999999999</v>
      </c>
      <c r="K17">
        <v>0.87139999999999995</v>
      </c>
      <c r="L17">
        <v>0.77</v>
      </c>
      <c r="M17">
        <v>0.74639999999999995</v>
      </c>
      <c r="N17">
        <v>0.65269999999999995</v>
      </c>
      <c r="O17">
        <v>0.51170000000000004</v>
      </c>
      <c r="P17" s="7"/>
      <c r="Q17" s="8">
        <v>0</v>
      </c>
      <c r="R17" s="5">
        <f t="shared" si="0"/>
        <v>-0.20670000000000011</v>
      </c>
      <c r="S17">
        <f t="shared" si="0"/>
        <v>6.2999999999999945E-2</v>
      </c>
      <c r="T17" s="5">
        <f t="shared" si="0"/>
        <v>-1.9499999999999962E-2</v>
      </c>
      <c r="U17">
        <f t="shared" si="0"/>
        <v>8.0299999999999927E-2</v>
      </c>
      <c r="V17">
        <f t="shared" si="1"/>
        <v>0.20890000000000003</v>
      </c>
      <c r="Y17" s="8">
        <v>0.03</v>
      </c>
      <c r="Z17" s="7">
        <f>AVERAGE(R34,R45,R22)</f>
        <v>-1.9033333333333308E-2</v>
      </c>
      <c r="AA17" s="7">
        <f t="shared" ref="AA17:AD20" si="4">AVERAGE(S34,S45,S22,R10)</f>
        <v>0.25244999999999995</v>
      </c>
      <c r="AB17" s="7">
        <f t="shared" si="4"/>
        <v>0.23494999999999999</v>
      </c>
      <c r="AC17" s="7">
        <f t="shared" si="4"/>
        <v>0.30044999999999999</v>
      </c>
      <c r="AD17" s="7">
        <f t="shared" si="4"/>
        <v>0.30245</v>
      </c>
      <c r="AE17" s="7">
        <f t="shared" si="3"/>
        <v>0.37399999999999994</v>
      </c>
      <c r="AF17" s="7"/>
      <c r="AG17" s="12"/>
      <c r="AH17" s="30"/>
      <c r="AI17" s="30"/>
      <c r="AJ17" s="30"/>
      <c r="AK17" s="30"/>
      <c r="AL17" s="30"/>
      <c r="AM17" s="30"/>
      <c r="AN17" s="12"/>
      <c r="AO17" s="12"/>
      <c r="AP17" s="12"/>
      <c r="AQ17" s="12"/>
      <c r="AR17" s="12"/>
      <c r="AS17" s="12"/>
    </row>
    <row r="18" spans="1:64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Y18" s="8">
        <v>0.01</v>
      </c>
      <c r="Z18" s="7">
        <f>AVERAGE(R35,R46,R23)</f>
        <v>-6.809999999999998E-2</v>
      </c>
      <c r="AA18" s="7">
        <f t="shared" si="4"/>
        <v>5.8200000000000002E-2</v>
      </c>
      <c r="AB18" s="7">
        <f t="shared" si="4"/>
        <v>0.21432500000000002</v>
      </c>
      <c r="AC18" s="7">
        <f t="shared" si="4"/>
        <v>0.16715000000000002</v>
      </c>
      <c r="AD18" s="7">
        <f t="shared" si="4"/>
        <v>0.24062500000000001</v>
      </c>
      <c r="AE18" s="7">
        <f t="shared" si="3"/>
        <v>0.35749999999999993</v>
      </c>
      <c r="AF18" s="7"/>
      <c r="AG18" s="12"/>
      <c r="AH18" s="30"/>
      <c r="AI18" s="30"/>
      <c r="AJ18" s="30"/>
      <c r="AK18" s="30"/>
      <c r="AL18" s="30"/>
      <c r="AM18" s="30"/>
      <c r="AN18" s="12"/>
      <c r="AO18" s="12"/>
      <c r="AP18" s="12"/>
      <c r="AQ18" s="12"/>
      <c r="AR18" s="12"/>
      <c r="AS18" s="12"/>
    </row>
    <row r="19" spans="1:64" x14ac:dyDescent="0.25">
      <c r="A19" s="8"/>
      <c r="B19" s="8" t="s">
        <v>15</v>
      </c>
      <c r="C19" s="8"/>
      <c r="D19" s="8"/>
      <c r="E19" s="8"/>
      <c r="F19" s="8"/>
      <c r="G19" s="8"/>
      <c r="H19" s="7"/>
      <c r="I19" s="8"/>
      <c r="J19" s="8" t="s">
        <v>15</v>
      </c>
      <c r="K19" s="8"/>
      <c r="L19" s="8"/>
      <c r="M19" s="8"/>
      <c r="N19" s="8"/>
      <c r="O19" s="8"/>
      <c r="P19" s="7"/>
      <c r="Q19" s="8"/>
      <c r="R19" s="8" t="s">
        <v>15</v>
      </c>
      <c r="S19" s="8"/>
      <c r="T19" s="8"/>
      <c r="U19" s="8"/>
      <c r="V19" s="8"/>
      <c r="W19" s="8"/>
      <c r="Y19" s="8">
        <v>5.0000000000000001E-3</v>
      </c>
      <c r="Z19" s="7">
        <f>AVERAGE(R36,R47,R24)</f>
        <v>6.359999999999999E-2</v>
      </c>
      <c r="AA19" s="7">
        <f t="shared" si="4"/>
        <v>8.0724999999999991E-2</v>
      </c>
      <c r="AB19" s="7">
        <f t="shared" si="4"/>
        <v>0.20852500000000002</v>
      </c>
      <c r="AC19" s="7">
        <f t="shared" si="4"/>
        <v>0.25427500000000003</v>
      </c>
      <c r="AD19" s="7">
        <f t="shared" si="4"/>
        <v>0.29817499999999997</v>
      </c>
      <c r="AE19" s="7">
        <f t="shared" si="3"/>
        <v>0.32253333333333334</v>
      </c>
      <c r="AF19" s="7"/>
      <c r="AG19" s="12"/>
      <c r="AH19" s="30"/>
      <c r="AI19" s="30"/>
      <c r="AJ19" s="30"/>
      <c r="AK19" s="30"/>
      <c r="AL19" s="30"/>
      <c r="AM19" s="30"/>
      <c r="AN19" s="12"/>
      <c r="AO19" s="12"/>
      <c r="AP19" s="12"/>
      <c r="AQ19" s="12"/>
      <c r="AR19" s="12"/>
      <c r="AS19" s="12"/>
    </row>
    <row r="20" spans="1:64" x14ac:dyDescent="0.25">
      <c r="A20" s="8" t="s">
        <v>14</v>
      </c>
      <c r="B20" s="8">
        <v>0.06</v>
      </c>
      <c r="C20" s="8">
        <v>0.03</v>
      </c>
      <c r="D20" s="8">
        <v>0.01</v>
      </c>
      <c r="E20" s="8">
        <v>5.0000000000000001E-3</v>
      </c>
      <c r="F20" s="8">
        <v>2.5000000000000001E-3</v>
      </c>
      <c r="G20" s="8">
        <v>0</v>
      </c>
      <c r="H20" s="7">
        <v>1</v>
      </c>
      <c r="I20" s="8" t="s">
        <v>14</v>
      </c>
      <c r="J20" s="8">
        <v>0.06</v>
      </c>
      <c r="K20" s="8">
        <v>0.03</v>
      </c>
      <c r="L20" s="8">
        <v>0.01</v>
      </c>
      <c r="M20" s="8">
        <v>5.0000000000000001E-3</v>
      </c>
      <c r="N20" s="8">
        <v>2.5000000000000001E-3</v>
      </c>
      <c r="O20" s="8">
        <v>0</v>
      </c>
      <c r="P20" s="7"/>
      <c r="Q20" s="8" t="s">
        <v>14</v>
      </c>
      <c r="R20" s="8">
        <v>0.06</v>
      </c>
      <c r="S20" s="8">
        <v>0.03</v>
      </c>
      <c r="T20" s="8">
        <v>0.01</v>
      </c>
      <c r="U20" s="8">
        <v>5.0000000000000001E-3</v>
      </c>
      <c r="V20" s="8">
        <v>2.5000000000000001E-3</v>
      </c>
      <c r="W20" s="8">
        <v>0</v>
      </c>
      <c r="Y20" s="8">
        <v>2.5000000000000001E-3</v>
      </c>
      <c r="Z20" s="7">
        <f>AVERAGE(R37,R48,R25)</f>
        <v>-1.1300000000000024E-2</v>
      </c>
      <c r="AA20" s="7">
        <f t="shared" si="4"/>
        <v>0.10984999999999999</v>
      </c>
      <c r="AB20" s="7">
        <f t="shared" si="4"/>
        <v>0.15332499999999999</v>
      </c>
      <c r="AC20" s="7">
        <f t="shared" si="4"/>
        <v>0.20382500000000003</v>
      </c>
      <c r="AD20" s="7">
        <f t="shared" si="4"/>
        <v>0.28317500000000001</v>
      </c>
      <c r="AE20" s="7">
        <f t="shared" si="3"/>
        <v>0.32506666666666667</v>
      </c>
      <c r="AF20" s="7"/>
      <c r="AG20" s="12"/>
      <c r="AH20" s="30"/>
      <c r="AI20" s="30"/>
      <c r="AJ20" s="30"/>
      <c r="AK20" s="30"/>
      <c r="AL20" s="30"/>
      <c r="AM20" s="30"/>
      <c r="AN20" s="12"/>
      <c r="AO20" s="12"/>
      <c r="AP20" s="12"/>
      <c r="AQ20" s="12"/>
      <c r="AR20" s="12"/>
      <c r="AS20" s="12"/>
    </row>
    <row r="21" spans="1:64" x14ac:dyDescent="0.25">
      <c r="A21" s="8">
        <v>0.06</v>
      </c>
      <c r="B21">
        <v>0.16389999999999999</v>
      </c>
      <c r="C21">
        <v>0.20760000000000001</v>
      </c>
      <c r="D21">
        <v>0.1429</v>
      </c>
      <c r="E21">
        <v>0.1474</v>
      </c>
      <c r="F21">
        <v>0.1827</v>
      </c>
      <c r="G21">
        <v>0.11890000000000001</v>
      </c>
      <c r="H21" s="7"/>
      <c r="I21" s="8">
        <v>0.06</v>
      </c>
      <c r="J21">
        <v>0.14280000000000001</v>
      </c>
      <c r="K21">
        <v>0.56769999999999998</v>
      </c>
      <c r="L21">
        <v>0.47270000000000001</v>
      </c>
      <c r="M21">
        <v>0.59550000000000003</v>
      </c>
      <c r="N21">
        <v>0.59119999999999995</v>
      </c>
      <c r="O21">
        <v>0.77410000000000001</v>
      </c>
      <c r="P21" s="7"/>
      <c r="Q21" s="8">
        <v>0.06</v>
      </c>
      <c r="R21" s="5">
        <f t="shared" ref="R21:W28" si="5">J21-B21</f>
        <v>-2.109999999999998E-2</v>
      </c>
      <c r="S21">
        <f t="shared" si="5"/>
        <v>0.36009999999999998</v>
      </c>
      <c r="T21">
        <f t="shared" si="5"/>
        <v>0.32979999999999998</v>
      </c>
      <c r="U21">
        <f t="shared" si="5"/>
        <v>0.44810000000000005</v>
      </c>
      <c r="V21">
        <f t="shared" si="5"/>
        <v>0.40849999999999997</v>
      </c>
      <c r="W21">
        <f t="shared" si="5"/>
        <v>0.6552</v>
      </c>
      <c r="Y21" s="8">
        <v>1.25E-3</v>
      </c>
      <c r="Z21" s="7">
        <f>AVERAGE(R38,R49,R26)</f>
        <v>-5.8999999999999976E-2</v>
      </c>
      <c r="AA21" s="7">
        <f>AVERAGE(S38,S49,S26,R14,R88)</f>
        <v>7.531999999999997E-2</v>
      </c>
      <c r="AB21" s="7">
        <f>AVERAGE(T38,T49,T26,S14,S88)</f>
        <v>0.15908</v>
      </c>
      <c r="AC21" s="7">
        <f>AVERAGE(U38,U49,U26,T14,T88)</f>
        <v>0.21368000000000001</v>
      </c>
      <c r="AD21" s="7">
        <f>AVERAGE(V38,V49,V26,U14,U88)</f>
        <v>0.27388000000000001</v>
      </c>
      <c r="AE21" s="7">
        <f t="shared" si="3"/>
        <v>0.29786666666666667</v>
      </c>
      <c r="AF21" s="7"/>
      <c r="AG21" s="12"/>
      <c r="AH21" s="30"/>
      <c r="AI21" s="30"/>
      <c r="AJ21" s="30"/>
      <c r="AK21" s="30"/>
      <c r="AL21" s="30"/>
      <c r="AM21" s="30"/>
      <c r="AN21" s="12"/>
      <c r="AO21" s="12"/>
      <c r="AP21" s="12"/>
      <c r="AQ21" s="12"/>
      <c r="AR21" s="12"/>
      <c r="AS21" s="12"/>
    </row>
    <row r="22" spans="1:64" x14ac:dyDescent="0.25">
      <c r="A22" s="8">
        <v>0.03</v>
      </c>
      <c r="B22">
        <v>0.15579999999999999</v>
      </c>
      <c r="C22">
        <v>0.14460000000000001</v>
      </c>
      <c r="D22">
        <v>0.14549999999999999</v>
      </c>
      <c r="E22">
        <v>0.15870000000000001</v>
      </c>
      <c r="F22">
        <v>0.1905</v>
      </c>
      <c r="G22">
        <v>0.13489999999999999</v>
      </c>
      <c r="H22" s="7"/>
      <c r="I22" s="8">
        <v>0.03</v>
      </c>
      <c r="J22">
        <v>0.1376</v>
      </c>
      <c r="K22">
        <v>0.40649999999999997</v>
      </c>
      <c r="L22">
        <v>0.4894</v>
      </c>
      <c r="M22">
        <v>0.69140000000000001</v>
      </c>
      <c r="N22">
        <v>0.81559999999999999</v>
      </c>
      <c r="O22">
        <v>0.79239999999999999</v>
      </c>
      <c r="P22" s="7"/>
      <c r="Q22" s="8">
        <v>0.03</v>
      </c>
      <c r="R22" s="5">
        <f t="shared" si="5"/>
        <v>-1.8199999999999994E-2</v>
      </c>
      <c r="S22">
        <f t="shared" si="5"/>
        <v>0.26189999999999997</v>
      </c>
      <c r="T22">
        <f t="shared" si="5"/>
        <v>0.34389999999999998</v>
      </c>
      <c r="U22">
        <f t="shared" si="5"/>
        <v>0.53269999999999995</v>
      </c>
      <c r="V22">
        <f t="shared" si="5"/>
        <v>0.62509999999999999</v>
      </c>
      <c r="W22">
        <f t="shared" si="5"/>
        <v>0.65749999999999997</v>
      </c>
      <c r="Y22" s="8">
        <v>5.9999999999999995E-4</v>
      </c>
      <c r="Z22" s="7"/>
      <c r="AA22" s="7">
        <f>AVERAGE(R15,R27,R89)</f>
        <v>0.10980000000000001</v>
      </c>
      <c r="AB22" s="7">
        <f>AVERAGE(S15,S27,S89)</f>
        <v>0.23206666666666667</v>
      </c>
      <c r="AC22" s="7">
        <f>AVERAGE(T15,T27,T89)</f>
        <v>0.21793333333333334</v>
      </c>
      <c r="AD22" s="7">
        <f>AVERAGE(U15,U27,U89)</f>
        <v>0.26283333333333331</v>
      </c>
      <c r="AE22" s="7">
        <f t="shared" si="3"/>
        <v>0.27909999999999996</v>
      </c>
      <c r="AF22" s="7"/>
      <c r="AG22" s="12"/>
      <c r="AH22" s="30"/>
      <c r="AI22" s="30"/>
      <c r="AJ22" s="30"/>
      <c r="AK22" s="30"/>
      <c r="AL22" s="30"/>
      <c r="AM22" s="30"/>
      <c r="AN22" s="12"/>
      <c r="AO22" s="12"/>
      <c r="AP22" s="12"/>
      <c r="AQ22" s="12"/>
      <c r="AR22" s="12"/>
      <c r="AS22" s="12"/>
    </row>
    <row r="23" spans="1:64" x14ac:dyDescent="0.25">
      <c r="A23" s="8">
        <v>0.01</v>
      </c>
      <c r="B23">
        <v>0.14499999999999999</v>
      </c>
      <c r="C23">
        <v>0.1207</v>
      </c>
      <c r="D23">
        <v>0.13320000000000001</v>
      </c>
      <c r="E23">
        <v>0.12590000000000001</v>
      </c>
      <c r="F23">
        <v>0.13739999999999999</v>
      </c>
      <c r="G23">
        <v>0.16</v>
      </c>
      <c r="H23" s="7"/>
      <c r="I23" s="8">
        <v>0.01</v>
      </c>
      <c r="J23">
        <v>0.1477</v>
      </c>
      <c r="K23">
        <v>0.45629999999999998</v>
      </c>
      <c r="L23">
        <v>0.57530000000000003</v>
      </c>
      <c r="M23">
        <v>0.52310000000000001</v>
      </c>
      <c r="N23">
        <v>0.59760000000000002</v>
      </c>
      <c r="O23">
        <v>0.82389999999999997</v>
      </c>
      <c r="P23" s="7"/>
      <c r="Q23" s="8">
        <v>0.01</v>
      </c>
      <c r="R23">
        <f t="shared" si="5"/>
        <v>2.7000000000000079E-3</v>
      </c>
      <c r="S23">
        <f t="shared" si="5"/>
        <v>0.33560000000000001</v>
      </c>
      <c r="T23">
        <f t="shared" si="5"/>
        <v>0.44210000000000005</v>
      </c>
      <c r="U23">
        <f t="shared" si="5"/>
        <v>0.3972</v>
      </c>
      <c r="V23">
        <f t="shared" si="5"/>
        <v>0.46020000000000005</v>
      </c>
      <c r="W23">
        <f t="shared" si="5"/>
        <v>0.66389999999999993</v>
      </c>
      <c r="Y23" s="8">
        <v>2.9999999999999997E-4</v>
      </c>
      <c r="Z23" s="7"/>
      <c r="AA23" s="7">
        <f>AVERAGE(R16,R90)</f>
        <v>0.23670000000000002</v>
      </c>
      <c r="AB23" s="7">
        <f>AVERAGE(S16,S90)</f>
        <v>0.29089999999999999</v>
      </c>
      <c r="AC23" s="7">
        <f>AVERAGE(T16,T90)</f>
        <v>0.14324999999999999</v>
      </c>
      <c r="AD23" s="7">
        <f>AVERAGE(U16,U90)</f>
        <v>0.26024999999999998</v>
      </c>
      <c r="AE23" s="7">
        <f>AVERAGE(V16)</f>
        <v>0.1179</v>
      </c>
      <c r="AG23" s="12"/>
      <c r="AH23" s="30"/>
      <c r="AI23" s="30"/>
      <c r="AJ23" s="30"/>
      <c r="AK23" s="30"/>
      <c r="AL23" s="30"/>
      <c r="AM23" s="30"/>
      <c r="AN23" s="12"/>
      <c r="AO23" s="12"/>
      <c r="AP23" s="12"/>
      <c r="AQ23" s="12"/>
      <c r="AR23" s="12"/>
      <c r="AS23" s="12"/>
    </row>
    <row r="24" spans="1:64" x14ac:dyDescent="0.25">
      <c r="A24" s="8">
        <v>5.0000000000000001E-3</v>
      </c>
      <c r="B24">
        <v>0.1573</v>
      </c>
      <c r="C24">
        <v>0.14230000000000001</v>
      </c>
      <c r="D24">
        <v>0.1532</v>
      </c>
      <c r="E24">
        <v>0.13919999999999999</v>
      </c>
      <c r="F24">
        <v>0.12609999999999999</v>
      </c>
      <c r="G24">
        <v>0.1132</v>
      </c>
      <c r="H24" s="7"/>
      <c r="I24" s="8">
        <v>5.0000000000000001E-3</v>
      </c>
      <c r="J24">
        <v>0.25140000000000001</v>
      </c>
      <c r="K24">
        <v>0.37369999999999998</v>
      </c>
      <c r="L24">
        <v>0.47720000000000001</v>
      </c>
      <c r="M24">
        <v>0.56059999999999999</v>
      </c>
      <c r="N24">
        <v>0.58979999999999999</v>
      </c>
      <c r="O24">
        <v>0.67910000000000004</v>
      </c>
      <c r="P24" s="7"/>
      <c r="Q24" s="8">
        <v>5.0000000000000001E-3</v>
      </c>
      <c r="R24">
        <f t="shared" si="5"/>
        <v>9.4100000000000017E-2</v>
      </c>
      <c r="S24">
        <f t="shared" si="5"/>
        <v>0.23139999999999997</v>
      </c>
      <c r="T24">
        <f t="shared" si="5"/>
        <v>0.32400000000000001</v>
      </c>
      <c r="U24">
        <f t="shared" si="5"/>
        <v>0.4214</v>
      </c>
      <c r="V24">
        <f t="shared" si="5"/>
        <v>0.4637</v>
      </c>
      <c r="W24">
        <f t="shared" si="5"/>
        <v>0.56590000000000007</v>
      </c>
      <c r="Y24" s="8">
        <v>0</v>
      </c>
      <c r="Z24" s="7">
        <f>AVERAGE(R28,R39,R50)</f>
        <v>-0.20350000000000004</v>
      </c>
      <c r="AA24" s="7">
        <f>AVERAGE(R17,S28,S39,S50,R91,S59,S68,S77)</f>
        <v>0.11057499999999999</v>
      </c>
      <c r="AB24" s="7">
        <f>AVERAGE(S17,T28,T39,T50,W81:W83,S91)</f>
        <v>0.13692499999999999</v>
      </c>
      <c r="AC24" s="7">
        <f>AVERAGE(T17,U28,U39,U50,T91)</f>
        <v>0.14455999999999999</v>
      </c>
      <c r="AD24" s="7">
        <f>AVERAGE(U17,V28,V39,V50,U91)</f>
        <v>0.22291999999999995</v>
      </c>
      <c r="AE24" s="7">
        <f>AVERAGE(V17,W28,W39,W50,V91)</f>
        <v>0.29515999999999998</v>
      </c>
      <c r="AG24" s="12"/>
      <c r="AH24" s="30"/>
      <c r="AI24" s="30"/>
      <c r="AJ24" s="30"/>
      <c r="AK24" s="30"/>
      <c r="AL24" s="30"/>
      <c r="AM24" s="30"/>
      <c r="AN24" s="12"/>
      <c r="AO24" s="12"/>
      <c r="AP24" s="12"/>
      <c r="AQ24" s="12"/>
      <c r="AR24" s="12"/>
      <c r="AS24" s="12"/>
    </row>
    <row r="25" spans="1:64" x14ac:dyDescent="0.25">
      <c r="A25" s="8">
        <v>2.5000000000000001E-3</v>
      </c>
      <c r="B25">
        <v>0.15049999999999999</v>
      </c>
      <c r="C25">
        <v>0.13969999999999999</v>
      </c>
      <c r="D25">
        <v>0.1217</v>
      </c>
      <c r="E25">
        <v>0.13020000000000001</v>
      </c>
      <c r="F25">
        <v>0.1235</v>
      </c>
      <c r="G25">
        <v>0.13150000000000001</v>
      </c>
      <c r="H25" s="7"/>
      <c r="I25" s="8">
        <v>2.5000000000000001E-3</v>
      </c>
      <c r="J25">
        <v>0.29859999999999998</v>
      </c>
      <c r="K25">
        <v>0.3377</v>
      </c>
      <c r="L25">
        <v>0.46229999999999999</v>
      </c>
      <c r="M25">
        <v>0.52100000000000002</v>
      </c>
      <c r="N25">
        <v>0.55840000000000001</v>
      </c>
      <c r="O25">
        <v>0.66420000000000001</v>
      </c>
      <c r="P25" s="7"/>
      <c r="Q25" s="8">
        <v>2.5000000000000001E-3</v>
      </c>
      <c r="R25">
        <f t="shared" si="5"/>
        <v>0.14809999999999998</v>
      </c>
      <c r="S25">
        <f t="shared" si="5"/>
        <v>0.19800000000000001</v>
      </c>
      <c r="T25">
        <f t="shared" si="5"/>
        <v>0.34060000000000001</v>
      </c>
      <c r="U25">
        <f t="shared" si="5"/>
        <v>0.39080000000000004</v>
      </c>
      <c r="V25">
        <f t="shared" si="5"/>
        <v>0.43490000000000001</v>
      </c>
      <c r="W25">
        <f t="shared" si="5"/>
        <v>0.53269999999999995</v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64" x14ac:dyDescent="0.25">
      <c r="A26" s="8">
        <v>1.25E-3</v>
      </c>
      <c r="B26">
        <v>0.16089999999999999</v>
      </c>
      <c r="C26">
        <v>0.13250000000000001</v>
      </c>
      <c r="D26">
        <v>0.13880000000000001</v>
      </c>
      <c r="E26">
        <v>0.14979999999999999</v>
      </c>
      <c r="F26">
        <v>0.11650000000000001</v>
      </c>
      <c r="G26">
        <v>0.1321</v>
      </c>
      <c r="H26" s="7"/>
      <c r="I26" s="8">
        <v>1.25E-3</v>
      </c>
      <c r="J26">
        <v>0.15970000000000001</v>
      </c>
      <c r="K26">
        <v>0.34689999999999999</v>
      </c>
      <c r="L26">
        <v>0.46</v>
      </c>
      <c r="M26">
        <v>0.48959999999999998</v>
      </c>
      <c r="N26">
        <v>0.49680000000000002</v>
      </c>
      <c r="O26">
        <v>0.49630000000000002</v>
      </c>
      <c r="P26" s="7"/>
      <c r="Q26" s="8">
        <v>1.25E-3</v>
      </c>
      <c r="R26" s="5">
        <f t="shared" si="5"/>
        <v>-1.1999999999999789E-3</v>
      </c>
      <c r="S26">
        <f t="shared" si="5"/>
        <v>0.21439999999999998</v>
      </c>
      <c r="T26">
        <f t="shared" si="5"/>
        <v>0.32120000000000004</v>
      </c>
      <c r="U26">
        <f t="shared" si="5"/>
        <v>0.33979999999999999</v>
      </c>
      <c r="V26">
        <f t="shared" si="5"/>
        <v>0.38030000000000003</v>
      </c>
      <c r="W26">
        <f t="shared" si="5"/>
        <v>0.36420000000000002</v>
      </c>
      <c r="Y26" s="12"/>
      <c r="Z26" s="12"/>
      <c r="AA26" s="12"/>
      <c r="AB26" s="12"/>
      <c r="AC26" s="12"/>
      <c r="AD26" s="12"/>
      <c r="AE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64" x14ac:dyDescent="0.25">
      <c r="A27" s="8">
        <v>5.9999999999999995E-4</v>
      </c>
      <c r="B27">
        <v>0.24110000000000001</v>
      </c>
      <c r="C27">
        <v>0.1646</v>
      </c>
      <c r="D27">
        <v>0.1762</v>
      </c>
      <c r="E27">
        <v>0.14410000000000001</v>
      </c>
      <c r="F27">
        <v>0.1298</v>
      </c>
      <c r="G27">
        <v>0.1588</v>
      </c>
      <c r="H27" s="7"/>
      <c r="I27" s="8">
        <v>5.9999999999999995E-4</v>
      </c>
      <c r="J27">
        <v>0.192</v>
      </c>
      <c r="K27">
        <v>0.2462</v>
      </c>
      <c r="L27">
        <v>0.37569999999999998</v>
      </c>
      <c r="M27">
        <v>0.3947</v>
      </c>
      <c r="N27">
        <v>0.4027</v>
      </c>
      <c r="O27">
        <v>0.44469999999999998</v>
      </c>
      <c r="P27" s="7"/>
      <c r="Q27" s="8">
        <v>5.9999999999999995E-4</v>
      </c>
      <c r="R27" s="5">
        <f t="shared" si="5"/>
        <v>-4.9100000000000005E-2</v>
      </c>
      <c r="S27">
        <f t="shared" si="5"/>
        <v>8.1600000000000006E-2</v>
      </c>
      <c r="T27">
        <f t="shared" si="5"/>
        <v>0.19949999999999998</v>
      </c>
      <c r="U27">
        <f t="shared" si="5"/>
        <v>0.25059999999999999</v>
      </c>
      <c r="V27">
        <f t="shared" si="5"/>
        <v>0.27290000000000003</v>
      </c>
      <c r="W27">
        <f t="shared" si="5"/>
        <v>0.28589999999999999</v>
      </c>
      <c r="Y27" s="12"/>
      <c r="Z27" s="12"/>
      <c r="AA27" s="12"/>
      <c r="AB27" s="12"/>
      <c r="AC27" s="12"/>
      <c r="AD27" s="12"/>
      <c r="AE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64" x14ac:dyDescent="0.25">
      <c r="A28" s="8">
        <v>0</v>
      </c>
      <c r="B28">
        <v>0.3584</v>
      </c>
      <c r="C28">
        <v>0.27539999999999998</v>
      </c>
      <c r="D28">
        <v>0.20219999999999999</v>
      </c>
      <c r="E28">
        <v>0.1825</v>
      </c>
      <c r="F28">
        <v>0.18049999999999999</v>
      </c>
      <c r="G28">
        <v>0.17560000000000001</v>
      </c>
      <c r="H28" s="7"/>
      <c r="I28" s="8">
        <v>0</v>
      </c>
      <c r="J28">
        <v>0.29289999999999999</v>
      </c>
      <c r="K28">
        <v>0.52370000000000005</v>
      </c>
      <c r="L28">
        <v>0.35580000000000001</v>
      </c>
      <c r="M28">
        <v>0.39050000000000001</v>
      </c>
      <c r="N28">
        <v>0.40060000000000001</v>
      </c>
      <c r="O28">
        <v>0.43930000000000002</v>
      </c>
      <c r="P28" s="7"/>
      <c r="Q28" s="8">
        <v>0</v>
      </c>
      <c r="R28" s="5">
        <f t="shared" si="5"/>
        <v>-6.5500000000000003E-2</v>
      </c>
      <c r="S28">
        <f t="shared" si="5"/>
        <v>0.24830000000000008</v>
      </c>
      <c r="T28">
        <f t="shared" si="5"/>
        <v>0.15360000000000001</v>
      </c>
      <c r="U28">
        <f t="shared" si="5"/>
        <v>0.20800000000000002</v>
      </c>
      <c r="V28">
        <f t="shared" si="5"/>
        <v>0.22010000000000002</v>
      </c>
      <c r="W28">
        <f t="shared" si="5"/>
        <v>0.26370000000000005</v>
      </c>
      <c r="Y28" s="12"/>
      <c r="Z28" s="12"/>
      <c r="AA28" s="12"/>
      <c r="AB28" s="12"/>
      <c r="AC28" s="12"/>
      <c r="AD28" s="12"/>
      <c r="AE28" s="12"/>
    </row>
    <row r="29" spans="1:6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2"/>
      <c r="Z29" s="12"/>
      <c r="AA29" s="12"/>
      <c r="AB29" s="12"/>
      <c r="AC29" s="12"/>
      <c r="AD29" s="12"/>
      <c r="AE29" s="12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x14ac:dyDescent="0.25">
      <c r="A30" s="8"/>
      <c r="B30" s="8" t="s">
        <v>15</v>
      </c>
      <c r="C30" s="8"/>
      <c r="D30" s="8"/>
      <c r="E30" s="8"/>
      <c r="F30" s="8"/>
      <c r="G30" s="8"/>
      <c r="H30" s="7"/>
      <c r="I30" s="8"/>
      <c r="J30" s="8" t="s">
        <v>15</v>
      </c>
      <c r="K30" s="8"/>
      <c r="L30" s="8"/>
      <c r="M30" s="8"/>
      <c r="N30" s="8"/>
      <c r="O30" s="8"/>
      <c r="P30" s="7"/>
      <c r="Q30" s="8"/>
      <c r="R30" s="8" t="s">
        <v>15</v>
      </c>
      <c r="S30" s="8"/>
      <c r="T30" s="8"/>
      <c r="U30" s="8"/>
      <c r="V30" s="8"/>
      <c r="W30" s="8"/>
      <c r="Y30" s="12"/>
      <c r="Z30" s="12"/>
      <c r="AA30" s="12"/>
      <c r="AB30" s="12"/>
      <c r="AC30" s="12"/>
      <c r="AD30" s="12"/>
      <c r="AE30" s="12"/>
    </row>
    <row r="31" spans="1:64" x14ac:dyDescent="0.25">
      <c r="A31" s="8" t="s">
        <v>14</v>
      </c>
      <c r="B31" s="8">
        <v>0.06</v>
      </c>
      <c r="C31" s="8">
        <v>0.03</v>
      </c>
      <c r="D31" s="8">
        <v>0.01</v>
      </c>
      <c r="E31" s="8">
        <v>5.0000000000000001E-3</v>
      </c>
      <c r="F31" s="8">
        <v>2.5000000000000001E-3</v>
      </c>
      <c r="G31" s="8">
        <v>0</v>
      </c>
      <c r="H31" s="7">
        <v>2</v>
      </c>
      <c r="I31" s="8" t="s">
        <v>14</v>
      </c>
      <c r="J31" s="8">
        <v>0.06</v>
      </c>
      <c r="K31" s="8">
        <v>0.03</v>
      </c>
      <c r="L31" s="8">
        <v>0.01</v>
      </c>
      <c r="M31" s="8">
        <v>5.0000000000000001E-3</v>
      </c>
      <c r="N31" s="8">
        <v>2.5000000000000001E-3</v>
      </c>
      <c r="O31" s="8">
        <v>0</v>
      </c>
      <c r="P31" s="7"/>
      <c r="Q31" s="8" t="s">
        <v>14</v>
      </c>
      <c r="R31" s="8">
        <v>0.06</v>
      </c>
      <c r="S31" s="8">
        <v>0.03</v>
      </c>
      <c r="T31" s="8">
        <v>0.01</v>
      </c>
      <c r="U31" s="8">
        <v>5.0000000000000001E-3</v>
      </c>
      <c r="V31" s="8">
        <v>2.5000000000000001E-3</v>
      </c>
      <c r="W31" s="8">
        <v>0</v>
      </c>
      <c r="Y31" s="12"/>
      <c r="Z31" s="12"/>
      <c r="AA31" s="12"/>
      <c r="AB31" s="12"/>
      <c r="AC31" s="12"/>
      <c r="AD31" s="12"/>
      <c r="AE31" s="12"/>
    </row>
    <row r="32" spans="1:64" x14ac:dyDescent="0.25">
      <c r="A32" s="8">
        <v>0.125</v>
      </c>
      <c r="B32">
        <v>0.5423</v>
      </c>
      <c r="C32">
        <v>0.35659999999999997</v>
      </c>
      <c r="D32">
        <v>0.3135</v>
      </c>
      <c r="E32">
        <v>0.26829999999999998</v>
      </c>
      <c r="F32">
        <v>0.17030000000000001</v>
      </c>
      <c r="G32">
        <v>0.1336</v>
      </c>
      <c r="H32" s="7"/>
      <c r="I32" s="8">
        <v>0.125</v>
      </c>
      <c r="J32">
        <v>0.51219999999999999</v>
      </c>
      <c r="K32">
        <v>0.42249999999999999</v>
      </c>
      <c r="L32">
        <v>0.4592</v>
      </c>
      <c r="M32">
        <v>0.47470000000000001</v>
      </c>
      <c r="N32">
        <v>0.42520000000000002</v>
      </c>
      <c r="O32">
        <v>0.36969999999999997</v>
      </c>
      <c r="P32" s="7"/>
      <c r="Q32" s="8">
        <v>0.125</v>
      </c>
      <c r="R32">
        <v>-3.0100000000000016E-2</v>
      </c>
      <c r="S32">
        <v>6.5900000000000014E-2</v>
      </c>
      <c r="T32">
        <v>0.1457</v>
      </c>
      <c r="U32">
        <v>0.20640000000000003</v>
      </c>
      <c r="V32">
        <v>0.25490000000000002</v>
      </c>
      <c r="W32">
        <v>0.23609999999999998</v>
      </c>
      <c r="Y32" s="12"/>
      <c r="Z32" s="12"/>
      <c r="AA32" s="12"/>
      <c r="AB32" s="12"/>
      <c r="AC32" s="12"/>
      <c r="AD32" s="12"/>
      <c r="AE32" s="12"/>
    </row>
    <row r="33" spans="1:64" x14ac:dyDescent="0.25">
      <c r="A33" s="8">
        <v>0.06</v>
      </c>
      <c r="B33">
        <v>0.86240000000000006</v>
      </c>
      <c r="C33">
        <v>0.49990000000000001</v>
      </c>
      <c r="D33">
        <v>0.24460000000000001</v>
      </c>
      <c r="E33">
        <v>0.17610000000000001</v>
      </c>
      <c r="F33">
        <v>0.20910000000000001</v>
      </c>
      <c r="G33">
        <v>0.15029999999999999</v>
      </c>
      <c r="H33" s="7"/>
      <c r="I33" s="8">
        <v>0.06</v>
      </c>
      <c r="J33">
        <v>0.67279999999999995</v>
      </c>
      <c r="K33">
        <v>0.51300000000000001</v>
      </c>
      <c r="L33">
        <v>0.46039999999999998</v>
      </c>
      <c r="M33">
        <v>0.44479999999999997</v>
      </c>
      <c r="N33">
        <v>0.44929999999999998</v>
      </c>
      <c r="O33">
        <v>0.38540000000000002</v>
      </c>
      <c r="P33" s="7"/>
      <c r="Q33" s="8">
        <v>0.06</v>
      </c>
      <c r="R33">
        <v>-0.1896000000000001</v>
      </c>
      <c r="S33">
        <v>1.3100000000000001E-2</v>
      </c>
      <c r="T33">
        <v>0.21579999999999996</v>
      </c>
      <c r="U33">
        <v>0.26869999999999994</v>
      </c>
      <c r="V33">
        <v>0.24019999999999997</v>
      </c>
      <c r="W33">
        <v>0.23510000000000003</v>
      </c>
      <c r="Y33" s="12"/>
      <c r="Z33" s="12"/>
      <c r="AA33" s="12"/>
      <c r="AB33" s="12"/>
      <c r="AC33" s="12"/>
      <c r="AD33" s="12"/>
      <c r="AE33" s="12"/>
    </row>
    <row r="34" spans="1:64" x14ac:dyDescent="0.25">
      <c r="A34" s="8">
        <v>0.03</v>
      </c>
      <c r="B34">
        <v>0.50329999999999997</v>
      </c>
      <c r="C34">
        <v>0.34670000000000001</v>
      </c>
      <c r="D34">
        <v>0.2581</v>
      </c>
      <c r="E34">
        <v>0.1474</v>
      </c>
      <c r="F34">
        <v>0.189</v>
      </c>
      <c r="G34">
        <v>0.1583</v>
      </c>
      <c r="H34" s="7"/>
      <c r="I34" s="8">
        <v>0.03</v>
      </c>
      <c r="J34">
        <v>0.51590000000000003</v>
      </c>
      <c r="K34">
        <v>0.4874</v>
      </c>
      <c r="L34">
        <v>0.45910000000000001</v>
      </c>
      <c r="M34">
        <v>0.46450000000000002</v>
      </c>
      <c r="N34">
        <v>0.39150000000000001</v>
      </c>
      <c r="O34">
        <v>0.48480000000000001</v>
      </c>
      <c r="P34" s="7"/>
      <c r="Q34" s="8">
        <v>0.03</v>
      </c>
      <c r="R34">
        <v>1.2600000000000056E-2</v>
      </c>
      <c r="S34">
        <v>0.14069999999999999</v>
      </c>
      <c r="T34">
        <v>0.20100000000000001</v>
      </c>
      <c r="U34">
        <v>0.31710000000000005</v>
      </c>
      <c r="V34">
        <v>0.20250000000000001</v>
      </c>
      <c r="W34">
        <v>0.32650000000000001</v>
      </c>
      <c r="Y34" s="12"/>
      <c r="Z34" s="12"/>
      <c r="AA34" s="12"/>
      <c r="AB34" s="12"/>
      <c r="AC34" s="12"/>
      <c r="AD34" s="12"/>
      <c r="AE34" s="12"/>
    </row>
    <row r="35" spans="1:64" x14ac:dyDescent="0.25">
      <c r="A35" s="8">
        <v>0.01</v>
      </c>
      <c r="B35">
        <v>0.67830000000000001</v>
      </c>
      <c r="C35">
        <v>0.44359999999999999</v>
      </c>
      <c r="D35">
        <v>0.1711</v>
      </c>
      <c r="E35">
        <v>0.27460000000000001</v>
      </c>
      <c r="F35">
        <v>0.1439</v>
      </c>
      <c r="G35">
        <v>0.18110000000000001</v>
      </c>
      <c r="H35" s="7"/>
      <c r="I35" s="8">
        <v>0.01</v>
      </c>
      <c r="J35">
        <v>0.55200000000000005</v>
      </c>
      <c r="K35">
        <v>0.50770000000000004</v>
      </c>
      <c r="L35">
        <v>0.46889999999999998</v>
      </c>
      <c r="M35">
        <v>0.42980000000000002</v>
      </c>
      <c r="N35">
        <v>0.36249999999999999</v>
      </c>
      <c r="O35">
        <v>0.35460000000000003</v>
      </c>
      <c r="P35" s="7"/>
      <c r="Q35" s="8">
        <v>0.01</v>
      </c>
      <c r="R35">
        <v>-0.12629999999999997</v>
      </c>
      <c r="S35">
        <v>6.4100000000000046E-2</v>
      </c>
      <c r="T35">
        <v>0.29779999999999995</v>
      </c>
      <c r="U35">
        <v>0.1552</v>
      </c>
      <c r="V35">
        <v>0.21859999999999999</v>
      </c>
      <c r="W35">
        <v>0.17350000000000002</v>
      </c>
      <c r="Y35" s="12"/>
      <c r="Z35" s="12"/>
      <c r="AA35" s="12"/>
      <c r="AB35" s="12"/>
      <c r="AC35" s="12"/>
      <c r="AD35" s="12"/>
      <c r="AE35" s="12"/>
    </row>
    <row r="36" spans="1:64" x14ac:dyDescent="0.25">
      <c r="A36" s="8">
        <v>5.0000000000000001E-3</v>
      </c>
      <c r="B36">
        <v>0.4264</v>
      </c>
      <c r="C36">
        <v>0.29289999999999999</v>
      </c>
      <c r="D36">
        <v>0.25309999999999999</v>
      </c>
      <c r="E36">
        <v>0.19189999999999999</v>
      </c>
      <c r="F36">
        <v>0.14799999999999999</v>
      </c>
      <c r="G36">
        <v>0.15279999999999999</v>
      </c>
      <c r="H36" s="7"/>
      <c r="I36" s="8">
        <v>5.0000000000000001E-3</v>
      </c>
      <c r="J36">
        <v>0.45829999999999999</v>
      </c>
      <c r="K36">
        <v>0.41770000000000002</v>
      </c>
      <c r="L36">
        <v>0.40910000000000002</v>
      </c>
      <c r="M36">
        <v>0.40760000000000002</v>
      </c>
      <c r="N36">
        <v>0.40529999999999999</v>
      </c>
      <c r="O36">
        <v>0.37540000000000001</v>
      </c>
      <c r="P36" s="7"/>
      <c r="Q36" s="8">
        <v>5.0000000000000001E-3</v>
      </c>
      <c r="R36">
        <v>3.1899999999999984E-2</v>
      </c>
      <c r="S36">
        <v>0.12480000000000002</v>
      </c>
      <c r="T36">
        <v>0.15600000000000003</v>
      </c>
      <c r="U36">
        <v>0.21570000000000003</v>
      </c>
      <c r="V36">
        <v>0.25729999999999997</v>
      </c>
      <c r="W36">
        <v>0.22260000000000002</v>
      </c>
      <c r="Y36" s="12"/>
      <c r="Z36" s="12"/>
      <c r="AA36" s="12"/>
      <c r="AB36" s="12"/>
      <c r="AC36" s="12"/>
      <c r="AD36" s="12"/>
      <c r="AE36" s="12"/>
    </row>
    <row r="37" spans="1:64" x14ac:dyDescent="0.25">
      <c r="A37" s="8">
        <v>2.5000000000000001E-3</v>
      </c>
      <c r="B37">
        <v>0.64729999999999999</v>
      </c>
      <c r="C37">
        <v>0.3775</v>
      </c>
      <c r="D37">
        <v>0.2485</v>
      </c>
      <c r="E37">
        <v>0.23549999999999999</v>
      </c>
      <c r="F37">
        <v>0.1782</v>
      </c>
      <c r="G37">
        <v>0.1469</v>
      </c>
      <c r="H37" s="7"/>
      <c r="I37" s="8">
        <v>2.5000000000000001E-3</v>
      </c>
      <c r="J37">
        <v>0.53369999999999995</v>
      </c>
      <c r="K37">
        <v>0.46529999999999999</v>
      </c>
      <c r="L37">
        <v>0.41110000000000002</v>
      </c>
      <c r="M37">
        <v>0.44019999999999998</v>
      </c>
      <c r="N37">
        <v>0.41699999999999998</v>
      </c>
      <c r="O37">
        <v>0.38150000000000001</v>
      </c>
      <c r="P37" s="7"/>
      <c r="Q37" s="8">
        <v>2.5000000000000001E-3</v>
      </c>
      <c r="R37">
        <v>-0.11360000000000003</v>
      </c>
      <c r="S37">
        <v>8.7799999999999989E-2</v>
      </c>
      <c r="T37">
        <v>0.16260000000000002</v>
      </c>
      <c r="U37">
        <v>0.20469999999999999</v>
      </c>
      <c r="V37">
        <v>0.23879999999999998</v>
      </c>
      <c r="W37">
        <v>0.2346</v>
      </c>
      <c r="Y37" s="12"/>
      <c r="Z37" s="12"/>
      <c r="AA37" s="12"/>
      <c r="AB37" s="12"/>
      <c r="AC37" s="12"/>
      <c r="AD37" s="12"/>
      <c r="AE37" s="12"/>
    </row>
    <row r="38" spans="1:64" x14ac:dyDescent="0.25">
      <c r="A38" s="8">
        <v>1.25E-3</v>
      </c>
      <c r="B38">
        <v>0.85519999999999996</v>
      </c>
      <c r="C38">
        <v>0.60329999999999995</v>
      </c>
      <c r="D38">
        <v>0.49669999999999997</v>
      </c>
      <c r="E38">
        <v>0.3831</v>
      </c>
      <c r="F38">
        <v>0.24759999999999999</v>
      </c>
      <c r="G38">
        <v>0.188</v>
      </c>
      <c r="H38" s="7"/>
      <c r="I38" s="8">
        <v>1.25E-3</v>
      </c>
      <c r="J38">
        <v>0.71970000000000001</v>
      </c>
      <c r="K38">
        <v>0.57499999999999996</v>
      </c>
      <c r="L38">
        <v>0.53839999999999999</v>
      </c>
      <c r="M38">
        <v>0.48599999999999999</v>
      </c>
      <c r="N38">
        <v>0.44919999999999999</v>
      </c>
      <c r="O38">
        <v>0.43309999999999998</v>
      </c>
      <c r="P38" s="7"/>
      <c r="Q38" s="8">
        <v>1.25E-3</v>
      </c>
      <c r="R38">
        <v>-0.13549999999999995</v>
      </c>
      <c r="S38">
        <v>-2.8299999999999992E-2</v>
      </c>
      <c r="T38">
        <v>4.1700000000000015E-2</v>
      </c>
      <c r="U38">
        <v>0.10289999999999999</v>
      </c>
      <c r="V38">
        <v>0.2016</v>
      </c>
      <c r="W38">
        <v>0.24509999999999998</v>
      </c>
      <c r="Y38" s="12"/>
      <c r="Z38" s="12"/>
      <c r="AA38" s="12"/>
      <c r="AB38" s="12"/>
      <c r="AC38" s="12"/>
      <c r="AD38" s="12"/>
      <c r="AE38" s="12"/>
    </row>
    <row r="39" spans="1:64" x14ac:dyDescent="0.25">
      <c r="A39" s="8">
        <v>0</v>
      </c>
      <c r="B39">
        <v>1.2494000000000001</v>
      </c>
      <c r="C39">
        <v>0.88070000000000004</v>
      </c>
      <c r="D39">
        <v>0.7167</v>
      </c>
      <c r="E39">
        <v>0.64</v>
      </c>
      <c r="F39">
        <v>0.45879999999999999</v>
      </c>
      <c r="G39">
        <v>0.39269999999999999</v>
      </c>
      <c r="H39" s="7"/>
      <c r="I39" s="8">
        <v>0</v>
      </c>
      <c r="J39">
        <v>0.81030000000000002</v>
      </c>
      <c r="K39">
        <v>0.75539999999999996</v>
      </c>
      <c r="L39">
        <v>0.67110000000000003</v>
      </c>
      <c r="M39">
        <v>0.69330000000000003</v>
      </c>
      <c r="N39">
        <v>0.62409999999999999</v>
      </c>
      <c r="O39">
        <v>0.59619999999999995</v>
      </c>
      <c r="P39" s="7"/>
      <c r="Q39" s="8">
        <v>0</v>
      </c>
      <c r="R39">
        <v>-0.43910000000000005</v>
      </c>
      <c r="S39">
        <v>-0.12530000000000008</v>
      </c>
      <c r="T39">
        <v>-4.5599999999999974E-2</v>
      </c>
      <c r="U39">
        <v>5.3300000000000014E-2</v>
      </c>
      <c r="V39">
        <v>0.1653</v>
      </c>
      <c r="W39">
        <v>0.20349999999999996</v>
      </c>
      <c r="Y39" s="12"/>
      <c r="Z39" s="12"/>
      <c r="AA39" s="12"/>
      <c r="AB39" s="12"/>
      <c r="AC39" s="12"/>
      <c r="AD39" s="12"/>
      <c r="AE39" s="12"/>
    </row>
    <row r="40" spans="1:64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12"/>
      <c r="Z40" s="12"/>
      <c r="AA40" s="12"/>
      <c r="AB40" s="12"/>
      <c r="AC40" s="12"/>
      <c r="AD40" s="12"/>
      <c r="AE40" s="12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</row>
    <row r="41" spans="1:64" x14ac:dyDescent="0.25">
      <c r="A41" s="8"/>
      <c r="B41" s="8" t="s">
        <v>15</v>
      </c>
      <c r="C41" s="8"/>
      <c r="D41" s="8"/>
      <c r="E41" s="8"/>
      <c r="F41" s="8"/>
      <c r="G41" s="8"/>
      <c r="H41" s="7"/>
      <c r="I41" s="8"/>
      <c r="J41" s="8" t="s">
        <v>15</v>
      </c>
      <c r="K41" s="8"/>
      <c r="L41" s="8"/>
      <c r="M41" s="8"/>
      <c r="N41" s="8"/>
      <c r="O41" s="8"/>
      <c r="P41" s="7"/>
      <c r="Q41" s="8"/>
      <c r="R41" s="8" t="s">
        <v>15</v>
      </c>
      <c r="S41" s="8"/>
      <c r="T41" s="8"/>
      <c r="U41" s="8"/>
      <c r="V41" s="8"/>
      <c r="W41" s="8"/>
      <c r="Y41" s="12"/>
      <c r="Z41" s="12"/>
      <c r="AA41" s="12"/>
      <c r="AB41" s="12"/>
      <c r="AC41" s="12"/>
      <c r="AD41" s="12"/>
      <c r="AE41" s="12"/>
    </row>
    <row r="42" spans="1:64" x14ac:dyDescent="0.25">
      <c r="A42" s="8" t="s">
        <v>14</v>
      </c>
      <c r="B42" s="8">
        <v>0.06</v>
      </c>
      <c r="C42" s="8">
        <v>0.03</v>
      </c>
      <c r="D42" s="8">
        <v>0.01</v>
      </c>
      <c r="E42" s="8">
        <v>5.0000000000000001E-3</v>
      </c>
      <c r="F42" s="8">
        <v>2.5000000000000001E-3</v>
      </c>
      <c r="G42" s="8">
        <v>0</v>
      </c>
      <c r="H42" s="7">
        <v>1</v>
      </c>
      <c r="I42" s="8" t="s">
        <v>14</v>
      </c>
      <c r="J42" s="8">
        <v>0.06</v>
      </c>
      <c r="K42" s="8">
        <v>0.03</v>
      </c>
      <c r="L42" s="8">
        <v>0.01</v>
      </c>
      <c r="M42" s="8">
        <v>5.0000000000000001E-3</v>
      </c>
      <c r="N42" s="8">
        <v>2.5000000000000001E-3</v>
      </c>
      <c r="O42" s="8">
        <v>0</v>
      </c>
      <c r="P42" s="7"/>
      <c r="Q42" s="8" t="s">
        <v>14</v>
      </c>
      <c r="R42" s="8">
        <v>0.06</v>
      </c>
      <c r="S42" s="8">
        <v>0.03</v>
      </c>
      <c r="T42" s="8">
        <v>0.01</v>
      </c>
      <c r="U42" s="8">
        <v>5.0000000000000001E-3</v>
      </c>
      <c r="V42" s="8">
        <v>2.5000000000000001E-3</v>
      </c>
      <c r="W42" s="8">
        <v>0</v>
      </c>
      <c r="Y42" s="12"/>
      <c r="Z42" s="12"/>
      <c r="AA42" s="12"/>
      <c r="AB42" s="12"/>
      <c r="AC42" s="12"/>
      <c r="AD42" s="12"/>
      <c r="AE42" s="12"/>
    </row>
    <row r="43" spans="1:64" x14ac:dyDescent="0.25">
      <c r="A43" s="8">
        <v>0.125</v>
      </c>
      <c r="B43">
        <v>0.62639999999999996</v>
      </c>
      <c r="C43">
        <v>0.45750000000000002</v>
      </c>
      <c r="D43">
        <v>0.31340000000000001</v>
      </c>
      <c r="E43">
        <v>0.27500000000000002</v>
      </c>
      <c r="F43">
        <v>0.14799999999999999</v>
      </c>
      <c r="G43">
        <v>0.1401</v>
      </c>
      <c r="H43" s="7"/>
      <c r="I43" s="8">
        <v>0.125</v>
      </c>
      <c r="J43">
        <v>0.59540000000000004</v>
      </c>
      <c r="K43">
        <v>0.4516</v>
      </c>
      <c r="L43">
        <v>0.45129999999999998</v>
      </c>
      <c r="M43">
        <v>0.47060000000000002</v>
      </c>
      <c r="N43">
        <v>0.38340000000000002</v>
      </c>
      <c r="O43">
        <v>0.36320000000000002</v>
      </c>
      <c r="P43" s="7"/>
      <c r="Q43" s="8">
        <v>0.125</v>
      </c>
      <c r="R43">
        <v>-3.0999999999999917E-2</v>
      </c>
      <c r="S43">
        <v>-5.9000000000000163E-3</v>
      </c>
      <c r="T43">
        <v>0.13789999999999997</v>
      </c>
      <c r="U43">
        <v>0.1956</v>
      </c>
      <c r="V43">
        <v>0.23540000000000003</v>
      </c>
      <c r="W43">
        <v>0.22310000000000002</v>
      </c>
      <c r="Y43" s="12"/>
      <c r="Z43" s="12"/>
      <c r="AA43" s="12"/>
      <c r="AB43" s="12"/>
      <c r="AC43" s="12"/>
      <c r="AD43" s="12"/>
      <c r="AE43" s="12"/>
    </row>
    <row r="44" spans="1:64" x14ac:dyDescent="0.25">
      <c r="A44" s="8">
        <v>0.06</v>
      </c>
      <c r="B44">
        <v>0.98460000000000003</v>
      </c>
      <c r="C44">
        <v>0.62749999999999995</v>
      </c>
      <c r="D44">
        <v>0.4284</v>
      </c>
      <c r="E44">
        <v>0.41170000000000001</v>
      </c>
      <c r="F44">
        <v>0.29199999999999998</v>
      </c>
      <c r="G44">
        <v>0.19980000000000001</v>
      </c>
      <c r="H44" s="7"/>
      <c r="I44" s="8">
        <v>0.06</v>
      </c>
      <c r="J44">
        <v>0.79379999999999995</v>
      </c>
      <c r="K44">
        <v>0.57830000000000004</v>
      </c>
      <c r="L44">
        <v>0.53710000000000002</v>
      </c>
      <c r="M44">
        <v>0.54190000000000005</v>
      </c>
      <c r="N44">
        <v>0.38159999999999999</v>
      </c>
      <c r="O44">
        <v>0.45400000000000001</v>
      </c>
      <c r="P44" s="7"/>
      <c r="Q44" s="8">
        <v>0.06</v>
      </c>
      <c r="R44">
        <v>-0.19080000000000008</v>
      </c>
      <c r="S44">
        <v>-4.919999999999991E-2</v>
      </c>
      <c r="T44">
        <v>0.10870000000000002</v>
      </c>
      <c r="U44">
        <v>0.13020000000000004</v>
      </c>
      <c r="V44">
        <v>8.9600000000000013E-2</v>
      </c>
      <c r="W44">
        <v>0.25419999999999998</v>
      </c>
      <c r="Y44" s="12"/>
      <c r="Z44" s="12"/>
      <c r="AA44" s="12"/>
      <c r="AB44" s="12"/>
      <c r="AC44" s="12"/>
      <c r="AD44" s="12"/>
      <c r="AE44" s="12"/>
    </row>
    <row r="45" spans="1:64" x14ac:dyDescent="0.25">
      <c r="A45" s="8">
        <v>0.03</v>
      </c>
      <c r="B45">
        <v>0.66269999999999996</v>
      </c>
      <c r="C45">
        <v>0.27910000000000001</v>
      </c>
      <c r="D45">
        <v>0.38440000000000002</v>
      </c>
      <c r="E45">
        <v>0.26779999999999998</v>
      </c>
      <c r="F45">
        <v>0.1933</v>
      </c>
      <c r="G45">
        <v>0.18459999999999999</v>
      </c>
      <c r="H45" s="7"/>
      <c r="I45" s="8">
        <v>0.03</v>
      </c>
      <c r="J45">
        <v>0.61119999999999997</v>
      </c>
      <c r="K45">
        <v>0.57289999999999996</v>
      </c>
      <c r="L45">
        <v>0.53039999999999998</v>
      </c>
      <c r="M45">
        <v>0.35870000000000002</v>
      </c>
      <c r="N45">
        <v>0.33979999999999999</v>
      </c>
      <c r="O45">
        <v>0.3226</v>
      </c>
      <c r="P45" s="7"/>
      <c r="Q45" s="8">
        <v>0.03</v>
      </c>
      <c r="R45">
        <v>-5.149999999999999E-2</v>
      </c>
      <c r="S45">
        <v>0.29379999999999995</v>
      </c>
      <c r="T45">
        <v>0.14599999999999996</v>
      </c>
      <c r="U45">
        <v>9.0900000000000036E-2</v>
      </c>
      <c r="V45">
        <v>0.14649999999999999</v>
      </c>
      <c r="W45">
        <v>0.13800000000000001</v>
      </c>
      <c r="Y45" s="12"/>
      <c r="Z45" s="12"/>
      <c r="AA45" s="12"/>
      <c r="AB45" s="12"/>
      <c r="AC45" s="12"/>
      <c r="AD45" s="12"/>
      <c r="AE45" s="12"/>
    </row>
    <row r="46" spans="1:64" x14ac:dyDescent="0.25">
      <c r="A46" s="8">
        <v>0.01</v>
      </c>
      <c r="B46">
        <v>0.73580000000000001</v>
      </c>
      <c r="C46">
        <v>0.47370000000000001</v>
      </c>
      <c r="D46">
        <v>0.4153</v>
      </c>
      <c r="E46">
        <v>0.30609999999999998</v>
      </c>
      <c r="F46">
        <v>0.33289999999999997</v>
      </c>
      <c r="G46">
        <v>0.19650000000000001</v>
      </c>
      <c r="H46" s="7"/>
      <c r="I46" s="8">
        <v>0.01</v>
      </c>
      <c r="J46">
        <v>0.65510000000000002</v>
      </c>
      <c r="K46">
        <v>0.51449999999999996</v>
      </c>
      <c r="L46">
        <v>0.52980000000000005</v>
      </c>
      <c r="M46">
        <v>0.41570000000000001</v>
      </c>
      <c r="N46">
        <v>0.49519999999999997</v>
      </c>
      <c r="O46">
        <v>0.43159999999999998</v>
      </c>
      <c r="P46" s="7"/>
      <c r="Q46" s="8">
        <v>0.01</v>
      </c>
      <c r="R46">
        <v>-8.0699999999999994E-2</v>
      </c>
      <c r="S46">
        <v>4.0799999999999947E-2</v>
      </c>
      <c r="T46">
        <v>0.11450000000000005</v>
      </c>
      <c r="U46">
        <v>0.10960000000000003</v>
      </c>
      <c r="V46">
        <v>0.1623</v>
      </c>
      <c r="W46">
        <v>0.23509999999999998</v>
      </c>
      <c r="Y46" s="12"/>
      <c r="Z46" s="12"/>
      <c r="AA46" s="12"/>
      <c r="AB46" s="12"/>
      <c r="AC46" s="12"/>
      <c r="AD46" s="12"/>
      <c r="AE46" s="12"/>
    </row>
    <row r="47" spans="1:64" x14ac:dyDescent="0.25">
      <c r="A47" s="8">
        <v>5.0000000000000001E-3</v>
      </c>
      <c r="B47">
        <v>0.49270000000000003</v>
      </c>
      <c r="C47">
        <v>0.3493</v>
      </c>
      <c r="D47">
        <v>0.2797</v>
      </c>
      <c r="E47">
        <v>0.1782</v>
      </c>
      <c r="F47">
        <v>0.15890000000000001</v>
      </c>
      <c r="G47">
        <v>0.16070000000000001</v>
      </c>
      <c r="H47" s="7"/>
      <c r="I47" s="8">
        <v>5.0000000000000001E-3</v>
      </c>
      <c r="J47">
        <v>0.5575</v>
      </c>
      <c r="K47">
        <v>0.4405</v>
      </c>
      <c r="L47">
        <v>0.4451</v>
      </c>
      <c r="M47">
        <v>0.41899999999999998</v>
      </c>
      <c r="N47">
        <v>0.35849999999999999</v>
      </c>
      <c r="O47">
        <v>0.33979999999999999</v>
      </c>
      <c r="P47" s="7"/>
      <c r="Q47" s="8">
        <v>5.0000000000000001E-3</v>
      </c>
      <c r="R47">
        <v>6.4799999999999969E-2</v>
      </c>
      <c r="S47">
        <v>9.1200000000000003E-2</v>
      </c>
      <c r="T47">
        <v>0.16539999999999999</v>
      </c>
      <c r="U47">
        <v>0.24079999999999999</v>
      </c>
      <c r="V47">
        <v>0.19959999999999997</v>
      </c>
      <c r="W47">
        <v>0.17909999999999998</v>
      </c>
      <c r="Y47" s="12"/>
      <c r="Z47" s="12"/>
      <c r="AA47" s="12"/>
      <c r="AB47" s="12"/>
      <c r="AC47" s="12"/>
      <c r="AD47" s="12"/>
      <c r="AE47" s="12"/>
    </row>
    <row r="48" spans="1:64" x14ac:dyDescent="0.25">
      <c r="A48" s="8">
        <v>2.5000000000000001E-3</v>
      </c>
      <c r="B48">
        <v>0.74909999999999999</v>
      </c>
      <c r="C48">
        <v>0.51790000000000003</v>
      </c>
      <c r="D48">
        <v>0.3483</v>
      </c>
      <c r="E48">
        <v>0.29499999999999998</v>
      </c>
      <c r="F48">
        <v>0.26040000000000002</v>
      </c>
      <c r="G48">
        <v>0.16919999999999999</v>
      </c>
      <c r="H48" s="7"/>
      <c r="I48" s="8">
        <v>2.5000000000000001E-3</v>
      </c>
      <c r="J48">
        <v>0.68069999999999997</v>
      </c>
      <c r="K48">
        <v>0.53259999999999996</v>
      </c>
      <c r="L48">
        <v>0.46870000000000001</v>
      </c>
      <c r="M48">
        <v>0.43669999999999998</v>
      </c>
      <c r="N48">
        <v>0.52459999999999996</v>
      </c>
      <c r="O48">
        <v>0.37709999999999999</v>
      </c>
      <c r="P48" s="7"/>
      <c r="Q48" s="8">
        <v>2.5000000000000001E-3</v>
      </c>
      <c r="R48">
        <v>-6.8400000000000016E-2</v>
      </c>
      <c r="S48">
        <v>1.4699999999999935E-2</v>
      </c>
      <c r="T48">
        <v>0.12040000000000001</v>
      </c>
      <c r="U48">
        <v>0.14169999999999999</v>
      </c>
      <c r="V48">
        <v>0.26419999999999993</v>
      </c>
      <c r="W48">
        <v>0.2079</v>
      </c>
      <c r="Y48" s="12"/>
      <c r="Z48" s="12"/>
      <c r="AA48" s="12"/>
      <c r="AB48" s="12"/>
      <c r="AC48" s="12"/>
      <c r="AD48" s="12"/>
      <c r="AE48" s="12"/>
    </row>
    <row r="49" spans="1:64" x14ac:dyDescent="0.25">
      <c r="A49" s="8">
        <v>1.25E-3</v>
      </c>
      <c r="B49">
        <v>0.93210000000000004</v>
      </c>
      <c r="C49">
        <v>0.85960000000000003</v>
      </c>
      <c r="D49">
        <v>0.65969999999999995</v>
      </c>
      <c r="E49">
        <v>0.51770000000000005</v>
      </c>
      <c r="F49">
        <v>0.37719999999999998</v>
      </c>
      <c r="G49">
        <v>0.2621</v>
      </c>
      <c r="H49" s="7"/>
      <c r="I49" s="8">
        <v>1.25E-3</v>
      </c>
      <c r="J49">
        <v>0.89180000000000004</v>
      </c>
      <c r="K49">
        <v>0.75149999999999995</v>
      </c>
      <c r="L49">
        <v>0.67630000000000001</v>
      </c>
      <c r="M49">
        <v>0.60980000000000001</v>
      </c>
      <c r="N49">
        <v>0.53369999999999995</v>
      </c>
      <c r="O49">
        <v>0.5464</v>
      </c>
      <c r="P49" s="7"/>
      <c r="Q49" s="8">
        <v>1.25E-3</v>
      </c>
      <c r="R49">
        <v>-4.0300000000000002E-2</v>
      </c>
      <c r="S49">
        <v>-0.10810000000000008</v>
      </c>
      <c r="T49">
        <v>1.6600000000000059E-2</v>
      </c>
      <c r="U49">
        <v>9.209999999999996E-2</v>
      </c>
      <c r="V49">
        <v>0.15649999999999997</v>
      </c>
      <c r="W49">
        <v>0.2843</v>
      </c>
      <c r="Y49" s="12"/>
      <c r="Z49" s="12"/>
      <c r="AA49" s="12"/>
      <c r="AB49" s="12"/>
      <c r="AC49" s="12"/>
      <c r="AD49" s="12"/>
      <c r="AE49" s="12"/>
    </row>
    <row r="50" spans="1:64" x14ac:dyDescent="0.25">
      <c r="A50" s="8">
        <v>0</v>
      </c>
      <c r="B50">
        <v>1.1791</v>
      </c>
      <c r="C50">
        <v>1.2123999999999999</v>
      </c>
      <c r="D50">
        <v>0.31109999999999999</v>
      </c>
      <c r="E50">
        <v>0.85070000000000001</v>
      </c>
      <c r="F50">
        <v>0.56530000000000002</v>
      </c>
      <c r="G50">
        <v>0.39479999999999998</v>
      </c>
      <c r="H50" s="7"/>
      <c r="I50" s="8">
        <v>0</v>
      </c>
      <c r="J50">
        <v>1.0731999999999999</v>
      </c>
      <c r="K50">
        <v>0.99690000000000001</v>
      </c>
      <c r="L50">
        <v>0.76429999999999998</v>
      </c>
      <c r="M50">
        <v>0.89859999999999995</v>
      </c>
      <c r="N50">
        <v>0.81069999999999998</v>
      </c>
      <c r="O50">
        <v>0.74270000000000003</v>
      </c>
      <c r="P50" s="7"/>
      <c r="Q50" s="8">
        <v>0</v>
      </c>
      <c r="R50">
        <v>-0.10590000000000011</v>
      </c>
      <c r="S50">
        <v>-0.21549999999999991</v>
      </c>
      <c r="T50">
        <v>0.45319999999999999</v>
      </c>
      <c r="U50">
        <v>4.7899999999999943E-2</v>
      </c>
      <c r="V50">
        <v>0.24539999999999995</v>
      </c>
      <c r="W50">
        <v>0.34790000000000004</v>
      </c>
      <c r="Y50" s="12"/>
      <c r="Z50" s="12"/>
      <c r="AA50" s="12"/>
      <c r="AB50" s="12"/>
      <c r="AC50" s="12"/>
      <c r="AD50" s="12"/>
      <c r="AE50" s="12"/>
    </row>
    <row r="51" spans="1:64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12"/>
      <c r="Z51" s="12"/>
      <c r="AA51" s="12"/>
      <c r="AB51" s="12"/>
      <c r="AC51" s="12"/>
      <c r="AD51" s="12"/>
      <c r="AE51" s="12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64" x14ac:dyDescent="0.25">
      <c r="A52" s="24"/>
      <c r="B52" s="8" t="s">
        <v>15</v>
      </c>
      <c r="C52" s="24"/>
      <c r="D52" s="24"/>
      <c r="E52" s="24"/>
      <c r="F52" s="24"/>
      <c r="G52" s="24"/>
      <c r="H52" s="12"/>
      <c r="I52" s="24"/>
      <c r="J52" s="8" t="s">
        <v>15</v>
      </c>
      <c r="K52" s="24"/>
      <c r="L52" s="24"/>
      <c r="M52" s="24"/>
      <c r="N52" s="24"/>
      <c r="O52" s="24"/>
      <c r="P52" s="12"/>
      <c r="Q52" s="24"/>
      <c r="R52" s="8" t="s">
        <v>15</v>
      </c>
      <c r="S52" s="24"/>
      <c r="T52" s="24"/>
      <c r="U52" s="24"/>
      <c r="V52" s="24"/>
      <c r="W52" s="24"/>
      <c r="Y52" s="12"/>
      <c r="Z52" s="12"/>
      <c r="AA52" s="12"/>
      <c r="AB52" s="12"/>
      <c r="AC52" s="12"/>
      <c r="AD52" s="12"/>
      <c r="AE52" s="12"/>
    </row>
    <row r="53" spans="1:64" x14ac:dyDescent="0.25">
      <c r="A53" s="8" t="s">
        <v>14</v>
      </c>
      <c r="B53" s="24">
        <v>0.06</v>
      </c>
      <c r="C53" s="24">
        <v>0.03</v>
      </c>
      <c r="D53" s="24">
        <v>0.01</v>
      </c>
      <c r="E53" s="24">
        <v>5.0000000000000001E-3</v>
      </c>
      <c r="F53" s="24">
        <v>2.5000000000000001E-3</v>
      </c>
      <c r="G53" s="24">
        <v>0</v>
      </c>
      <c r="H53" s="12"/>
      <c r="I53" s="8" t="s">
        <v>14</v>
      </c>
      <c r="J53" s="24">
        <v>0.06</v>
      </c>
      <c r="K53" s="24">
        <v>0.03</v>
      </c>
      <c r="L53" s="24">
        <v>0.01</v>
      </c>
      <c r="M53" s="24">
        <v>5.0000000000000001E-3</v>
      </c>
      <c r="N53" s="24">
        <v>2.5000000000000001E-3</v>
      </c>
      <c r="O53" s="24">
        <v>0</v>
      </c>
      <c r="P53" s="12"/>
      <c r="Q53" s="8" t="s">
        <v>14</v>
      </c>
      <c r="R53" s="24">
        <v>0.06</v>
      </c>
      <c r="S53" s="24">
        <v>0.03</v>
      </c>
      <c r="T53" s="24">
        <v>0.01</v>
      </c>
      <c r="U53" s="24">
        <v>5.0000000000000001E-3</v>
      </c>
      <c r="V53" s="24">
        <v>2.5000000000000001E-3</v>
      </c>
      <c r="W53" s="24">
        <v>0</v>
      </c>
      <c r="Y53" s="12"/>
      <c r="Z53" s="12"/>
      <c r="AA53" s="12"/>
      <c r="AB53" s="12"/>
      <c r="AC53" s="12"/>
      <c r="AD53" s="12"/>
      <c r="AE53" s="12"/>
    </row>
    <row r="54" spans="1:64" x14ac:dyDescent="0.25">
      <c r="A54" s="24">
        <v>2</v>
      </c>
      <c r="B54" s="25">
        <v>0.1802</v>
      </c>
      <c r="C54" s="25">
        <v>0.14449999999999999</v>
      </c>
      <c r="D54" s="25">
        <v>0.13600000000000001</v>
      </c>
      <c r="E54" s="25">
        <v>0.14990000000000001</v>
      </c>
      <c r="F54" s="25">
        <v>0.1467</v>
      </c>
      <c r="G54" s="25">
        <v>0.11070000000000001</v>
      </c>
      <c r="H54" s="12"/>
      <c r="I54" s="24">
        <v>2</v>
      </c>
      <c r="J54" s="25">
        <v>0.22739999999999999</v>
      </c>
      <c r="K54" s="25">
        <v>0.14149999999999999</v>
      </c>
      <c r="L54" s="25">
        <v>0.1358</v>
      </c>
      <c r="M54" s="25">
        <v>0.16830000000000001</v>
      </c>
      <c r="N54" s="25">
        <v>0.1338</v>
      </c>
      <c r="O54" s="25">
        <v>0.1043</v>
      </c>
      <c r="P54" s="12"/>
      <c r="Q54" s="24">
        <v>2</v>
      </c>
      <c r="R54" s="25">
        <f t="shared" ref="R54:W59" si="6">J54-B54</f>
        <v>4.7199999999999992E-2</v>
      </c>
      <c r="S54" s="25">
        <f t="shared" si="6"/>
        <v>-3.0000000000000027E-3</v>
      </c>
      <c r="T54" s="25">
        <f t="shared" si="6"/>
        <v>-2.0000000000000573E-4</v>
      </c>
      <c r="U54" s="25">
        <f t="shared" si="6"/>
        <v>1.84E-2</v>
      </c>
      <c r="V54" s="25">
        <f t="shared" si="6"/>
        <v>-1.2899999999999995E-2</v>
      </c>
      <c r="W54" s="25">
        <f t="shared" si="6"/>
        <v>-6.4000000000000029E-3</v>
      </c>
      <c r="Y54" s="12"/>
      <c r="Z54" s="12"/>
      <c r="AA54" s="12"/>
      <c r="AB54" s="12"/>
      <c r="AC54" s="12"/>
      <c r="AD54" s="12"/>
      <c r="AE54" s="12"/>
    </row>
    <row r="55" spans="1:64" x14ac:dyDescent="0.25">
      <c r="A55" s="24">
        <v>1</v>
      </c>
      <c r="B55" s="25">
        <v>0.17960000000000001</v>
      </c>
      <c r="C55" s="25">
        <v>0.1734</v>
      </c>
      <c r="D55" s="25">
        <v>0.1489</v>
      </c>
      <c r="E55" s="25">
        <v>0.14119999999999999</v>
      </c>
      <c r="F55" s="25">
        <v>0.14860000000000001</v>
      </c>
      <c r="G55" s="25">
        <v>0.14410000000000001</v>
      </c>
      <c r="H55" s="12"/>
      <c r="I55" s="24">
        <v>1</v>
      </c>
      <c r="J55" s="25">
        <v>0.27950000000000003</v>
      </c>
      <c r="K55" s="25">
        <v>0.17199999999999999</v>
      </c>
      <c r="L55" s="25">
        <v>0.25719999999999998</v>
      </c>
      <c r="M55" s="25">
        <v>0.2152</v>
      </c>
      <c r="N55" s="25">
        <v>0.16300000000000001</v>
      </c>
      <c r="O55" s="25">
        <v>0.1444</v>
      </c>
      <c r="P55" s="12"/>
      <c r="Q55" s="24">
        <v>1</v>
      </c>
      <c r="R55" s="25">
        <f t="shared" si="6"/>
        <v>9.9900000000000017E-2</v>
      </c>
      <c r="S55" s="25">
        <f t="shared" si="6"/>
        <v>-1.4000000000000123E-3</v>
      </c>
      <c r="T55" s="25">
        <f t="shared" si="6"/>
        <v>0.10829999999999998</v>
      </c>
      <c r="U55" s="25">
        <f t="shared" si="6"/>
        <v>7.400000000000001E-2</v>
      </c>
      <c r="V55" s="25">
        <f t="shared" si="6"/>
        <v>1.4399999999999996E-2</v>
      </c>
      <c r="W55" s="25">
        <f t="shared" si="6"/>
        <v>2.9999999999999472E-4</v>
      </c>
      <c r="Y55" s="12"/>
      <c r="Z55" s="12"/>
      <c r="AA55" s="12"/>
      <c r="AB55" s="12"/>
      <c r="AC55" s="12"/>
      <c r="AD55" s="12"/>
      <c r="AE55" s="12"/>
    </row>
    <row r="56" spans="1:64" x14ac:dyDescent="0.25">
      <c r="A56" s="24">
        <v>0.5</v>
      </c>
      <c r="B56" s="25">
        <v>0.156</v>
      </c>
      <c r="C56" s="25">
        <v>0.12889999999999999</v>
      </c>
      <c r="D56" s="25">
        <v>0.1356</v>
      </c>
      <c r="E56" s="25">
        <v>0.13730000000000001</v>
      </c>
      <c r="F56" s="25">
        <v>0.1043</v>
      </c>
      <c r="G56" s="25">
        <v>0.126</v>
      </c>
      <c r="H56" s="12"/>
      <c r="I56" s="24">
        <v>0.5</v>
      </c>
      <c r="J56" s="25">
        <v>0.246</v>
      </c>
      <c r="K56" s="25">
        <v>0.14480000000000001</v>
      </c>
      <c r="L56" s="25">
        <v>0.21779999999999999</v>
      </c>
      <c r="M56" s="25">
        <v>0.3962</v>
      </c>
      <c r="N56" s="25">
        <v>0.2243</v>
      </c>
      <c r="O56" s="25">
        <v>0.40489999999999998</v>
      </c>
      <c r="P56" s="12"/>
      <c r="Q56" s="24">
        <v>0.5</v>
      </c>
      <c r="R56" s="25">
        <f t="shared" si="6"/>
        <v>0.09</v>
      </c>
      <c r="S56" s="25">
        <f t="shared" si="6"/>
        <v>1.5900000000000025E-2</v>
      </c>
      <c r="T56" s="25">
        <f t="shared" si="6"/>
        <v>8.2199999999999995E-2</v>
      </c>
      <c r="U56" s="25">
        <f t="shared" si="6"/>
        <v>0.25890000000000002</v>
      </c>
      <c r="V56" s="25">
        <f t="shared" si="6"/>
        <v>0.12</v>
      </c>
      <c r="W56" s="25">
        <f t="shared" si="6"/>
        <v>0.27889999999999998</v>
      </c>
      <c r="Y56" s="12"/>
      <c r="Z56" s="12"/>
      <c r="AA56" s="12"/>
      <c r="AB56" s="12"/>
      <c r="AC56" s="12"/>
      <c r="AD56" s="12"/>
      <c r="AE56" s="12"/>
    </row>
    <row r="57" spans="1:64" x14ac:dyDescent="0.25">
      <c r="A57" s="24">
        <v>0.25</v>
      </c>
      <c r="B57" s="25">
        <v>0.1575</v>
      </c>
      <c r="C57" s="25">
        <v>0.1492</v>
      </c>
      <c r="D57" s="25">
        <v>0.14990000000000001</v>
      </c>
      <c r="E57" s="25">
        <v>0.13980000000000001</v>
      </c>
      <c r="F57" s="25">
        <v>0.1447</v>
      </c>
      <c r="G57" s="25">
        <v>0.12609999999999999</v>
      </c>
      <c r="H57" s="12"/>
      <c r="I57" s="24">
        <v>0.25</v>
      </c>
      <c r="J57" s="25">
        <v>0.33250000000000002</v>
      </c>
      <c r="K57" s="25">
        <v>0.25280000000000002</v>
      </c>
      <c r="L57" s="25">
        <v>0.46710000000000002</v>
      </c>
      <c r="M57" s="25">
        <v>0.39140000000000003</v>
      </c>
      <c r="N57" s="25">
        <v>0.49270000000000003</v>
      </c>
      <c r="O57" s="25">
        <v>0.40479999999999999</v>
      </c>
      <c r="P57" s="12"/>
      <c r="Q57" s="24">
        <v>0.25</v>
      </c>
      <c r="R57" s="25">
        <f t="shared" si="6"/>
        <v>0.17500000000000002</v>
      </c>
      <c r="S57" s="25">
        <f t="shared" si="6"/>
        <v>0.10360000000000003</v>
      </c>
      <c r="T57" s="25">
        <f t="shared" si="6"/>
        <v>0.31720000000000004</v>
      </c>
      <c r="U57" s="25">
        <f t="shared" si="6"/>
        <v>0.25160000000000005</v>
      </c>
      <c r="V57" s="25">
        <f t="shared" si="6"/>
        <v>0.34800000000000003</v>
      </c>
      <c r="W57" s="25">
        <f t="shared" si="6"/>
        <v>0.2787</v>
      </c>
      <c r="Y57" s="12"/>
      <c r="Z57" s="12"/>
      <c r="AA57" s="12"/>
      <c r="AB57" s="12"/>
      <c r="AC57" s="12"/>
      <c r="AD57" s="12"/>
      <c r="AE57" s="12"/>
    </row>
    <row r="58" spans="1:64" x14ac:dyDescent="0.25">
      <c r="A58" s="24">
        <v>0.125</v>
      </c>
      <c r="B58" s="25">
        <v>0.1404</v>
      </c>
      <c r="C58" s="25">
        <v>0.14380000000000001</v>
      </c>
      <c r="D58" s="25">
        <v>0.13969999999999999</v>
      </c>
      <c r="E58" s="25">
        <v>0.13120000000000001</v>
      </c>
      <c r="F58" s="25">
        <v>0.13769999999999999</v>
      </c>
      <c r="G58" s="25">
        <v>0.1321</v>
      </c>
      <c r="H58" s="12"/>
      <c r="I58" s="24">
        <v>0.125</v>
      </c>
      <c r="J58" s="25">
        <v>0.1767</v>
      </c>
      <c r="K58" s="25">
        <v>0.16489999999999999</v>
      </c>
      <c r="L58" s="25">
        <v>0.38719999999999999</v>
      </c>
      <c r="M58" s="25">
        <v>0.38669999999999999</v>
      </c>
      <c r="N58" s="25">
        <v>0.39539999999999997</v>
      </c>
      <c r="O58" s="25">
        <v>0.37790000000000001</v>
      </c>
      <c r="P58" s="12"/>
      <c r="Q58" s="24">
        <v>0.125</v>
      </c>
      <c r="R58" s="25">
        <f t="shared" si="6"/>
        <v>3.6299999999999999E-2</v>
      </c>
      <c r="S58" s="25">
        <f t="shared" si="6"/>
        <v>2.109999999999998E-2</v>
      </c>
      <c r="T58" s="25">
        <f t="shared" si="6"/>
        <v>0.2475</v>
      </c>
      <c r="U58" s="25">
        <f t="shared" si="6"/>
        <v>0.25549999999999995</v>
      </c>
      <c r="V58" s="25">
        <f t="shared" si="6"/>
        <v>0.25769999999999998</v>
      </c>
      <c r="W58" s="25">
        <f t="shared" si="6"/>
        <v>0.24580000000000002</v>
      </c>
      <c r="Y58" s="12"/>
      <c r="Z58" s="12"/>
      <c r="AA58" s="12"/>
      <c r="AB58" s="12"/>
      <c r="AC58" s="12"/>
      <c r="AD58" s="12"/>
      <c r="AE58" s="12"/>
    </row>
    <row r="59" spans="1:64" x14ac:dyDescent="0.25">
      <c r="A59" s="24">
        <v>0</v>
      </c>
      <c r="B59" s="25">
        <v>0.13569999999999999</v>
      </c>
      <c r="C59" s="25">
        <v>0.1173</v>
      </c>
      <c r="D59" s="25">
        <v>0.1429</v>
      </c>
      <c r="E59" s="25">
        <v>0.13519999999999999</v>
      </c>
      <c r="F59" s="25">
        <v>0.1231</v>
      </c>
      <c r="G59" s="25">
        <v>0.1321</v>
      </c>
      <c r="H59" s="12"/>
      <c r="I59" s="24">
        <v>0</v>
      </c>
      <c r="J59" s="25">
        <v>0.1699</v>
      </c>
      <c r="K59" s="25">
        <v>0.3412</v>
      </c>
      <c r="L59" s="25">
        <v>0.38919999999999999</v>
      </c>
      <c r="M59" s="25">
        <v>0.37540000000000001</v>
      </c>
      <c r="N59" s="25">
        <v>0.37259999999999999</v>
      </c>
      <c r="O59" s="25">
        <v>0.33339999999999997</v>
      </c>
      <c r="P59" s="12"/>
      <c r="Q59" s="24">
        <v>0</v>
      </c>
      <c r="R59" s="25">
        <f t="shared" si="6"/>
        <v>3.4200000000000008E-2</v>
      </c>
      <c r="S59" s="25">
        <f t="shared" si="6"/>
        <v>0.22389999999999999</v>
      </c>
      <c r="T59" s="25">
        <f t="shared" si="6"/>
        <v>0.24629999999999999</v>
      </c>
      <c r="U59" s="25">
        <f t="shared" si="6"/>
        <v>0.24020000000000002</v>
      </c>
      <c r="V59" s="25">
        <f t="shared" si="6"/>
        <v>0.2495</v>
      </c>
      <c r="W59" s="25">
        <f t="shared" si="6"/>
        <v>0.20129999999999998</v>
      </c>
      <c r="Y59" s="12"/>
      <c r="Z59" s="12"/>
      <c r="AA59" s="12"/>
      <c r="AB59" s="12"/>
      <c r="AC59" s="12"/>
      <c r="AD59" s="12"/>
      <c r="AE59" s="12"/>
    </row>
    <row r="60" spans="1:64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7"/>
      <c r="Y60" s="12"/>
      <c r="Z60" s="72"/>
      <c r="AA60" s="72"/>
      <c r="AB60" s="72"/>
      <c r="AC60" s="72"/>
      <c r="AD60" s="72"/>
      <c r="AE60" s="72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</row>
    <row r="61" spans="1:64" x14ac:dyDescent="0.25">
      <c r="A61" s="24"/>
      <c r="B61" s="8" t="s">
        <v>15</v>
      </c>
      <c r="C61" s="24"/>
      <c r="D61" s="24"/>
      <c r="E61" s="24"/>
      <c r="F61" s="24"/>
      <c r="G61" s="24"/>
      <c r="H61" s="12"/>
      <c r="I61" s="24"/>
      <c r="J61" s="8" t="s">
        <v>15</v>
      </c>
      <c r="K61" s="24"/>
      <c r="L61" s="24"/>
      <c r="M61" s="24"/>
      <c r="N61" s="24"/>
      <c r="O61" s="24"/>
      <c r="P61" s="12"/>
      <c r="Q61" s="24"/>
      <c r="R61" s="8" t="s">
        <v>15</v>
      </c>
      <c r="S61" s="24"/>
      <c r="T61" s="24"/>
      <c r="U61" s="24"/>
      <c r="V61" s="24"/>
      <c r="W61" s="24"/>
      <c r="Y61" s="12"/>
      <c r="Z61" s="12"/>
      <c r="AA61" s="12"/>
      <c r="AB61" s="12"/>
      <c r="AC61" s="12"/>
      <c r="AD61" s="12"/>
      <c r="AE61" s="12"/>
    </row>
    <row r="62" spans="1:64" x14ac:dyDescent="0.25">
      <c r="A62" s="8" t="s">
        <v>14</v>
      </c>
      <c r="B62" s="24">
        <v>0.06</v>
      </c>
      <c r="C62" s="24">
        <v>0.03</v>
      </c>
      <c r="D62" s="24">
        <v>0.01</v>
      </c>
      <c r="E62" s="24">
        <v>5.0000000000000001E-3</v>
      </c>
      <c r="F62" s="24">
        <v>2.5000000000000001E-3</v>
      </c>
      <c r="G62" s="24">
        <v>0</v>
      </c>
      <c r="H62" s="12"/>
      <c r="I62" s="8" t="s">
        <v>14</v>
      </c>
      <c r="J62" s="24">
        <v>0.06</v>
      </c>
      <c r="K62" s="24">
        <v>0.03</v>
      </c>
      <c r="L62" s="24">
        <v>0.01</v>
      </c>
      <c r="M62" s="24">
        <v>5.0000000000000001E-3</v>
      </c>
      <c r="N62" s="24">
        <v>2.5000000000000001E-3</v>
      </c>
      <c r="O62" s="24">
        <v>0</v>
      </c>
      <c r="P62" s="12"/>
      <c r="Q62" s="8" t="s">
        <v>14</v>
      </c>
      <c r="R62" s="24">
        <v>0.06</v>
      </c>
      <c r="S62" s="24">
        <v>0.03</v>
      </c>
      <c r="T62" s="24">
        <v>0.01</v>
      </c>
      <c r="U62" s="24">
        <v>5.0000000000000001E-3</v>
      </c>
      <c r="V62" s="24">
        <v>2.5000000000000001E-3</v>
      </c>
      <c r="W62" s="24">
        <v>0</v>
      </c>
      <c r="Y62" s="12"/>
      <c r="Z62" s="12"/>
      <c r="AA62" s="12"/>
      <c r="AB62" s="12"/>
      <c r="AC62" s="12"/>
      <c r="AD62" s="12"/>
      <c r="AE62" s="12"/>
    </row>
    <row r="63" spans="1:64" x14ac:dyDescent="0.25">
      <c r="A63" s="24">
        <v>2</v>
      </c>
      <c r="B63" s="25">
        <v>0.14530000000000001</v>
      </c>
      <c r="C63" s="25">
        <v>0.1429</v>
      </c>
      <c r="D63" s="25">
        <v>0.15909999999999999</v>
      </c>
      <c r="E63" s="25">
        <v>0.12570000000000001</v>
      </c>
      <c r="F63" s="25">
        <v>0.1221</v>
      </c>
      <c r="G63" s="25">
        <v>0.13439999999999999</v>
      </c>
      <c r="H63" s="12"/>
      <c r="I63" s="24">
        <v>2</v>
      </c>
      <c r="J63" s="25">
        <v>0.1182</v>
      </c>
      <c r="K63" s="25">
        <v>0.127</v>
      </c>
      <c r="L63" s="25">
        <v>0.1414</v>
      </c>
      <c r="M63" s="25">
        <v>0.1115</v>
      </c>
      <c r="N63" s="25">
        <v>0.115</v>
      </c>
      <c r="O63" s="25">
        <v>0.1328</v>
      </c>
      <c r="P63" s="12"/>
      <c r="Q63" s="24">
        <v>2</v>
      </c>
      <c r="R63" s="25">
        <f t="shared" ref="R63:W68" si="7">J63-B63</f>
        <v>-2.7100000000000013E-2</v>
      </c>
      <c r="S63" s="25">
        <f t="shared" si="7"/>
        <v>-1.5899999999999997E-2</v>
      </c>
      <c r="T63" s="25">
        <f t="shared" si="7"/>
        <v>-1.7699999999999994E-2</v>
      </c>
      <c r="U63" s="25">
        <f t="shared" si="7"/>
        <v>-1.4200000000000004E-2</v>
      </c>
      <c r="V63" s="25">
        <f t="shared" si="7"/>
        <v>-7.0999999999999952E-3</v>
      </c>
      <c r="W63" s="25">
        <f t="shared" si="7"/>
        <v>-1.5999999999999903E-3</v>
      </c>
      <c r="Y63" s="12"/>
      <c r="Z63" s="12"/>
      <c r="AA63" s="12"/>
      <c r="AB63" s="12"/>
      <c r="AC63" s="12"/>
      <c r="AD63" s="12"/>
      <c r="AE63" s="12"/>
    </row>
    <row r="64" spans="1:64" x14ac:dyDescent="0.25">
      <c r="A64" s="24">
        <v>1</v>
      </c>
      <c r="B64" s="25">
        <v>0.17150000000000001</v>
      </c>
      <c r="C64" s="25">
        <v>0.1517</v>
      </c>
      <c r="D64" s="25">
        <v>0.15570000000000001</v>
      </c>
      <c r="E64" s="25">
        <v>0.13850000000000001</v>
      </c>
      <c r="F64" s="25">
        <v>0.1331</v>
      </c>
      <c r="G64" s="25">
        <v>0.11940000000000001</v>
      </c>
      <c r="H64" s="12"/>
      <c r="I64" s="24">
        <v>1</v>
      </c>
      <c r="J64" s="25">
        <v>0.14660000000000001</v>
      </c>
      <c r="K64" s="25">
        <v>0.13170000000000001</v>
      </c>
      <c r="L64" s="25">
        <v>0.1394</v>
      </c>
      <c r="M64" s="25">
        <v>0.1265</v>
      </c>
      <c r="N64" s="25">
        <v>0.15529999999999999</v>
      </c>
      <c r="O64" s="25">
        <v>0.32150000000000001</v>
      </c>
      <c r="P64" s="12"/>
      <c r="Q64" s="24">
        <v>1</v>
      </c>
      <c r="R64" s="25">
        <f t="shared" si="7"/>
        <v>-2.4900000000000005E-2</v>
      </c>
      <c r="S64" s="25">
        <f t="shared" si="7"/>
        <v>-1.999999999999999E-2</v>
      </c>
      <c r="T64" s="25">
        <f t="shared" si="7"/>
        <v>-1.6300000000000009E-2</v>
      </c>
      <c r="U64" s="25">
        <f t="shared" si="7"/>
        <v>-1.2000000000000011E-2</v>
      </c>
      <c r="V64" s="25">
        <f t="shared" si="7"/>
        <v>2.2199999999999998E-2</v>
      </c>
      <c r="W64" s="25">
        <f t="shared" si="7"/>
        <v>0.2021</v>
      </c>
      <c r="Y64" s="12"/>
      <c r="Z64" s="12"/>
      <c r="AA64" s="12"/>
      <c r="AB64" s="12"/>
      <c r="AC64" s="12"/>
      <c r="AD64" s="12"/>
      <c r="AE64" s="12"/>
    </row>
    <row r="65" spans="1:64" x14ac:dyDescent="0.25">
      <c r="A65" s="24">
        <v>0.5</v>
      </c>
      <c r="B65" s="25">
        <v>0.14199999999999999</v>
      </c>
      <c r="C65" s="25">
        <v>0.1226</v>
      </c>
      <c r="D65" s="25">
        <v>0.13919999999999999</v>
      </c>
      <c r="E65" s="25">
        <v>0.122</v>
      </c>
      <c r="F65" s="25">
        <v>9.74E-2</v>
      </c>
      <c r="G65" s="25">
        <v>0.1227</v>
      </c>
      <c r="H65" s="12"/>
      <c r="I65" s="24">
        <v>0.5</v>
      </c>
      <c r="J65" s="25">
        <v>0.12540000000000001</v>
      </c>
      <c r="K65" s="25">
        <v>0.20569999999999999</v>
      </c>
      <c r="L65" s="25">
        <v>0.2293</v>
      </c>
      <c r="M65" s="25">
        <v>0.38950000000000001</v>
      </c>
      <c r="N65" s="25">
        <v>0.4355</v>
      </c>
      <c r="O65" s="25">
        <v>0.51439999999999997</v>
      </c>
      <c r="P65" s="12"/>
      <c r="Q65" s="24">
        <v>0.5</v>
      </c>
      <c r="R65" s="25">
        <f t="shared" si="7"/>
        <v>-1.6599999999999976E-2</v>
      </c>
      <c r="S65" s="25">
        <f t="shared" si="7"/>
        <v>8.3099999999999993E-2</v>
      </c>
      <c r="T65" s="25">
        <f t="shared" si="7"/>
        <v>9.0100000000000013E-2</v>
      </c>
      <c r="U65" s="25">
        <f t="shared" si="7"/>
        <v>0.26750000000000002</v>
      </c>
      <c r="V65" s="25">
        <f t="shared" si="7"/>
        <v>0.33810000000000001</v>
      </c>
      <c r="W65" s="25">
        <f t="shared" si="7"/>
        <v>0.39169999999999994</v>
      </c>
      <c r="Y65" s="12"/>
      <c r="Z65" s="12"/>
      <c r="AA65" s="12"/>
      <c r="AB65" s="12"/>
      <c r="AC65" s="12"/>
      <c r="AD65" s="12"/>
      <c r="AE65" s="12"/>
    </row>
    <row r="66" spans="1:64" x14ac:dyDescent="0.25">
      <c r="A66" s="24">
        <v>0.25</v>
      </c>
      <c r="B66" s="25">
        <v>0.14199999999999999</v>
      </c>
      <c r="C66" s="25">
        <v>0.1376</v>
      </c>
      <c r="D66" s="25">
        <v>0.1366</v>
      </c>
      <c r="E66" s="25">
        <v>0.12909999999999999</v>
      </c>
      <c r="F66" s="25">
        <v>0.1288</v>
      </c>
      <c r="G66" s="25">
        <v>0.12330000000000001</v>
      </c>
      <c r="H66" s="12"/>
      <c r="I66" s="24">
        <v>0.25</v>
      </c>
      <c r="J66" s="25">
        <v>0.12529999999999999</v>
      </c>
      <c r="K66" s="25">
        <v>0.19520000000000001</v>
      </c>
      <c r="L66" s="25">
        <v>0.3896</v>
      </c>
      <c r="M66" s="25">
        <v>0.40960000000000002</v>
      </c>
      <c r="N66" s="25">
        <v>0.4143</v>
      </c>
      <c r="O66" s="25">
        <v>0.54159999999999997</v>
      </c>
      <c r="P66" s="12"/>
      <c r="Q66" s="24">
        <v>0.25</v>
      </c>
      <c r="R66" s="25">
        <f t="shared" si="7"/>
        <v>-1.6699999999999993E-2</v>
      </c>
      <c r="S66" s="25">
        <f t="shared" si="7"/>
        <v>5.7600000000000012E-2</v>
      </c>
      <c r="T66" s="25">
        <f t="shared" si="7"/>
        <v>0.253</v>
      </c>
      <c r="U66" s="25">
        <f t="shared" si="7"/>
        <v>0.28050000000000003</v>
      </c>
      <c r="V66" s="25">
        <f t="shared" si="7"/>
        <v>0.28549999999999998</v>
      </c>
      <c r="W66" s="25">
        <f t="shared" si="7"/>
        <v>0.41829999999999995</v>
      </c>
      <c r="Y66" s="12"/>
      <c r="Z66" s="12"/>
      <c r="AA66" s="12"/>
      <c r="AB66" s="12"/>
      <c r="AC66" s="12"/>
      <c r="AD66" s="12"/>
      <c r="AE66" s="12"/>
    </row>
    <row r="67" spans="1:64" x14ac:dyDescent="0.25">
      <c r="A67" s="24">
        <v>0.125</v>
      </c>
      <c r="B67" s="25">
        <v>0.1361</v>
      </c>
      <c r="C67" s="25">
        <v>0.1212</v>
      </c>
      <c r="D67" s="25">
        <v>0.12989999999999999</v>
      </c>
      <c r="E67" s="25">
        <v>0.1235</v>
      </c>
      <c r="F67" s="25">
        <v>0.11890000000000001</v>
      </c>
      <c r="G67" s="25">
        <v>0.1182</v>
      </c>
      <c r="H67" s="12"/>
      <c r="I67" s="24">
        <v>0.125</v>
      </c>
      <c r="J67" s="25">
        <v>0.12640000000000001</v>
      </c>
      <c r="K67" s="25">
        <v>0.41410000000000002</v>
      </c>
      <c r="L67" s="25">
        <v>0.376</v>
      </c>
      <c r="M67" s="25">
        <v>0.40250000000000002</v>
      </c>
      <c r="N67" s="25">
        <v>0.45400000000000001</v>
      </c>
      <c r="O67" s="25">
        <v>0.61480000000000001</v>
      </c>
      <c r="P67" s="12"/>
      <c r="Q67" s="24">
        <v>0.125</v>
      </c>
      <c r="R67" s="25">
        <f t="shared" si="7"/>
        <v>-9.6999999999999864E-3</v>
      </c>
      <c r="S67" s="25">
        <f t="shared" si="7"/>
        <v>0.29290000000000005</v>
      </c>
      <c r="T67" s="25">
        <f t="shared" si="7"/>
        <v>0.24610000000000001</v>
      </c>
      <c r="U67" s="25">
        <f t="shared" si="7"/>
        <v>0.27900000000000003</v>
      </c>
      <c r="V67" s="25">
        <f t="shared" si="7"/>
        <v>0.33510000000000001</v>
      </c>
      <c r="W67" s="25">
        <f t="shared" si="7"/>
        <v>0.49660000000000004</v>
      </c>
      <c r="Y67" s="12"/>
      <c r="Z67" s="12"/>
      <c r="AA67" s="12"/>
      <c r="AB67" s="12"/>
      <c r="AC67" s="12"/>
      <c r="AD67" s="12"/>
      <c r="AE67" s="12"/>
    </row>
    <row r="68" spans="1:64" x14ac:dyDescent="0.25">
      <c r="A68" s="24">
        <v>0</v>
      </c>
      <c r="B68" s="25">
        <v>0.1331</v>
      </c>
      <c r="C68" s="25">
        <v>0.11559999999999999</v>
      </c>
      <c r="D68" s="25">
        <v>0.12939999999999999</v>
      </c>
      <c r="E68" s="25">
        <v>0.1283</v>
      </c>
      <c r="F68" s="25">
        <v>0.1019</v>
      </c>
      <c r="G68" s="25">
        <v>0.12189999999999999</v>
      </c>
      <c r="H68" s="12"/>
      <c r="I68" s="24">
        <v>0</v>
      </c>
      <c r="J68" s="25">
        <v>0.12690000000000001</v>
      </c>
      <c r="K68" s="25">
        <v>0.28739999999999999</v>
      </c>
      <c r="L68" s="25">
        <v>0.34910000000000002</v>
      </c>
      <c r="M68" s="25">
        <v>0.42209999999999998</v>
      </c>
      <c r="N68" s="25">
        <v>0.34289999999999998</v>
      </c>
      <c r="O68" s="25">
        <v>0.6139</v>
      </c>
      <c r="P68" s="12"/>
      <c r="Q68" s="24">
        <v>0</v>
      </c>
      <c r="R68" s="25">
        <f t="shared" si="7"/>
        <v>-6.1999999999999833E-3</v>
      </c>
      <c r="S68" s="25">
        <f t="shared" si="7"/>
        <v>0.17180000000000001</v>
      </c>
      <c r="T68" s="25">
        <f t="shared" si="7"/>
        <v>0.21970000000000003</v>
      </c>
      <c r="U68" s="25">
        <f t="shared" si="7"/>
        <v>0.29379999999999995</v>
      </c>
      <c r="V68" s="25">
        <f t="shared" si="7"/>
        <v>0.24099999999999999</v>
      </c>
      <c r="W68" s="25">
        <f t="shared" si="7"/>
        <v>0.49199999999999999</v>
      </c>
      <c r="Y68" s="12"/>
      <c r="Z68" s="12"/>
      <c r="AA68" s="12"/>
      <c r="AB68" s="12"/>
      <c r="AC68" s="12"/>
      <c r="AD68" s="12"/>
      <c r="AE68" s="12"/>
    </row>
    <row r="69" spans="1:64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7"/>
      <c r="Y69" s="12"/>
      <c r="Z69" s="12"/>
      <c r="AA69" s="12"/>
      <c r="AB69" s="12"/>
      <c r="AC69" s="12"/>
      <c r="AD69" s="12"/>
      <c r="AE69" s="12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</row>
    <row r="70" spans="1:64" x14ac:dyDescent="0.25">
      <c r="A70" s="24"/>
      <c r="B70" s="8" t="s">
        <v>15</v>
      </c>
      <c r="C70" s="24"/>
      <c r="D70" s="24"/>
      <c r="E70" s="24"/>
      <c r="F70" s="24"/>
      <c r="G70" s="24"/>
      <c r="H70" s="12"/>
      <c r="I70" s="24"/>
      <c r="J70" s="8" t="s">
        <v>15</v>
      </c>
      <c r="K70" s="24"/>
      <c r="L70" s="24"/>
      <c r="M70" s="24"/>
      <c r="N70" s="24"/>
      <c r="O70" s="24"/>
      <c r="P70" s="12"/>
      <c r="Q70" s="24"/>
      <c r="R70" s="8" t="s">
        <v>15</v>
      </c>
      <c r="S70" s="24"/>
      <c r="T70" s="24"/>
      <c r="U70" s="24"/>
      <c r="V70" s="24"/>
      <c r="W70" s="24"/>
      <c r="Y70" s="12"/>
      <c r="Z70" s="12"/>
      <c r="AA70" s="12"/>
      <c r="AB70" s="12"/>
      <c r="AC70" s="12"/>
      <c r="AD70" s="12"/>
      <c r="AE70" s="12"/>
    </row>
    <row r="71" spans="1:64" x14ac:dyDescent="0.25">
      <c r="A71" s="8" t="s">
        <v>14</v>
      </c>
      <c r="B71" s="24">
        <v>0.06</v>
      </c>
      <c r="C71" s="24">
        <v>0.03</v>
      </c>
      <c r="D71" s="24">
        <v>0.01</v>
      </c>
      <c r="E71" s="24">
        <v>5.0000000000000001E-3</v>
      </c>
      <c r="F71" s="24">
        <v>2.5000000000000001E-3</v>
      </c>
      <c r="G71" s="24">
        <v>0</v>
      </c>
      <c r="H71" s="12"/>
      <c r="I71" s="8" t="s">
        <v>14</v>
      </c>
      <c r="J71" s="24">
        <v>0.06</v>
      </c>
      <c r="K71" s="24">
        <v>0.03</v>
      </c>
      <c r="L71" s="24">
        <v>0.01</v>
      </c>
      <c r="M71" s="24">
        <v>5.0000000000000001E-3</v>
      </c>
      <c r="N71" s="24">
        <v>2.5000000000000001E-3</v>
      </c>
      <c r="O71" s="24">
        <v>0</v>
      </c>
      <c r="P71" s="12"/>
      <c r="Q71" s="8" t="s">
        <v>14</v>
      </c>
      <c r="R71" s="24">
        <v>0.06</v>
      </c>
      <c r="S71" s="24">
        <v>0.03</v>
      </c>
      <c r="T71" s="24">
        <v>0.01</v>
      </c>
      <c r="U71" s="24">
        <v>5.0000000000000001E-3</v>
      </c>
      <c r="V71" s="24">
        <v>2.5000000000000001E-3</v>
      </c>
      <c r="W71" s="24">
        <v>0</v>
      </c>
      <c r="Y71" s="12"/>
      <c r="Z71" s="12"/>
      <c r="AA71" s="12"/>
      <c r="AB71" s="12"/>
      <c r="AC71" s="12"/>
      <c r="AD71" s="12"/>
      <c r="AE71" s="12"/>
    </row>
    <row r="72" spans="1:64" x14ac:dyDescent="0.25">
      <c r="A72" s="24">
        <v>2</v>
      </c>
      <c r="B72" s="25">
        <v>0.19309999999999999</v>
      </c>
      <c r="C72" s="25">
        <v>0.14810000000000001</v>
      </c>
      <c r="D72" s="25">
        <v>0.1444</v>
      </c>
      <c r="E72" s="25">
        <v>0.16289999999999999</v>
      </c>
      <c r="F72" s="25">
        <v>0.15179999999999999</v>
      </c>
      <c r="G72" s="25">
        <v>0.1177</v>
      </c>
      <c r="H72" s="12"/>
      <c r="I72" s="24">
        <v>2</v>
      </c>
      <c r="J72" s="25">
        <v>0.17710000000000001</v>
      </c>
      <c r="K72" s="25">
        <v>0.1143</v>
      </c>
      <c r="L72" s="25">
        <v>0.1171</v>
      </c>
      <c r="M72" s="25">
        <v>0.14419999999999999</v>
      </c>
      <c r="N72" s="25">
        <v>0.13100000000000001</v>
      </c>
      <c r="O72" s="25">
        <v>0.1041</v>
      </c>
      <c r="P72" s="12"/>
      <c r="Q72" s="24">
        <v>2</v>
      </c>
      <c r="R72" s="25">
        <f t="shared" ref="R72:W77" si="8">J72-B72</f>
        <v>-1.5999999999999986E-2</v>
      </c>
      <c r="S72" s="25">
        <f t="shared" si="8"/>
        <v>-3.3800000000000011E-2</v>
      </c>
      <c r="T72" s="25">
        <f t="shared" si="8"/>
        <v>-2.7300000000000005E-2</v>
      </c>
      <c r="U72" s="25">
        <f t="shared" si="8"/>
        <v>-1.8699999999999994E-2</v>
      </c>
      <c r="V72" s="25">
        <f t="shared" si="8"/>
        <v>-2.0799999999999985E-2</v>
      </c>
      <c r="W72" s="25">
        <f t="shared" si="8"/>
        <v>-1.3600000000000001E-2</v>
      </c>
      <c r="Y72" s="12"/>
      <c r="Z72" s="12"/>
      <c r="AA72" s="12"/>
      <c r="AB72" s="12"/>
      <c r="AC72" s="12"/>
      <c r="AD72" s="12"/>
      <c r="AE72" s="12"/>
    </row>
    <row r="73" spans="1:64" x14ac:dyDescent="0.25">
      <c r="A73" s="24">
        <v>1</v>
      </c>
      <c r="B73" s="25">
        <v>0.20080000000000001</v>
      </c>
      <c r="C73" s="25">
        <v>0.17760000000000001</v>
      </c>
      <c r="D73" s="25">
        <v>0.17460000000000001</v>
      </c>
      <c r="E73" s="25">
        <v>0.1628</v>
      </c>
      <c r="F73" s="25">
        <v>0.14360000000000001</v>
      </c>
      <c r="G73" s="25">
        <v>0.1467</v>
      </c>
      <c r="H73" s="12"/>
      <c r="I73" s="24">
        <v>1</v>
      </c>
      <c r="J73" s="25">
        <v>0.1988</v>
      </c>
      <c r="K73" s="25">
        <v>0.13639999999999999</v>
      </c>
      <c r="L73" s="25">
        <v>0.1278</v>
      </c>
      <c r="M73" s="25">
        <v>0.14990000000000001</v>
      </c>
      <c r="N73" s="25">
        <v>0.1298</v>
      </c>
      <c r="O73" s="25">
        <v>0.1396</v>
      </c>
      <c r="P73" s="12"/>
      <c r="Q73" s="24">
        <v>1</v>
      </c>
      <c r="R73" s="25">
        <f t="shared" si="8"/>
        <v>-2.0000000000000018E-3</v>
      </c>
      <c r="S73" s="25">
        <f t="shared" si="8"/>
        <v>-4.1200000000000014E-2</v>
      </c>
      <c r="T73" s="25">
        <f t="shared" si="8"/>
        <v>-4.6800000000000008E-2</v>
      </c>
      <c r="U73" s="25">
        <f t="shared" si="8"/>
        <v>-1.2899999999999995E-2</v>
      </c>
      <c r="V73" s="25">
        <f t="shared" si="8"/>
        <v>-1.3800000000000007E-2</v>
      </c>
      <c r="W73" s="25">
        <f t="shared" si="8"/>
        <v>-7.0999999999999952E-3</v>
      </c>
      <c r="Y73" s="12"/>
      <c r="Z73" s="12"/>
      <c r="AA73" s="12"/>
      <c r="AB73" s="12"/>
      <c r="AC73" s="12"/>
      <c r="AD73" s="12"/>
      <c r="AE73" s="12"/>
    </row>
    <row r="74" spans="1:64" x14ac:dyDescent="0.25">
      <c r="A74" s="24">
        <v>0.5</v>
      </c>
      <c r="B74" s="25">
        <v>0.16389999999999999</v>
      </c>
      <c r="C74" s="25">
        <v>0.1236</v>
      </c>
      <c r="D74" s="25">
        <v>0.13039999999999999</v>
      </c>
      <c r="E74" s="25">
        <v>0.14269999999999999</v>
      </c>
      <c r="F74" s="25">
        <v>9.7699999999999995E-2</v>
      </c>
      <c r="G74" s="25">
        <v>0.12709999999999999</v>
      </c>
      <c r="H74" s="12"/>
      <c r="I74" s="24">
        <v>0.5</v>
      </c>
      <c r="J74" s="25">
        <v>0.17849999999999999</v>
      </c>
      <c r="K74" s="25">
        <v>0.1053</v>
      </c>
      <c r="L74" s="25">
        <v>0.1883</v>
      </c>
      <c r="M74" s="25">
        <v>0.19500000000000001</v>
      </c>
      <c r="N74" s="25">
        <v>9.6500000000000002E-2</v>
      </c>
      <c r="O74" s="25">
        <v>0.22059999999999999</v>
      </c>
      <c r="P74" s="12"/>
      <c r="Q74" s="24">
        <v>0.5</v>
      </c>
      <c r="R74" s="25">
        <f t="shared" si="8"/>
        <v>1.4600000000000002E-2</v>
      </c>
      <c r="S74" s="25">
        <f t="shared" si="8"/>
        <v>-1.8299999999999997E-2</v>
      </c>
      <c r="T74" s="25">
        <f t="shared" si="8"/>
        <v>5.7900000000000007E-2</v>
      </c>
      <c r="U74" s="25">
        <f t="shared" si="8"/>
        <v>5.2300000000000013E-2</v>
      </c>
      <c r="V74" s="25">
        <f t="shared" si="8"/>
        <v>-1.1999999999999927E-3</v>
      </c>
      <c r="W74" s="25">
        <f t="shared" si="8"/>
        <v>9.35E-2</v>
      </c>
      <c r="Y74" s="12"/>
      <c r="Z74" s="12"/>
      <c r="AA74" s="12"/>
      <c r="AB74" s="12"/>
      <c r="AC74" s="12"/>
      <c r="AD74" s="12"/>
      <c r="AE74" s="12"/>
    </row>
    <row r="75" spans="1:64" x14ac:dyDescent="0.25">
      <c r="A75" s="24">
        <v>0.25</v>
      </c>
      <c r="B75" s="25">
        <v>0.1651</v>
      </c>
      <c r="C75" s="25">
        <v>0.14990000000000001</v>
      </c>
      <c r="D75" s="25">
        <v>0.13950000000000001</v>
      </c>
      <c r="E75" s="25">
        <v>0.13980000000000001</v>
      </c>
      <c r="F75" s="25">
        <v>0.12529999999999999</v>
      </c>
      <c r="G75" s="25">
        <v>0.12239999999999999</v>
      </c>
      <c r="H75" s="12"/>
      <c r="I75" s="24">
        <v>0.25</v>
      </c>
      <c r="J75" s="25">
        <v>0.2828</v>
      </c>
      <c r="K75" s="25">
        <v>0.21740000000000001</v>
      </c>
      <c r="L75" s="25">
        <v>0.43070000000000003</v>
      </c>
      <c r="M75" s="25">
        <v>0.41049999999999998</v>
      </c>
      <c r="N75" s="25">
        <v>0.38490000000000002</v>
      </c>
      <c r="O75" s="25">
        <v>0.37690000000000001</v>
      </c>
      <c r="P75" s="12"/>
      <c r="Q75" s="24">
        <v>0.25</v>
      </c>
      <c r="R75" s="25">
        <f t="shared" si="8"/>
        <v>0.1177</v>
      </c>
      <c r="S75" s="25">
        <f t="shared" si="8"/>
        <v>6.7500000000000004E-2</v>
      </c>
      <c r="T75" s="25">
        <f t="shared" si="8"/>
        <v>0.29120000000000001</v>
      </c>
      <c r="U75" s="25">
        <f t="shared" si="8"/>
        <v>0.27069999999999994</v>
      </c>
      <c r="V75" s="25">
        <f t="shared" si="8"/>
        <v>0.25960000000000005</v>
      </c>
      <c r="W75" s="25">
        <f t="shared" si="8"/>
        <v>0.2545</v>
      </c>
      <c r="Y75" s="12"/>
      <c r="Z75" s="12"/>
      <c r="AA75" s="12"/>
      <c r="AB75" s="12"/>
      <c r="AC75" s="12"/>
      <c r="AD75" s="12"/>
      <c r="AE75" s="12"/>
    </row>
    <row r="76" spans="1:64" x14ac:dyDescent="0.25">
      <c r="A76" s="24">
        <v>0.125</v>
      </c>
      <c r="B76" s="25">
        <v>0.13900000000000001</v>
      </c>
      <c r="C76" s="25">
        <v>0.14990000000000001</v>
      </c>
      <c r="D76" s="25">
        <v>0.13600000000000001</v>
      </c>
      <c r="E76" s="25">
        <v>0.1338</v>
      </c>
      <c r="F76" s="25">
        <v>0.1278</v>
      </c>
      <c r="G76" s="25">
        <v>0.12609999999999999</v>
      </c>
      <c r="H76" s="12"/>
      <c r="I76" s="24">
        <v>0.125</v>
      </c>
      <c r="J76" s="25">
        <v>0.1724</v>
      </c>
      <c r="K76" s="25">
        <v>0.45619999999999999</v>
      </c>
      <c r="L76" s="25">
        <v>0.36770000000000003</v>
      </c>
      <c r="M76" s="25">
        <v>0.37530000000000002</v>
      </c>
      <c r="N76" s="25">
        <v>0.35510000000000003</v>
      </c>
      <c r="O76" s="25">
        <v>0.373</v>
      </c>
      <c r="P76" s="12"/>
      <c r="Q76" s="24">
        <v>0.125</v>
      </c>
      <c r="R76" s="25">
        <f t="shared" si="8"/>
        <v>3.3399999999999985E-2</v>
      </c>
      <c r="S76" s="25">
        <f t="shared" si="8"/>
        <v>0.30630000000000002</v>
      </c>
      <c r="T76" s="25">
        <f t="shared" si="8"/>
        <v>0.23170000000000002</v>
      </c>
      <c r="U76" s="25">
        <f t="shared" si="8"/>
        <v>0.24150000000000002</v>
      </c>
      <c r="V76" s="25">
        <f t="shared" si="8"/>
        <v>0.22730000000000003</v>
      </c>
      <c r="W76" s="25">
        <f t="shared" si="8"/>
        <v>0.24690000000000001</v>
      </c>
      <c r="Y76" s="12"/>
      <c r="Z76" s="12"/>
      <c r="AA76" s="12"/>
      <c r="AB76" s="12"/>
      <c r="AC76" s="12"/>
      <c r="AD76" s="12"/>
      <c r="AE76" s="12"/>
    </row>
    <row r="77" spans="1:64" x14ac:dyDescent="0.25">
      <c r="A77" s="24">
        <v>0</v>
      </c>
      <c r="B77" s="25">
        <v>0.29670000000000002</v>
      </c>
      <c r="C77" s="25">
        <v>0.12809999999999999</v>
      </c>
      <c r="D77" s="25">
        <v>0.1386</v>
      </c>
      <c r="E77" s="25">
        <v>0.13700000000000001</v>
      </c>
      <c r="F77" s="25">
        <v>0.1205</v>
      </c>
      <c r="G77" s="25">
        <v>0.1384</v>
      </c>
      <c r="H77" s="12"/>
      <c r="I77" s="24">
        <v>0</v>
      </c>
      <c r="J77" s="25">
        <v>0.60240000000000005</v>
      </c>
      <c r="K77" s="25">
        <v>0.5373</v>
      </c>
      <c r="L77" s="25">
        <v>0.51770000000000005</v>
      </c>
      <c r="M77" s="25">
        <v>0.53410000000000002</v>
      </c>
      <c r="N77" s="25">
        <v>0.495</v>
      </c>
      <c r="O77" s="25">
        <v>0.46639999999999998</v>
      </c>
      <c r="P77" s="12"/>
      <c r="Q77" s="24">
        <v>0</v>
      </c>
      <c r="R77" s="25">
        <f t="shared" si="8"/>
        <v>0.30570000000000003</v>
      </c>
      <c r="S77" s="25">
        <f t="shared" si="8"/>
        <v>0.40920000000000001</v>
      </c>
      <c r="T77" s="25">
        <f t="shared" si="8"/>
        <v>0.37910000000000005</v>
      </c>
      <c r="U77" s="25">
        <f t="shared" si="8"/>
        <v>0.39710000000000001</v>
      </c>
      <c r="V77" s="25">
        <f t="shared" si="8"/>
        <v>0.3745</v>
      </c>
      <c r="W77" s="25">
        <f t="shared" si="8"/>
        <v>0.32799999999999996</v>
      </c>
      <c r="Y77" s="12"/>
      <c r="Z77" s="12"/>
      <c r="AA77" s="12"/>
      <c r="AB77" s="12"/>
      <c r="AC77" s="12"/>
      <c r="AD77" s="12"/>
      <c r="AE77" s="12"/>
    </row>
    <row r="78" spans="1:64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2"/>
      <c r="Z78" s="12"/>
      <c r="AA78" s="12"/>
      <c r="AB78" s="12"/>
      <c r="AC78" s="12"/>
      <c r="AD78" s="12"/>
      <c r="AE78" s="12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</row>
    <row r="79" spans="1:64" x14ac:dyDescent="0.25">
      <c r="A79" s="8"/>
      <c r="B79" s="8" t="s">
        <v>14</v>
      </c>
      <c r="C79" s="8"/>
      <c r="D79" s="8"/>
      <c r="E79" s="8"/>
      <c r="F79" s="8"/>
      <c r="G79" s="8"/>
      <c r="H79" s="7"/>
      <c r="I79" s="8"/>
      <c r="J79" s="8" t="s">
        <v>14</v>
      </c>
      <c r="K79" s="8"/>
      <c r="L79" s="8"/>
      <c r="M79" s="8"/>
      <c r="N79" s="8"/>
      <c r="O79" s="8"/>
      <c r="P79" s="7"/>
      <c r="Q79" s="8"/>
      <c r="R79" s="8" t="s">
        <v>14</v>
      </c>
      <c r="S79" s="8"/>
      <c r="T79" s="8"/>
      <c r="U79" s="8"/>
      <c r="V79" s="8"/>
      <c r="W79" s="8"/>
      <c r="Y79" s="12"/>
      <c r="Z79" s="12"/>
      <c r="AA79" s="12"/>
      <c r="AB79" s="12"/>
      <c r="AC79" s="12"/>
      <c r="AD79" s="12"/>
      <c r="AE79" s="12"/>
    </row>
    <row r="80" spans="1:64" x14ac:dyDescent="0.25">
      <c r="A80" s="8" t="s">
        <v>15</v>
      </c>
      <c r="B80" s="8">
        <v>2</v>
      </c>
      <c r="C80" s="8">
        <v>1</v>
      </c>
      <c r="D80" s="8">
        <v>0.5</v>
      </c>
      <c r="E80" s="8">
        <v>0.25</v>
      </c>
      <c r="F80" s="8">
        <v>0.125</v>
      </c>
      <c r="G80" s="8">
        <v>0</v>
      </c>
      <c r="H80" s="7"/>
      <c r="I80" s="8" t="s">
        <v>15</v>
      </c>
      <c r="J80" s="8">
        <v>2</v>
      </c>
      <c r="K80" s="8">
        <v>1</v>
      </c>
      <c r="L80" s="8">
        <v>0.5</v>
      </c>
      <c r="M80" s="8">
        <v>0.25</v>
      </c>
      <c r="N80" s="8">
        <v>0.125</v>
      </c>
      <c r="O80" s="8">
        <v>0</v>
      </c>
      <c r="P80" s="7"/>
      <c r="Q80" s="8" t="s">
        <v>15</v>
      </c>
      <c r="R80" s="8">
        <v>2</v>
      </c>
      <c r="S80" s="8">
        <v>1</v>
      </c>
      <c r="T80" s="8">
        <v>0.5</v>
      </c>
      <c r="U80" s="8">
        <v>0.25</v>
      </c>
      <c r="V80" s="8">
        <v>0.125</v>
      </c>
      <c r="W80" s="8">
        <v>0</v>
      </c>
    </row>
    <row r="81" spans="1:64" x14ac:dyDescent="0.25">
      <c r="A81" s="8">
        <v>0.01</v>
      </c>
      <c r="B81" s="7">
        <v>0.1764</v>
      </c>
      <c r="C81" s="7">
        <v>0.16020000000000001</v>
      </c>
      <c r="D81" s="7">
        <v>0.1517</v>
      </c>
      <c r="E81" s="7">
        <v>0.1507</v>
      </c>
      <c r="F81" s="7">
        <v>0.13819999999999999</v>
      </c>
      <c r="G81" s="7">
        <v>0.1409</v>
      </c>
      <c r="H81" s="7"/>
      <c r="I81" s="8">
        <v>0.01</v>
      </c>
      <c r="J81" s="7">
        <v>0.38319999999999999</v>
      </c>
      <c r="K81" s="7">
        <v>0.41870000000000002</v>
      </c>
      <c r="L81" s="7">
        <v>0.39760000000000001</v>
      </c>
      <c r="M81" s="7">
        <v>0.27310000000000001</v>
      </c>
      <c r="N81" s="7">
        <v>0.13739999999999999</v>
      </c>
      <c r="O81" s="7">
        <v>0.15179999999999999</v>
      </c>
      <c r="P81" s="7"/>
      <c r="Q81" s="8">
        <v>0.01</v>
      </c>
      <c r="R81" s="7">
        <f t="shared" ref="R81:W84" si="9">J81-B81</f>
        <v>0.20679999999999998</v>
      </c>
      <c r="S81" s="7">
        <f t="shared" si="9"/>
        <v>0.25850000000000001</v>
      </c>
      <c r="T81" s="7">
        <f t="shared" si="9"/>
        <v>0.24590000000000001</v>
      </c>
      <c r="U81" s="7">
        <f t="shared" si="9"/>
        <v>0.12240000000000001</v>
      </c>
      <c r="V81" s="8">
        <f t="shared" si="9"/>
        <v>-7.9999999999999516E-4</v>
      </c>
      <c r="W81" s="8">
        <f t="shared" si="9"/>
        <v>1.0899999999999993E-2</v>
      </c>
    </row>
    <row r="82" spans="1:64" x14ac:dyDescent="0.25">
      <c r="A82" s="8">
        <v>0.01</v>
      </c>
      <c r="B82">
        <v>0.16420000000000001</v>
      </c>
      <c r="C82">
        <v>0.16880000000000001</v>
      </c>
      <c r="D82">
        <v>0.15160000000000001</v>
      </c>
      <c r="E82">
        <v>0.13980000000000001</v>
      </c>
      <c r="F82">
        <v>0.13750000000000001</v>
      </c>
      <c r="G82">
        <v>0.1305</v>
      </c>
      <c r="H82" s="7"/>
      <c r="I82" s="8">
        <v>0.01</v>
      </c>
      <c r="J82">
        <v>0.14149999999999999</v>
      </c>
      <c r="K82">
        <v>0.14180000000000001</v>
      </c>
      <c r="L82">
        <v>0.5504</v>
      </c>
      <c r="M82">
        <v>0.49180000000000001</v>
      </c>
      <c r="N82">
        <v>0.1537</v>
      </c>
      <c r="O82">
        <v>0.14199999999999999</v>
      </c>
      <c r="P82" s="7"/>
      <c r="Q82" s="8">
        <v>0.01</v>
      </c>
      <c r="R82">
        <f t="shared" si="9"/>
        <v>-2.2700000000000026E-2</v>
      </c>
      <c r="S82">
        <f t="shared" si="9"/>
        <v>-2.6999999999999996E-2</v>
      </c>
      <c r="T82">
        <f t="shared" si="9"/>
        <v>0.39879999999999999</v>
      </c>
      <c r="U82">
        <f t="shared" si="9"/>
        <v>0.35199999999999998</v>
      </c>
      <c r="V82">
        <f t="shared" si="9"/>
        <v>1.6199999999999992E-2</v>
      </c>
      <c r="W82">
        <f t="shared" si="9"/>
        <v>1.1499999999999982E-2</v>
      </c>
    </row>
    <row r="83" spans="1:64" x14ac:dyDescent="0.25">
      <c r="A83" s="8">
        <v>0.01</v>
      </c>
      <c r="B83">
        <v>0.15939999999999999</v>
      </c>
      <c r="C83">
        <v>0.13400000000000001</v>
      </c>
      <c r="D83">
        <v>0.13789999999999999</v>
      </c>
      <c r="E83">
        <v>0.13569999999999999</v>
      </c>
      <c r="F83">
        <v>0.1019</v>
      </c>
      <c r="G83">
        <v>0.128</v>
      </c>
      <c r="H83" s="7"/>
      <c r="I83" s="8">
        <v>0.01</v>
      </c>
      <c r="J83">
        <v>0.12720000000000001</v>
      </c>
      <c r="K83">
        <v>0.52470000000000006</v>
      </c>
      <c r="L83">
        <v>0.62339999999999995</v>
      </c>
      <c r="M83">
        <v>0.51600000000000001</v>
      </c>
      <c r="N83">
        <v>0.31830000000000003</v>
      </c>
      <c r="O83">
        <v>0.1242</v>
      </c>
      <c r="P83" s="7"/>
      <c r="Q83" s="8">
        <v>0.01</v>
      </c>
      <c r="R83">
        <f t="shared" si="9"/>
        <v>-3.2199999999999979E-2</v>
      </c>
      <c r="S83">
        <f t="shared" si="9"/>
        <v>0.39070000000000005</v>
      </c>
      <c r="T83">
        <f t="shared" si="9"/>
        <v>0.48549999999999993</v>
      </c>
      <c r="U83">
        <f t="shared" si="9"/>
        <v>0.38030000000000003</v>
      </c>
      <c r="V83">
        <f t="shared" si="9"/>
        <v>0.21640000000000004</v>
      </c>
      <c r="W83">
        <f t="shared" si="9"/>
        <v>-3.7999999999999978E-3</v>
      </c>
    </row>
    <row r="84" spans="1:64" x14ac:dyDescent="0.25">
      <c r="A84" s="8">
        <v>0</v>
      </c>
      <c r="B84">
        <v>0.14410000000000001</v>
      </c>
      <c r="C84">
        <v>0.13300000000000001</v>
      </c>
      <c r="D84">
        <v>0.1328</v>
      </c>
      <c r="E84">
        <v>0.12759999999999999</v>
      </c>
      <c r="F84">
        <v>0.1191</v>
      </c>
      <c r="G84">
        <v>0.1169</v>
      </c>
      <c r="H84" s="7"/>
      <c r="I84" s="8">
        <v>0</v>
      </c>
      <c r="J84">
        <v>0.99750000000000005</v>
      </c>
      <c r="K84">
        <v>0.57299999999999995</v>
      </c>
      <c r="L84">
        <v>0.62829999999999997</v>
      </c>
      <c r="M84">
        <v>0.57879999999999998</v>
      </c>
      <c r="N84">
        <v>0.48680000000000001</v>
      </c>
      <c r="O84">
        <v>0.1381</v>
      </c>
      <c r="P84" s="7"/>
      <c r="Q84" s="8">
        <v>0</v>
      </c>
      <c r="R84">
        <f t="shared" si="9"/>
        <v>0.85340000000000005</v>
      </c>
      <c r="S84">
        <f t="shared" si="9"/>
        <v>0.43999999999999995</v>
      </c>
      <c r="T84">
        <f t="shared" si="9"/>
        <v>0.49549999999999994</v>
      </c>
      <c r="U84">
        <f t="shared" si="9"/>
        <v>0.45119999999999999</v>
      </c>
      <c r="V84">
        <f t="shared" si="9"/>
        <v>0.36770000000000003</v>
      </c>
      <c r="W84">
        <f t="shared" si="9"/>
        <v>2.1199999999999997E-2</v>
      </c>
    </row>
    <row r="85" spans="1:64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</row>
    <row r="86" spans="1:64" x14ac:dyDescent="0.25">
      <c r="A86" s="8"/>
      <c r="B86" s="8" t="s">
        <v>15</v>
      </c>
      <c r="C86" s="8"/>
      <c r="D86" s="8"/>
      <c r="E86" s="8"/>
      <c r="F86" s="8"/>
      <c r="G86" s="8"/>
      <c r="H86" s="7"/>
      <c r="I86" s="8"/>
      <c r="J86" s="8" t="s">
        <v>15</v>
      </c>
      <c r="K86" s="8"/>
      <c r="L86" s="8"/>
      <c r="M86" s="8"/>
      <c r="N86" s="8"/>
      <c r="O86" s="8"/>
      <c r="P86" s="7"/>
      <c r="Q86" s="8"/>
      <c r="R86" s="8" t="s">
        <v>15</v>
      </c>
      <c r="S86" s="8"/>
      <c r="T86" s="8"/>
      <c r="U86" s="8"/>
      <c r="V86" s="8"/>
    </row>
    <row r="87" spans="1:64" x14ac:dyDescent="0.25">
      <c r="A87" s="8" t="s">
        <v>14</v>
      </c>
      <c r="B87" s="8">
        <v>0.03</v>
      </c>
      <c r="C87" s="8">
        <v>0.01</v>
      </c>
      <c r="D87" s="8">
        <v>5.0000000000000001E-3</v>
      </c>
      <c r="E87" s="8">
        <v>2.5000000000000001E-3</v>
      </c>
      <c r="F87" s="8">
        <v>1.25E-3</v>
      </c>
      <c r="G87" s="8">
        <v>0</v>
      </c>
      <c r="H87" s="7"/>
      <c r="I87" s="8" t="s">
        <v>14</v>
      </c>
      <c r="J87" s="8">
        <v>0.03</v>
      </c>
      <c r="K87" s="8">
        <v>0.01</v>
      </c>
      <c r="L87" s="8">
        <v>5.0000000000000001E-3</v>
      </c>
      <c r="M87" s="8">
        <v>2.5000000000000001E-3</v>
      </c>
      <c r="N87" s="8">
        <v>1.25E-3</v>
      </c>
      <c r="O87" s="8">
        <v>0</v>
      </c>
      <c r="P87" s="7"/>
      <c r="Q87" s="8" t="s">
        <v>14</v>
      </c>
      <c r="R87" s="8">
        <v>0.03</v>
      </c>
      <c r="S87" s="8">
        <v>0.01</v>
      </c>
      <c r="T87" s="8">
        <v>5.0000000000000001E-3</v>
      </c>
      <c r="U87" s="8">
        <v>2.5000000000000001E-3</v>
      </c>
      <c r="V87" s="8">
        <v>0</v>
      </c>
    </row>
    <row r="88" spans="1:64" x14ac:dyDescent="0.25">
      <c r="A88" s="8">
        <v>1.25E-3</v>
      </c>
      <c r="B88">
        <v>0.12709999999999999</v>
      </c>
      <c r="C88">
        <v>0.12330000000000001</v>
      </c>
      <c r="D88">
        <v>0.12939999999999999</v>
      </c>
      <c r="E88">
        <v>0.1222</v>
      </c>
      <c r="F88">
        <v>0.122</v>
      </c>
      <c r="G88">
        <v>0.11509999999999999</v>
      </c>
      <c r="H88" s="7"/>
      <c r="I88" s="8">
        <v>1.25E-3</v>
      </c>
      <c r="J88">
        <v>0.58020000000000005</v>
      </c>
      <c r="K88">
        <v>0.53249999999999997</v>
      </c>
      <c r="L88">
        <v>0.54349999999999998</v>
      </c>
      <c r="M88">
        <v>0.55130000000000001</v>
      </c>
      <c r="N88">
        <v>0.45440000000000003</v>
      </c>
      <c r="O88">
        <v>0.13739999999999999</v>
      </c>
      <c r="P88" s="7"/>
      <c r="Q88" s="8">
        <v>1.25E-3</v>
      </c>
      <c r="R88">
        <f t="shared" ref="R88:U91" si="10">J88-B88</f>
        <v>0.45310000000000006</v>
      </c>
      <c r="S88">
        <f t="shared" si="10"/>
        <v>0.40919999999999995</v>
      </c>
      <c r="T88">
        <f t="shared" si="10"/>
        <v>0.41410000000000002</v>
      </c>
      <c r="U88">
        <f t="shared" si="10"/>
        <v>0.42910000000000004</v>
      </c>
      <c r="V88">
        <f>O88-G88</f>
        <v>2.23E-2</v>
      </c>
    </row>
    <row r="89" spans="1:64" x14ac:dyDescent="0.25">
      <c r="A89" s="8">
        <v>5.9999999999999995E-4</v>
      </c>
      <c r="B89">
        <v>0.1399</v>
      </c>
      <c r="C89">
        <v>0.1118</v>
      </c>
      <c r="D89">
        <v>0.13389999999999999</v>
      </c>
      <c r="E89">
        <v>0.1229</v>
      </c>
      <c r="F89">
        <v>8.2299999999999998E-2</v>
      </c>
      <c r="G89">
        <v>0.12889999999999999</v>
      </c>
      <c r="H89" s="7"/>
      <c r="I89" s="8">
        <v>5.9999999999999995E-4</v>
      </c>
      <c r="J89">
        <v>0.61560000000000004</v>
      </c>
      <c r="K89">
        <v>0.55020000000000002</v>
      </c>
      <c r="L89">
        <v>0.61260000000000003</v>
      </c>
      <c r="M89">
        <v>0.57389999999999997</v>
      </c>
      <c r="N89">
        <v>0.59040000000000004</v>
      </c>
      <c r="O89">
        <v>0.62760000000000005</v>
      </c>
      <c r="P89" s="7"/>
      <c r="Q89" s="8">
        <v>5.9999999999999995E-4</v>
      </c>
      <c r="R89">
        <f t="shared" si="10"/>
        <v>0.47570000000000001</v>
      </c>
      <c r="S89">
        <f t="shared" si="10"/>
        <v>0.43840000000000001</v>
      </c>
      <c r="T89">
        <f t="shared" si="10"/>
        <v>0.47870000000000001</v>
      </c>
      <c r="U89">
        <f t="shared" si="10"/>
        <v>0.45099999999999996</v>
      </c>
      <c r="V89">
        <f>O89-G89</f>
        <v>0.49870000000000003</v>
      </c>
    </row>
    <row r="90" spans="1:64" x14ac:dyDescent="0.25">
      <c r="A90" s="8">
        <v>2.9999999999999997E-4</v>
      </c>
      <c r="B90">
        <v>0.13800000000000001</v>
      </c>
      <c r="C90">
        <v>0.13</v>
      </c>
      <c r="D90">
        <v>0.13400000000000001</v>
      </c>
      <c r="E90">
        <v>0.1231</v>
      </c>
      <c r="F90">
        <v>0.12640000000000001</v>
      </c>
      <c r="G90">
        <v>0.1171</v>
      </c>
      <c r="H90" s="7"/>
      <c r="I90" s="8">
        <v>2.9999999999999997E-4</v>
      </c>
      <c r="J90">
        <v>0.66839999999999999</v>
      </c>
      <c r="K90">
        <v>0.5867</v>
      </c>
      <c r="L90">
        <v>0.6331</v>
      </c>
      <c r="M90">
        <v>0.67020000000000002</v>
      </c>
      <c r="N90">
        <v>0.70130000000000003</v>
      </c>
      <c r="O90">
        <v>0.63200000000000001</v>
      </c>
      <c r="P90" s="7"/>
      <c r="Q90" s="8">
        <v>2.9999999999999997E-4</v>
      </c>
      <c r="R90">
        <f t="shared" si="10"/>
        <v>0.53039999999999998</v>
      </c>
      <c r="S90">
        <f t="shared" si="10"/>
        <v>0.45669999999999999</v>
      </c>
      <c r="T90">
        <f t="shared" si="10"/>
        <v>0.49909999999999999</v>
      </c>
      <c r="U90">
        <f t="shared" si="10"/>
        <v>0.54710000000000003</v>
      </c>
      <c r="V90">
        <f>O90-G90</f>
        <v>0.51490000000000002</v>
      </c>
    </row>
    <row r="91" spans="1:64" x14ac:dyDescent="0.25">
      <c r="A91" s="8">
        <v>0</v>
      </c>
      <c r="B91">
        <v>0.1246</v>
      </c>
      <c r="C91">
        <v>0.12909999999999999</v>
      </c>
      <c r="D91">
        <v>0.13769999999999999</v>
      </c>
      <c r="E91">
        <v>0.13650000000000001</v>
      </c>
      <c r="F91">
        <v>0.1125</v>
      </c>
      <c r="G91">
        <v>0.13420000000000001</v>
      </c>
      <c r="H91" s="7"/>
      <c r="I91" s="8">
        <v>0</v>
      </c>
      <c r="J91">
        <v>0.50349999999999995</v>
      </c>
      <c r="K91">
        <v>0.58169999999999999</v>
      </c>
      <c r="L91">
        <v>0.57079999999999997</v>
      </c>
      <c r="M91">
        <v>0.54</v>
      </c>
      <c r="N91">
        <v>0.5927</v>
      </c>
      <c r="O91">
        <v>0.58599999999999997</v>
      </c>
      <c r="P91" s="7"/>
      <c r="Q91" s="8">
        <v>0</v>
      </c>
      <c r="R91">
        <f t="shared" si="10"/>
        <v>0.37889999999999996</v>
      </c>
      <c r="S91">
        <f t="shared" si="10"/>
        <v>0.4526</v>
      </c>
      <c r="T91">
        <f t="shared" si="10"/>
        <v>0.43309999999999998</v>
      </c>
      <c r="U91">
        <f t="shared" si="10"/>
        <v>0.40350000000000003</v>
      </c>
      <c r="V91">
        <f>O91-G91</f>
        <v>0.45179999999999998</v>
      </c>
    </row>
    <row r="92" spans="1:64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</row>
    <row r="93" spans="1:64" x14ac:dyDescent="0.25">
      <c r="A93" s="8"/>
      <c r="B93" s="8" t="s">
        <v>14</v>
      </c>
      <c r="C93" s="8"/>
      <c r="D93" s="8"/>
      <c r="E93" s="8"/>
      <c r="F93" s="8"/>
      <c r="G93" s="8"/>
      <c r="H93" s="7"/>
      <c r="I93" s="8"/>
      <c r="J93" s="8" t="s">
        <v>14</v>
      </c>
      <c r="K93" s="8"/>
      <c r="L93" s="8"/>
      <c r="M93" s="8"/>
      <c r="N93" s="8"/>
      <c r="O93" s="8"/>
      <c r="P93" s="7"/>
      <c r="Q93" s="8"/>
      <c r="R93" s="8" t="s">
        <v>14</v>
      </c>
      <c r="S93" s="8"/>
      <c r="T93" s="8"/>
      <c r="U93" s="8"/>
      <c r="V93" s="8"/>
      <c r="W93" s="8"/>
    </row>
    <row r="94" spans="1:64" x14ac:dyDescent="0.25">
      <c r="A94" s="8" t="s">
        <v>15</v>
      </c>
      <c r="B94" s="8">
        <v>1</v>
      </c>
      <c r="C94" s="8">
        <v>1</v>
      </c>
      <c r="D94" s="8">
        <v>1</v>
      </c>
      <c r="E94" s="8">
        <v>0</v>
      </c>
      <c r="F94" s="8">
        <v>0</v>
      </c>
      <c r="G94" s="8">
        <v>0</v>
      </c>
      <c r="H94" s="7"/>
      <c r="I94" s="8" t="s">
        <v>15</v>
      </c>
      <c r="J94" s="8">
        <v>1</v>
      </c>
      <c r="K94" s="8">
        <v>1</v>
      </c>
      <c r="L94" s="8">
        <v>1</v>
      </c>
      <c r="M94" s="8">
        <v>0</v>
      </c>
      <c r="N94" s="8">
        <v>0</v>
      </c>
      <c r="O94" s="8">
        <v>0</v>
      </c>
      <c r="P94" s="7"/>
      <c r="Q94" s="8" t="s">
        <v>15</v>
      </c>
      <c r="R94" s="8">
        <v>1</v>
      </c>
      <c r="S94" s="8">
        <v>1</v>
      </c>
      <c r="T94" s="8">
        <v>1</v>
      </c>
      <c r="U94" s="8">
        <v>0</v>
      </c>
      <c r="V94" s="8">
        <v>0</v>
      </c>
      <c r="W94" s="8">
        <v>0</v>
      </c>
    </row>
    <row r="95" spans="1:64" x14ac:dyDescent="0.25">
      <c r="A95" s="8">
        <v>0.01</v>
      </c>
      <c r="B95">
        <v>0.27439999999999998</v>
      </c>
      <c r="C95">
        <v>0.21990000000000001</v>
      </c>
      <c r="D95">
        <v>0.21240000000000001</v>
      </c>
      <c r="E95">
        <v>0.13400000000000001</v>
      </c>
      <c r="F95">
        <v>0.13550000000000001</v>
      </c>
      <c r="G95">
        <v>0.13950000000000001</v>
      </c>
      <c r="H95" s="7"/>
      <c r="I95" s="8">
        <v>0.01</v>
      </c>
      <c r="J95">
        <v>0.55569999999999997</v>
      </c>
      <c r="K95">
        <v>0.59930000000000005</v>
      </c>
      <c r="L95">
        <v>0.53080000000000005</v>
      </c>
      <c r="M95">
        <v>0.35870000000000002</v>
      </c>
      <c r="N95">
        <v>0.36870000000000003</v>
      </c>
      <c r="O95">
        <v>0.39710000000000001</v>
      </c>
      <c r="P95" s="7"/>
      <c r="Q95" s="8">
        <v>0.01</v>
      </c>
      <c r="R95">
        <f t="shared" ref="R95:W98" si="11">J95-B95</f>
        <v>0.28129999999999999</v>
      </c>
      <c r="S95">
        <f t="shared" si="11"/>
        <v>0.37940000000000007</v>
      </c>
      <c r="T95">
        <f t="shared" si="11"/>
        <v>0.31840000000000002</v>
      </c>
      <c r="U95">
        <f t="shared" si="11"/>
        <v>0.22470000000000001</v>
      </c>
      <c r="V95">
        <f t="shared" si="11"/>
        <v>0.23320000000000002</v>
      </c>
      <c r="W95">
        <f t="shared" si="11"/>
        <v>0.2576</v>
      </c>
    </row>
    <row r="96" spans="1:64" x14ac:dyDescent="0.25">
      <c r="A96" s="8">
        <v>0.05</v>
      </c>
      <c r="B96">
        <v>0.23530000000000001</v>
      </c>
      <c r="C96">
        <v>0.20710000000000001</v>
      </c>
      <c r="D96">
        <v>0.20219999999999999</v>
      </c>
      <c r="E96">
        <v>0.13200000000000001</v>
      </c>
      <c r="F96">
        <v>0.1298</v>
      </c>
      <c r="G96">
        <v>0.12590000000000001</v>
      </c>
      <c r="H96" s="7"/>
      <c r="I96" s="8">
        <v>0.05</v>
      </c>
      <c r="J96">
        <v>0.57740000000000002</v>
      </c>
      <c r="K96">
        <v>0.55069999999999997</v>
      </c>
      <c r="L96">
        <v>0.55230000000000001</v>
      </c>
      <c r="M96">
        <v>0.2223</v>
      </c>
      <c r="N96">
        <v>0.32040000000000002</v>
      </c>
      <c r="O96">
        <v>0.38740000000000002</v>
      </c>
      <c r="P96" s="7"/>
      <c r="Q96" s="8">
        <v>0.05</v>
      </c>
      <c r="R96">
        <f t="shared" si="11"/>
        <v>0.34210000000000002</v>
      </c>
      <c r="S96">
        <f t="shared" si="11"/>
        <v>0.34359999999999996</v>
      </c>
      <c r="T96">
        <f t="shared" si="11"/>
        <v>0.35010000000000002</v>
      </c>
      <c r="U96">
        <f t="shared" si="11"/>
        <v>9.0299999999999991E-2</v>
      </c>
      <c r="V96">
        <f t="shared" si="11"/>
        <v>0.19060000000000002</v>
      </c>
      <c r="W96">
        <f t="shared" si="11"/>
        <v>0.26150000000000001</v>
      </c>
    </row>
    <row r="97" spans="1:64" x14ac:dyDescent="0.25">
      <c r="A97" s="8">
        <v>2.5000000000000001E-3</v>
      </c>
      <c r="B97">
        <v>0.22359999999999999</v>
      </c>
      <c r="C97">
        <v>0.1532</v>
      </c>
      <c r="D97">
        <v>0.1734</v>
      </c>
      <c r="E97">
        <v>0.12790000000000001</v>
      </c>
      <c r="F97">
        <v>9.1600000000000001E-2</v>
      </c>
      <c r="G97">
        <v>0.1208</v>
      </c>
      <c r="H97" s="7"/>
      <c r="I97" s="8">
        <v>2.5000000000000001E-3</v>
      </c>
      <c r="J97">
        <v>0.54149999999999998</v>
      </c>
      <c r="K97">
        <v>0.46829999999999999</v>
      </c>
      <c r="L97">
        <v>0.53039999999999998</v>
      </c>
      <c r="M97">
        <v>0.37640000000000001</v>
      </c>
      <c r="N97">
        <v>0.3896</v>
      </c>
      <c r="O97">
        <v>0.50570000000000004</v>
      </c>
      <c r="P97" s="7"/>
      <c r="Q97" s="8">
        <v>2.5000000000000001E-3</v>
      </c>
      <c r="R97">
        <f t="shared" si="11"/>
        <v>0.31789999999999996</v>
      </c>
      <c r="S97">
        <f t="shared" si="11"/>
        <v>0.31509999999999999</v>
      </c>
      <c r="T97">
        <f t="shared" si="11"/>
        <v>0.35699999999999998</v>
      </c>
      <c r="U97">
        <f t="shared" si="11"/>
        <v>0.2485</v>
      </c>
      <c r="V97">
        <f t="shared" si="11"/>
        <v>0.29799999999999999</v>
      </c>
      <c r="W97">
        <f t="shared" si="11"/>
        <v>0.38490000000000002</v>
      </c>
    </row>
    <row r="98" spans="1:64" x14ac:dyDescent="0.25">
      <c r="A98" s="8">
        <v>0</v>
      </c>
      <c r="B98">
        <v>0.1762</v>
      </c>
      <c r="C98">
        <v>0.16470000000000001</v>
      </c>
      <c r="D98">
        <v>0.16769999999999999</v>
      </c>
      <c r="E98">
        <v>0.1229</v>
      </c>
      <c r="F98">
        <v>0.1162</v>
      </c>
      <c r="G98">
        <v>0.1149</v>
      </c>
      <c r="H98" s="7"/>
      <c r="I98" s="8">
        <v>0</v>
      </c>
      <c r="J98">
        <v>0.56850000000000001</v>
      </c>
      <c r="K98">
        <v>0.58189999999999997</v>
      </c>
      <c r="L98">
        <v>0.58260000000000001</v>
      </c>
      <c r="M98">
        <v>0.42780000000000001</v>
      </c>
      <c r="N98">
        <v>0.48399999999999999</v>
      </c>
      <c r="O98">
        <v>0.53739999999999999</v>
      </c>
      <c r="P98" s="7"/>
      <c r="Q98" s="8">
        <v>0</v>
      </c>
      <c r="R98">
        <f t="shared" si="11"/>
        <v>0.39229999999999998</v>
      </c>
      <c r="S98">
        <f t="shared" si="11"/>
        <v>0.41719999999999996</v>
      </c>
      <c r="T98">
        <f t="shared" si="11"/>
        <v>0.41490000000000005</v>
      </c>
      <c r="U98">
        <f t="shared" si="11"/>
        <v>0.3049</v>
      </c>
      <c r="V98">
        <f t="shared" si="11"/>
        <v>0.36780000000000002</v>
      </c>
      <c r="W98">
        <f t="shared" si="11"/>
        <v>0.42249999999999999</v>
      </c>
    </row>
    <row r="99" spans="1:64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</row>
    <row r="100" spans="1:64" x14ac:dyDescent="0.25">
      <c r="A100" s="8"/>
      <c r="B100" s="8" t="s">
        <v>14</v>
      </c>
      <c r="C100" s="8"/>
      <c r="D100" s="8"/>
      <c r="E100" s="8"/>
      <c r="F100" s="8"/>
      <c r="G100" s="8"/>
      <c r="H100" s="7"/>
      <c r="I100" s="8"/>
      <c r="J100" s="8" t="s">
        <v>14</v>
      </c>
      <c r="K100" s="8"/>
      <c r="L100" s="8"/>
      <c r="M100" s="8"/>
      <c r="N100" s="8"/>
      <c r="O100" s="8"/>
      <c r="P100" s="7"/>
      <c r="Q100" s="8"/>
      <c r="R100" s="8" t="s">
        <v>14</v>
      </c>
      <c r="S100" s="8"/>
      <c r="T100" s="8"/>
      <c r="U100" s="8"/>
      <c r="V100" s="8"/>
      <c r="W100" s="8"/>
    </row>
    <row r="101" spans="1:64" x14ac:dyDescent="0.25">
      <c r="A101" s="8" t="s">
        <v>15</v>
      </c>
      <c r="B101" s="8">
        <v>1</v>
      </c>
      <c r="C101" s="8">
        <v>1</v>
      </c>
      <c r="D101" s="8">
        <v>1</v>
      </c>
      <c r="E101" s="8">
        <v>0</v>
      </c>
      <c r="F101" s="8">
        <v>0</v>
      </c>
      <c r="G101" s="8">
        <v>0</v>
      </c>
      <c r="H101" s="7"/>
      <c r="I101" s="8" t="s">
        <v>15</v>
      </c>
      <c r="J101" s="8">
        <v>1</v>
      </c>
      <c r="K101" s="8">
        <v>1</v>
      </c>
      <c r="L101" s="8">
        <v>1</v>
      </c>
      <c r="M101" s="8">
        <v>0</v>
      </c>
      <c r="N101" s="8">
        <v>0</v>
      </c>
      <c r="O101" s="8">
        <v>0</v>
      </c>
      <c r="P101" s="7"/>
      <c r="Q101" s="8" t="s">
        <v>15</v>
      </c>
      <c r="R101" s="8">
        <v>1</v>
      </c>
      <c r="S101" s="8">
        <v>1</v>
      </c>
      <c r="T101" s="8">
        <v>1</v>
      </c>
      <c r="U101" s="8">
        <v>0</v>
      </c>
      <c r="V101" s="8">
        <v>0</v>
      </c>
      <c r="W101" s="8">
        <v>0</v>
      </c>
    </row>
    <row r="102" spans="1:64" x14ac:dyDescent="0.25">
      <c r="A102" s="8">
        <v>0.01</v>
      </c>
      <c r="B102">
        <v>0.19040000000000001</v>
      </c>
      <c r="C102">
        <v>0.183</v>
      </c>
      <c r="D102">
        <v>0.18679999999999999</v>
      </c>
      <c r="E102">
        <v>0.1244</v>
      </c>
      <c r="F102">
        <v>0.12180000000000001</v>
      </c>
      <c r="G102">
        <v>0.1163</v>
      </c>
      <c r="H102" s="7"/>
      <c r="I102" s="8">
        <v>0.01</v>
      </c>
      <c r="J102">
        <v>0.54210000000000003</v>
      </c>
      <c r="K102">
        <v>0.53169999999999995</v>
      </c>
      <c r="L102">
        <v>0.52049999999999996</v>
      </c>
      <c r="M102">
        <v>0.38159999999999999</v>
      </c>
      <c r="N102">
        <v>0.41870000000000002</v>
      </c>
      <c r="O102">
        <v>0.4919</v>
      </c>
      <c r="P102" s="7"/>
      <c r="Q102" s="8">
        <v>0.01</v>
      </c>
      <c r="R102">
        <f t="shared" ref="R102:W105" si="12">J102-B102</f>
        <v>0.35170000000000001</v>
      </c>
      <c r="S102">
        <f t="shared" si="12"/>
        <v>0.34869999999999995</v>
      </c>
      <c r="T102">
        <f t="shared" si="12"/>
        <v>0.3337</v>
      </c>
      <c r="U102">
        <f t="shared" si="12"/>
        <v>0.25719999999999998</v>
      </c>
      <c r="V102">
        <f t="shared" si="12"/>
        <v>0.2969</v>
      </c>
      <c r="W102">
        <f t="shared" si="12"/>
        <v>0.37559999999999999</v>
      </c>
    </row>
    <row r="103" spans="1:64" x14ac:dyDescent="0.25">
      <c r="A103" s="8">
        <v>0.05</v>
      </c>
      <c r="B103">
        <v>0.1762</v>
      </c>
      <c r="C103">
        <v>0.1527</v>
      </c>
      <c r="D103">
        <v>0.16830000000000001</v>
      </c>
      <c r="E103">
        <v>0.1191</v>
      </c>
      <c r="F103">
        <v>8.1000000000000003E-2</v>
      </c>
      <c r="G103">
        <v>0.1268</v>
      </c>
      <c r="H103" s="7"/>
      <c r="I103" s="8">
        <v>0.05</v>
      </c>
      <c r="J103">
        <v>0.56030000000000002</v>
      </c>
      <c r="K103">
        <v>0.47820000000000001</v>
      </c>
      <c r="L103">
        <v>0.48670000000000002</v>
      </c>
      <c r="M103">
        <v>0.35980000000000001</v>
      </c>
      <c r="N103">
        <v>0.38340000000000002</v>
      </c>
      <c r="O103">
        <v>0.53659999999999997</v>
      </c>
      <c r="Q103" s="8">
        <v>0.05</v>
      </c>
      <c r="R103">
        <f t="shared" si="12"/>
        <v>0.3841</v>
      </c>
      <c r="S103">
        <f t="shared" si="12"/>
        <v>0.32550000000000001</v>
      </c>
      <c r="T103">
        <f t="shared" si="12"/>
        <v>0.31840000000000002</v>
      </c>
      <c r="U103">
        <f t="shared" si="12"/>
        <v>0.24070000000000003</v>
      </c>
      <c r="V103">
        <f t="shared" si="12"/>
        <v>0.3024</v>
      </c>
      <c r="W103">
        <f t="shared" si="12"/>
        <v>0.40979999999999994</v>
      </c>
    </row>
    <row r="104" spans="1:64" x14ac:dyDescent="0.25">
      <c r="A104" s="8">
        <v>2.5000000000000001E-3</v>
      </c>
      <c r="B104">
        <v>0.25169999999999998</v>
      </c>
      <c r="C104">
        <v>0.21579999999999999</v>
      </c>
      <c r="D104">
        <v>0.23130000000000001</v>
      </c>
      <c r="E104">
        <v>0.1239</v>
      </c>
      <c r="F104">
        <v>0.1172</v>
      </c>
      <c r="G104">
        <v>0.11219999999999999</v>
      </c>
      <c r="H104" s="7"/>
      <c r="I104" s="8">
        <v>2.5000000000000001E-3</v>
      </c>
      <c r="J104">
        <v>0.62690000000000001</v>
      </c>
      <c r="K104">
        <v>0.51890000000000003</v>
      </c>
      <c r="L104">
        <v>0.52549999999999997</v>
      </c>
      <c r="M104">
        <v>0.37709999999999999</v>
      </c>
      <c r="N104">
        <v>0.48909999999999998</v>
      </c>
      <c r="O104">
        <v>0.55889999999999995</v>
      </c>
      <c r="Q104" s="8">
        <v>2.5000000000000001E-3</v>
      </c>
      <c r="R104">
        <f t="shared" si="12"/>
        <v>0.37520000000000003</v>
      </c>
      <c r="S104">
        <f t="shared" si="12"/>
        <v>0.30310000000000004</v>
      </c>
      <c r="T104">
        <f t="shared" si="12"/>
        <v>0.29419999999999996</v>
      </c>
      <c r="U104">
        <f t="shared" si="12"/>
        <v>0.25319999999999998</v>
      </c>
      <c r="V104">
        <f t="shared" si="12"/>
        <v>0.37190000000000001</v>
      </c>
      <c r="W104">
        <f t="shared" si="12"/>
        <v>0.44669999999999999</v>
      </c>
    </row>
    <row r="105" spans="1:64" x14ac:dyDescent="0.25">
      <c r="A105" s="8">
        <v>0</v>
      </c>
      <c r="B105">
        <v>0.1623</v>
      </c>
      <c r="C105">
        <v>0.17449999999999999</v>
      </c>
      <c r="D105">
        <v>0.18759999999999999</v>
      </c>
      <c r="E105">
        <v>0.1275</v>
      </c>
      <c r="F105">
        <v>0.1045</v>
      </c>
      <c r="G105">
        <v>0.13070000000000001</v>
      </c>
      <c r="H105" s="7"/>
      <c r="I105" s="8">
        <v>0</v>
      </c>
      <c r="J105">
        <v>0.83089999999999997</v>
      </c>
      <c r="K105">
        <v>0.82499999999999996</v>
      </c>
      <c r="L105">
        <v>0.82920000000000005</v>
      </c>
      <c r="M105">
        <v>0.59909999999999997</v>
      </c>
      <c r="N105">
        <v>0.65869999999999995</v>
      </c>
      <c r="O105">
        <v>0.71109999999999995</v>
      </c>
      <c r="Q105" s="8">
        <v>0</v>
      </c>
      <c r="R105">
        <f t="shared" si="12"/>
        <v>0.66859999999999997</v>
      </c>
      <c r="S105">
        <f t="shared" si="12"/>
        <v>0.65049999999999997</v>
      </c>
      <c r="T105">
        <f t="shared" si="12"/>
        <v>0.64160000000000006</v>
      </c>
      <c r="U105">
        <f t="shared" si="12"/>
        <v>0.47159999999999996</v>
      </c>
      <c r="V105">
        <f t="shared" si="12"/>
        <v>0.55419999999999991</v>
      </c>
      <c r="W105">
        <f t="shared" si="12"/>
        <v>0.58039999999999992</v>
      </c>
    </row>
    <row r="106" spans="1:64" x14ac:dyDescent="0.25">
      <c r="H106" s="7"/>
    </row>
    <row r="108" spans="1:64" ht="18" thickBot="1" x14ac:dyDescent="0.35">
      <c r="A108" s="10" t="s">
        <v>23</v>
      </c>
    </row>
    <row r="109" spans="1:64" ht="15.75" thickTop="1" x14ac:dyDescent="0.25"/>
    <row r="110" spans="1:64" ht="15.75" thickBot="1" x14ac:dyDescent="0.3">
      <c r="A110" s="71" t="s">
        <v>19</v>
      </c>
      <c r="B110" s="71"/>
      <c r="C110" s="71"/>
      <c r="D110" s="71"/>
      <c r="E110" s="71"/>
      <c r="F110" s="71"/>
      <c r="G110" s="71"/>
      <c r="I110" s="71" t="s">
        <v>18</v>
      </c>
      <c r="J110" s="71"/>
      <c r="K110" s="71"/>
      <c r="L110" s="71"/>
      <c r="M110" s="71"/>
      <c r="N110" s="71"/>
      <c r="O110" s="71"/>
      <c r="Q110" s="71" t="s">
        <v>17</v>
      </c>
      <c r="R110" s="71"/>
      <c r="S110" s="71"/>
      <c r="T110" s="71"/>
      <c r="U110" s="71"/>
      <c r="V110" s="71"/>
      <c r="W110" s="71"/>
      <c r="Y110" s="71" t="s">
        <v>16</v>
      </c>
      <c r="Z110" s="71"/>
      <c r="AA110" s="71"/>
      <c r="AB110" s="71"/>
      <c r="AC110" s="71"/>
      <c r="AD110" s="71"/>
      <c r="AE110" s="71"/>
    </row>
    <row r="111" spans="1:64" x14ac:dyDescent="0.25">
      <c r="G111" s="7"/>
      <c r="N111" s="7"/>
    </row>
    <row r="112" spans="1:64" x14ac:dyDescent="0.25">
      <c r="A112" s="8"/>
      <c r="B112" s="8" t="s">
        <v>14</v>
      </c>
      <c r="C112" s="8"/>
      <c r="D112" s="8"/>
      <c r="E112" s="8"/>
      <c r="F112" s="8"/>
      <c r="G112" s="7"/>
      <c r="H112" s="8"/>
      <c r="I112" s="8"/>
      <c r="J112" s="8" t="s">
        <v>14</v>
      </c>
      <c r="K112" s="8"/>
      <c r="L112" s="8"/>
      <c r="M112" s="8"/>
      <c r="N112" s="7"/>
      <c r="O112" s="8"/>
      <c r="P112" s="8"/>
      <c r="Q112" s="8"/>
      <c r="R112" s="8" t="s">
        <v>14</v>
      </c>
      <c r="S112" s="8"/>
      <c r="T112" s="8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</row>
    <row r="113" spans="1:58" x14ac:dyDescent="0.25">
      <c r="A113" s="8" t="s">
        <v>21</v>
      </c>
      <c r="B113" s="8">
        <v>0.03</v>
      </c>
      <c r="C113" s="8">
        <v>0.01</v>
      </c>
      <c r="D113" s="8">
        <v>5.0000000000000001E-3</v>
      </c>
      <c r="E113" s="8">
        <v>2.5000000000000001E-3</v>
      </c>
      <c r="F113" s="8">
        <v>0</v>
      </c>
      <c r="G113" s="7"/>
      <c r="H113" s="8" t="s">
        <v>21</v>
      </c>
      <c r="I113" s="8">
        <v>0.03</v>
      </c>
      <c r="J113" s="8">
        <v>0.01</v>
      </c>
      <c r="K113" s="8">
        <v>5.0000000000000001E-3</v>
      </c>
      <c r="L113" s="8">
        <v>2.5000000000000001E-3</v>
      </c>
      <c r="M113" s="8">
        <v>0</v>
      </c>
      <c r="N113" s="7"/>
      <c r="O113" s="8" t="s">
        <v>29</v>
      </c>
      <c r="P113" s="8">
        <v>0.03</v>
      </c>
      <c r="Q113" s="8">
        <v>0.01</v>
      </c>
      <c r="R113" s="8">
        <v>5.0000000000000001E-3</v>
      </c>
      <c r="S113" s="8">
        <v>2.5000000000000001E-3</v>
      </c>
      <c r="T113" s="8">
        <v>0</v>
      </c>
      <c r="W113" s="8"/>
      <c r="X113" s="8"/>
      <c r="Y113" s="8"/>
      <c r="Z113" s="8" t="s">
        <v>14</v>
      </c>
      <c r="AA113" s="8"/>
      <c r="AB113" s="8"/>
      <c r="AC113" s="8"/>
      <c r="AD113" s="8"/>
      <c r="AE113" s="8"/>
      <c r="AF113" s="8"/>
      <c r="AG113" s="8"/>
      <c r="AH113" s="8"/>
      <c r="AI113" s="8"/>
      <c r="AJ113" s="12"/>
      <c r="AK113" s="1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12"/>
      <c r="AY113" s="12"/>
      <c r="AZ113" s="12"/>
      <c r="BA113" s="12"/>
      <c r="BB113" s="12"/>
      <c r="BC113" s="12"/>
      <c r="BD113" s="12"/>
      <c r="BE113" s="12"/>
      <c r="BF113" s="12"/>
    </row>
    <row r="114" spans="1:58" x14ac:dyDescent="0.25">
      <c r="A114" s="8">
        <v>2</v>
      </c>
      <c r="B114">
        <v>0.37009999999999998</v>
      </c>
      <c r="C114">
        <v>0.25940000000000002</v>
      </c>
      <c r="D114">
        <v>0.19139999999999999</v>
      </c>
      <c r="E114">
        <v>0.20899999999999999</v>
      </c>
      <c r="F114">
        <v>0.1694</v>
      </c>
      <c r="G114" s="7"/>
      <c r="H114" s="8">
        <v>2</v>
      </c>
      <c r="I114">
        <v>0.46989999999999998</v>
      </c>
      <c r="J114">
        <v>0.32850000000000001</v>
      </c>
      <c r="K114">
        <v>0.28389999999999999</v>
      </c>
      <c r="L114">
        <v>0.2374</v>
      </c>
      <c r="M114">
        <v>0.1424</v>
      </c>
      <c r="N114" s="7"/>
      <c r="O114" s="8">
        <v>2</v>
      </c>
      <c r="P114">
        <f t="shared" ref="P114:T120" si="13">I114-B114</f>
        <v>9.98E-2</v>
      </c>
      <c r="Q114">
        <f t="shared" si="13"/>
        <v>6.9099999999999995E-2</v>
      </c>
      <c r="R114">
        <f t="shared" si="13"/>
        <v>9.2499999999999999E-2</v>
      </c>
      <c r="S114">
        <f t="shared" si="13"/>
        <v>2.8400000000000009E-2</v>
      </c>
      <c r="T114" s="5">
        <f t="shared" si="13"/>
        <v>-2.6999999999999996E-2</v>
      </c>
      <c r="U114" s="7"/>
      <c r="W114" s="8" t="s">
        <v>21</v>
      </c>
      <c r="X114" s="8">
        <v>4</v>
      </c>
      <c r="Y114" s="8">
        <v>2</v>
      </c>
      <c r="Z114" s="8">
        <v>1</v>
      </c>
      <c r="AA114" s="8">
        <v>0.5</v>
      </c>
      <c r="AB114" s="8">
        <v>0.25</v>
      </c>
      <c r="AC114" s="8">
        <v>0.125</v>
      </c>
      <c r="AD114" s="8">
        <v>0.06</v>
      </c>
      <c r="AE114" s="8">
        <v>0.03</v>
      </c>
      <c r="AF114" s="8">
        <v>0.01</v>
      </c>
      <c r="AG114" s="8">
        <v>5.0000000000000001E-3</v>
      </c>
      <c r="AH114" s="8">
        <v>2.5000000000000001E-3</v>
      </c>
      <c r="AI114" s="8">
        <v>0</v>
      </c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</row>
    <row r="115" spans="1:58" x14ac:dyDescent="0.25">
      <c r="A115" s="8">
        <v>1</v>
      </c>
      <c r="B115">
        <v>0.77800000000000002</v>
      </c>
      <c r="C115">
        <v>0.41</v>
      </c>
      <c r="D115">
        <v>0.35</v>
      </c>
      <c r="E115">
        <v>0.24340000000000001</v>
      </c>
      <c r="F115">
        <v>0.16089999999999999</v>
      </c>
      <c r="G115" s="7"/>
      <c r="H115" s="8">
        <v>1</v>
      </c>
      <c r="I115">
        <v>0.8629</v>
      </c>
      <c r="J115">
        <v>0.63570000000000004</v>
      </c>
      <c r="K115">
        <v>0.45860000000000001</v>
      </c>
      <c r="L115">
        <v>0.33360000000000001</v>
      </c>
      <c r="M115">
        <v>0.33629999999999999</v>
      </c>
      <c r="N115" s="7"/>
      <c r="O115" s="8">
        <v>1</v>
      </c>
      <c r="P115">
        <f t="shared" si="13"/>
        <v>8.4899999999999975E-2</v>
      </c>
      <c r="Q115">
        <f t="shared" si="13"/>
        <v>0.22570000000000007</v>
      </c>
      <c r="R115">
        <f t="shared" si="13"/>
        <v>0.10860000000000003</v>
      </c>
      <c r="S115">
        <f t="shared" si="13"/>
        <v>9.0200000000000002E-2</v>
      </c>
      <c r="T115">
        <f t="shared" si="13"/>
        <v>0.1754</v>
      </c>
      <c r="W115" s="8">
        <v>4</v>
      </c>
      <c r="X115">
        <f t="shared" ref="X115:Y122" si="14">AVERAGE(R210,T210,V210)</f>
        <v>-1.1733333333333327E-2</v>
      </c>
      <c r="Y115">
        <f t="shared" si="14"/>
        <v>-1.0700000000000006E-2</v>
      </c>
      <c r="Z115">
        <f t="shared" ref="Z115:AB121" si="15">AVERAGE(X188,X199)</f>
        <v>6.999999999999923E-4</v>
      </c>
      <c r="AA115">
        <f t="shared" si="15"/>
        <v>-2.0799999999999999E-2</v>
      </c>
      <c r="AB115">
        <f t="shared" si="15"/>
        <v>-8.7500000000000008E-3</v>
      </c>
      <c r="AC115" s="37">
        <f>AVERAGE(R177,AA188,AA199)</f>
        <v>-5.5666666666666738E-3</v>
      </c>
      <c r="AD115" s="37">
        <f>AVERAGE(S177,AB188,AB199)</f>
        <v>1.6000000000000088E-3</v>
      </c>
      <c r="AE115" s="37">
        <f>AVERAGE(T177,AC188,AC199)</f>
        <v>4.6300000000000008E-2</v>
      </c>
      <c r="AF115" s="37">
        <f>AVERAGE(U177,AD188,AD199)</f>
        <v>4.0966666666666672E-2</v>
      </c>
      <c r="AG115" s="37">
        <f>AVERAGE(V177,AE188,AE199)</f>
        <v>3.3766666666666667E-2</v>
      </c>
      <c r="AH115" s="37"/>
      <c r="AI115" s="37">
        <f>AVERAGE(W177,AF188,AF199)</f>
        <v>-1.9999999999999649E-4</v>
      </c>
      <c r="AJ115" s="12"/>
      <c r="AK115" s="12"/>
      <c r="AL115" s="38"/>
      <c r="AM115" s="38"/>
      <c r="AN115" s="38"/>
      <c r="AO115" s="38"/>
      <c r="AP115" s="38"/>
      <c r="AQ115" s="38"/>
      <c r="AR115" s="38"/>
      <c r="AS115" s="30"/>
      <c r="AT115" s="30"/>
      <c r="AU115" s="30"/>
      <c r="AV115" s="30"/>
      <c r="AW115" s="30"/>
      <c r="AX115" s="12"/>
      <c r="AY115" s="12"/>
      <c r="AZ115" s="12"/>
      <c r="BA115" s="12"/>
      <c r="BB115" s="12"/>
      <c r="BC115" s="12"/>
      <c r="BD115" s="12"/>
      <c r="BE115" s="12"/>
      <c r="BF115" s="12"/>
    </row>
    <row r="116" spans="1:58" x14ac:dyDescent="0.25">
      <c r="A116" s="8">
        <v>0.5</v>
      </c>
      <c r="B116">
        <v>0.51500000000000001</v>
      </c>
      <c r="C116">
        <v>0.25240000000000001</v>
      </c>
      <c r="D116">
        <v>0.20069999999999999</v>
      </c>
      <c r="E116">
        <v>0.18629999999999999</v>
      </c>
      <c r="F116">
        <v>0.1421</v>
      </c>
      <c r="G116" s="7"/>
      <c r="H116" s="8">
        <v>0.5</v>
      </c>
      <c r="I116">
        <v>0.80389999999999995</v>
      </c>
      <c r="J116">
        <v>0.72540000000000004</v>
      </c>
      <c r="K116">
        <v>0.54479999999999995</v>
      </c>
      <c r="L116">
        <v>0.27610000000000001</v>
      </c>
      <c r="M116">
        <v>0.29449999999999998</v>
      </c>
      <c r="N116" s="7"/>
      <c r="O116" s="8">
        <v>0.5</v>
      </c>
      <c r="P116">
        <f t="shared" si="13"/>
        <v>0.28889999999999993</v>
      </c>
      <c r="Q116">
        <f t="shared" si="13"/>
        <v>0.47300000000000003</v>
      </c>
      <c r="R116">
        <f t="shared" si="13"/>
        <v>0.34409999999999996</v>
      </c>
      <c r="S116">
        <f t="shared" si="13"/>
        <v>8.9800000000000019E-2</v>
      </c>
      <c r="T116">
        <f t="shared" si="13"/>
        <v>0.15239999999999998</v>
      </c>
      <c r="W116" s="8">
        <v>2</v>
      </c>
      <c r="X116">
        <f t="shared" si="14"/>
        <v>-1.0800000000000004E-2</v>
      </c>
      <c r="Y116">
        <f t="shared" si="14"/>
        <v>-1.4266666666666655E-2</v>
      </c>
      <c r="Z116">
        <f t="shared" si="15"/>
        <v>0.20635000000000003</v>
      </c>
      <c r="AA116">
        <f t="shared" si="15"/>
        <v>0.13870000000000002</v>
      </c>
      <c r="AB116">
        <f t="shared" si="15"/>
        <v>0.23160000000000003</v>
      </c>
      <c r="AC116" s="39">
        <f t="shared" ref="AC116:AC122" si="16">AVERAGE(R178,AA189,AA200)</f>
        <v>4.2799999999999977E-2</v>
      </c>
      <c r="AD116" s="37">
        <f t="shared" ref="AD116:AD121" si="17">AVERAGE(R144,R155,R166,S178,AB189,AB200)</f>
        <v>0.11495</v>
      </c>
      <c r="AE116" s="37">
        <f t="shared" ref="AE116:AG121" si="18">AVERAGE(P114,P124,P134,S144,S155,S166,T178,AC189,AC200)</f>
        <v>0.12793333333333334</v>
      </c>
      <c r="AF116" s="37">
        <f t="shared" si="18"/>
        <v>0.13172222222222221</v>
      </c>
      <c r="AG116" s="37">
        <f t="shared" si="18"/>
        <v>9.7655555555555551E-2</v>
      </c>
      <c r="AH116" s="37">
        <f t="shared" ref="AH116:AH121" si="19">AVERAGE(S114,S124,S134,V144,V155,V166)</f>
        <v>0.13269999999999998</v>
      </c>
      <c r="AI116" s="37">
        <f t="shared" ref="AI116:AI121" si="20">AVERAGE(T114,T124,T134,W144,W155,W166,W178,AF189,AF200)</f>
        <v>0.15687777777777778</v>
      </c>
      <c r="AJ116" s="12"/>
      <c r="AK116" s="12"/>
      <c r="AL116" s="38"/>
      <c r="AM116" s="38"/>
      <c r="AN116" s="38"/>
      <c r="AO116" s="38"/>
      <c r="AP116" s="38"/>
      <c r="AQ116" s="38"/>
      <c r="AR116" s="38"/>
      <c r="AS116" s="30"/>
      <c r="AT116" s="30"/>
      <c r="AU116" s="30"/>
      <c r="AV116" s="30"/>
      <c r="AW116" s="30"/>
      <c r="AX116" s="12"/>
      <c r="AY116" s="12"/>
      <c r="AZ116" s="12"/>
      <c r="BA116" s="12"/>
      <c r="BB116" s="12"/>
      <c r="BC116" s="12"/>
      <c r="BD116" s="12"/>
      <c r="BE116" s="12"/>
      <c r="BF116" s="12"/>
    </row>
    <row r="117" spans="1:58" x14ac:dyDescent="0.25">
      <c r="A117" s="8">
        <v>0.25</v>
      </c>
      <c r="B117">
        <v>0.63629999999999998</v>
      </c>
      <c r="C117">
        <v>0.26500000000000001</v>
      </c>
      <c r="D117">
        <v>0.27179999999999999</v>
      </c>
      <c r="E117">
        <v>0.27489999999999998</v>
      </c>
      <c r="F117">
        <v>0.16650000000000001</v>
      </c>
      <c r="G117" s="7"/>
      <c r="H117" s="8">
        <v>0.25</v>
      </c>
      <c r="I117">
        <v>0.85909999999999997</v>
      </c>
      <c r="J117">
        <v>0.83799999999999997</v>
      </c>
      <c r="K117">
        <v>0.63519999999999999</v>
      </c>
      <c r="L117">
        <v>0.65410000000000001</v>
      </c>
      <c r="M117">
        <v>0.50970000000000004</v>
      </c>
      <c r="N117" s="7"/>
      <c r="O117" s="8">
        <v>0.25</v>
      </c>
      <c r="P117">
        <f t="shared" si="13"/>
        <v>0.2228</v>
      </c>
      <c r="Q117">
        <f t="shared" si="13"/>
        <v>0.57299999999999995</v>
      </c>
      <c r="R117">
        <f t="shared" si="13"/>
        <v>0.3634</v>
      </c>
      <c r="S117">
        <f t="shared" si="13"/>
        <v>0.37920000000000004</v>
      </c>
      <c r="T117">
        <f t="shared" si="13"/>
        <v>0.34320000000000006</v>
      </c>
      <c r="W117" s="8">
        <v>1</v>
      </c>
      <c r="X117">
        <f t="shared" si="14"/>
        <v>-1.0433333333333331E-2</v>
      </c>
      <c r="Y117">
        <f t="shared" si="14"/>
        <v>-8.3666666666666663E-3</v>
      </c>
      <c r="Z117">
        <f t="shared" si="15"/>
        <v>0.30319999999999997</v>
      </c>
      <c r="AA117">
        <f t="shared" si="15"/>
        <v>0.17830000000000001</v>
      </c>
      <c r="AB117">
        <f t="shared" si="15"/>
        <v>0.2273</v>
      </c>
      <c r="AC117" s="37">
        <f t="shared" si="16"/>
        <v>0.11546666666666668</v>
      </c>
      <c r="AD117" s="37">
        <f t="shared" si="17"/>
        <v>0.20083333333333331</v>
      </c>
      <c r="AE117" s="37">
        <f t="shared" si="18"/>
        <v>0.21407777777777776</v>
      </c>
      <c r="AF117" s="37">
        <f t="shared" si="18"/>
        <v>0.24606666666666671</v>
      </c>
      <c r="AG117" s="37">
        <f t="shared" si="18"/>
        <v>0.19152222222222223</v>
      </c>
      <c r="AH117" s="37">
        <f t="shared" si="19"/>
        <v>0.2659333333333333</v>
      </c>
      <c r="AI117" s="37">
        <f t="shared" si="20"/>
        <v>0.2989</v>
      </c>
      <c r="AJ117" s="12"/>
      <c r="AK117" s="12"/>
      <c r="AL117" s="38"/>
      <c r="AM117" s="38"/>
      <c r="AN117" s="38"/>
      <c r="AO117" s="38"/>
      <c r="AP117" s="38"/>
      <c r="AQ117" s="38"/>
      <c r="AR117" s="38"/>
      <c r="AS117" s="30"/>
      <c r="AT117" s="30"/>
      <c r="AU117" s="30"/>
      <c r="AV117" s="30"/>
      <c r="AW117" s="30"/>
      <c r="AX117" s="12"/>
      <c r="AY117" s="12"/>
      <c r="AZ117" s="12"/>
      <c r="BA117" s="12"/>
      <c r="BB117" s="12"/>
      <c r="BC117" s="12"/>
      <c r="BD117" s="12"/>
      <c r="BE117" s="12"/>
      <c r="BF117" s="12"/>
    </row>
    <row r="118" spans="1:58" x14ac:dyDescent="0.25">
      <c r="A118" s="8">
        <v>0.125</v>
      </c>
      <c r="B118">
        <v>0.20050000000000001</v>
      </c>
      <c r="C118">
        <v>0.2243</v>
      </c>
      <c r="D118">
        <v>0.20169999999999999</v>
      </c>
      <c r="E118">
        <v>0.20949999999999999</v>
      </c>
      <c r="F118">
        <v>0.15970000000000001</v>
      </c>
      <c r="G118" s="7"/>
      <c r="H118" s="8">
        <v>0.125</v>
      </c>
      <c r="I118">
        <v>0.78890000000000005</v>
      </c>
      <c r="J118">
        <v>0.76449999999999996</v>
      </c>
      <c r="K118">
        <v>0.5968</v>
      </c>
      <c r="L118">
        <v>0.41399999999999998</v>
      </c>
      <c r="M118">
        <v>0.3402</v>
      </c>
      <c r="N118" s="7"/>
      <c r="O118" s="8">
        <v>0.125</v>
      </c>
      <c r="P118">
        <f t="shared" si="13"/>
        <v>0.58840000000000003</v>
      </c>
      <c r="Q118">
        <f t="shared" si="13"/>
        <v>0.54020000000000001</v>
      </c>
      <c r="R118">
        <f t="shared" si="13"/>
        <v>0.39510000000000001</v>
      </c>
      <c r="S118">
        <f t="shared" si="13"/>
        <v>0.20449999999999999</v>
      </c>
      <c r="T118">
        <f t="shared" si="13"/>
        <v>0.18049999999999999</v>
      </c>
      <c r="W118" s="8">
        <v>0.5</v>
      </c>
      <c r="X118">
        <f t="shared" si="14"/>
        <v>-1.2600000000000005E-2</v>
      </c>
      <c r="Y118">
        <f t="shared" si="14"/>
        <v>5.106666666666667E-2</v>
      </c>
      <c r="Z118">
        <f t="shared" si="15"/>
        <v>0.29720000000000002</v>
      </c>
      <c r="AA118">
        <f t="shared" si="15"/>
        <v>0.16605000000000003</v>
      </c>
      <c r="AB118">
        <f t="shared" si="15"/>
        <v>0.251</v>
      </c>
      <c r="AC118" s="37">
        <f t="shared" si="16"/>
        <v>0.12030000000000002</v>
      </c>
      <c r="AD118" s="37">
        <f t="shared" si="17"/>
        <v>0.20213333333333336</v>
      </c>
      <c r="AE118" s="37">
        <f t="shared" si="18"/>
        <v>0.2165444444444444</v>
      </c>
      <c r="AF118" s="37">
        <f t="shared" si="18"/>
        <v>0.27883333333333332</v>
      </c>
      <c r="AG118" s="37">
        <f t="shared" si="18"/>
        <v>0.27762222222222221</v>
      </c>
      <c r="AH118" s="37">
        <f t="shared" si="19"/>
        <v>0.31134999999999996</v>
      </c>
      <c r="AI118" s="37">
        <f t="shared" si="20"/>
        <v>0.30945555555555554</v>
      </c>
      <c r="AJ118" s="12"/>
      <c r="AK118" s="12"/>
      <c r="AL118" s="38"/>
      <c r="AM118" s="38"/>
      <c r="AN118" s="38"/>
      <c r="AO118" s="38"/>
      <c r="AP118" s="38"/>
      <c r="AQ118" s="38"/>
      <c r="AR118" s="38"/>
      <c r="AS118" s="30"/>
      <c r="AT118" s="30"/>
      <c r="AU118" s="30"/>
      <c r="AV118" s="30"/>
      <c r="AW118" s="30"/>
      <c r="AX118" s="12"/>
      <c r="AY118" s="12"/>
      <c r="AZ118" s="12"/>
      <c r="BA118" s="12"/>
      <c r="BB118" s="12"/>
      <c r="BC118" s="12"/>
      <c r="BD118" s="12"/>
      <c r="BE118" s="12"/>
      <c r="BF118" s="12"/>
    </row>
    <row r="119" spans="1:58" x14ac:dyDescent="0.25">
      <c r="A119" s="8">
        <v>0.06</v>
      </c>
      <c r="B119">
        <v>0.70469999999999999</v>
      </c>
      <c r="C119">
        <v>0.39829999999999999</v>
      </c>
      <c r="D119">
        <v>0.3014</v>
      </c>
      <c r="E119">
        <v>0.28239999999999998</v>
      </c>
      <c r="F119">
        <v>0.18329999999999999</v>
      </c>
      <c r="G119" s="7"/>
      <c r="H119" s="8">
        <v>0.06</v>
      </c>
      <c r="I119">
        <v>0.97119999999999995</v>
      </c>
      <c r="J119">
        <v>0.89280000000000004</v>
      </c>
      <c r="K119">
        <v>0.83440000000000003</v>
      </c>
      <c r="L119">
        <v>0.55930000000000002</v>
      </c>
      <c r="M119">
        <v>0.37430000000000002</v>
      </c>
      <c r="N119" s="7"/>
      <c r="O119" s="8">
        <v>0.06</v>
      </c>
      <c r="P119">
        <f t="shared" si="13"/>
        <v>0.26649999999999996</v>
      </c>
      <c r="Q119">
        <f t="shared" si="13"/>
        <v>0.49450000000000005</v>
      </c>
      <c r="R119">
        <f t="shared" si="13"/>
        <v>0.53300000000000003</v>
      </c>
      <c r="S119">
        <f t="shared" si="13"/>
        <v>0.27690000000000003</v>
      </c>
      <c r="T119">
        <f t="shared" si="13"/>
        <v>0.19100000000000003</v>
      </c>
      <c r="W119" s="8">
        <v>0.25</v>
      </c>
      <c r="X119">
        <f t="shared" si="14"/>
        <v>-8.5000000000000023E-3</v>
      </c>
      <c r="Y119">
        <f t="shared" si="14"/>
        <v>0.11616666666666668</v>
      </c>
      <c r="Z119">
        <f t="shared" si="15"/>
        <v>0.34635000000000005</v>
      </c>
      <c r="AA119">
        <f t="shared" si="15"/>
        <v>0.2203</v>
      </c>
      <c r="AB119">
        <f t="shared" si="15"/>
        <v>0.41459999999999997</v>
      </c>
      <c r="AC119" s="37">
        <f t="shared" si="16"/>
        <v>0.15843333333333334</v>
      </c>
      <c r="AD119" s="37">
        <f t="shared" si="17"/>
        <v>0.21069999999999997</v>
      </c>
      <c r="AE119" s="37">
        <f t="shared" si="18"/>
        <v>0.20894444444444446</v>
      </c>
      <c r="AF119" s="37">
        <f t="shared" si="18"/>
        <v>0.29933333333333328</v>
      </c>
      <c r="AG119" s="37">
        <f t="shared" si="18"/>
        <v>0.24928888888888887</v>
      </c>
      <c r="AH119" s="37">
        <f t="shared" si="19"/>
        <v>0.32280000000000003</v>
      </c>
      <c r="AI119" s="37">
        <f t="shared" si="20"/>
        <v>0.33276666666666671</v>
      </c>
      <c r="AJ119" s="12"/>
      <c r="AK119" s="12"/>
      <c r="AL119" s="38"/>
      <c r="AM119" s="38"/>
      <c r="AN119" s="38"/>
      <c r="AO119" s="38"/>
      <c r="AP119" s="38"/>
      <c r="AQ119" s="38"/>
      <c r="AR119" s="38"/>
      <c r="AS119" s="30"/>
      <c r="AT119" s="30"/>
      <c r="AU119" s="30"/>
      <c r="AV119" s="30"/>
      <c r="AW119" s="30"/>
      <c r="AX119" s="12"/>
      <c r="AY119" s="12"/>
      <c r="AZ119" s="12"/>
      <c r="BA119" s="12"/>
      <c r="BB119" s="12"/>
      <c r="BC119" s="12"/>
      <c r="BD119" s="12"/>
      <c r="BE119" s="12"/>
      <c r="BF119" s="12"/>
    </row>
    <row r="120" spans="1:58" x14ac:dyDescent="0.25">
      <c r="A120" s="8">
        <v>0</v>
      </c>
      <c r="B120">
        <v>1.2370000000000001</v>
      </c>
      <c r="C120">
        <v>0.97430000000000005</v>
      </c>
      <c r="D120">
        <v>0.88719999999999999</v>
      </c>
      <c r="E120">
        <v>0.75829999999999997</v>
      </c>
      <c r="F120">
        <v>0.35830000000000001</v>
      </c>
      <c r="G120" s="7"/>
      <c r="H120" s="8">
        <v>0</v>
      </c>
      <c r="I120">
        <v>1.1093</v>
      </c>
      <c r="J120">
        <v>1.0989</v>
      </c>
      <c r="K120">
        <v>0.9798</v>
      </c>
      <c r="L120">
        <v>0.93510000000000004</v>
      </c>
      <c r="M120">
        <v>0.72950000000000004</v>
      </c>
      <c r="N120" s="7"/>
      <c r="O120" s="8">
        <v>0</v>
      </c>
      <c r="P120" s="5">
        <f t="shared" si="13"/>
        <v>-0.12770000000000015</v>
      </c>
      <c r="Q120">
        <f t="shared" si="13"/>
        <v>0.12459999999999993</v>
      </c>
      <c r="R120">
        <f t="shared" si="13"/>
        <v>9.2600000000000016E-2</v>
      </c>
      <c r="S120">
        <f t="shared" si="13"/>
        <v>0.17680000000000007</v>
      </c>
      <c r="T120">
        <f t="shared" si="13"/>
        <v>0.37120000000000003</v>
      </c>
      <c r="W120" s="8">
        <v>0.125</v>
      </c>
      <c r="X120">
        <f t="shared" si="14"/>
        <v>-1.1233333333333336E-2</v>
      </c>
      <c r="Y120">
        <f t="shared" si="14"/>
        <v>-1.0100000000000003E-2</v>
      </c>
      <c r="Z120">
        <f t="shared" si="15"/>
        <v>0.36870000000000003</v>
      </c>
      <c r="AA120">
        <f t="shared" si="15"/>
        <v>0.27020000000000005</v>
      </c>
      <c r="AB120">
        <f t="shared" si="15"/>
        <v>0.45700000000000002</v>
      </c>
      <c r="AC120" s="37">
        <f t="shared" si="16"/>
        <v>0.15983333333333336</v>
      </c>
      <c r="AD120" s="37">
        <f t="shared" si="17"/>
        <v>0.22999999999999998</v>
      </c>
      <c r="AE120" s="37">
        <f t="shared" si="18"/>
        <v>0.27711111111111114</v>
      </c>
      <c r="AF120" s="37">
        <f t="shared" si="18"/>
        <v>0.2655777777777778</v>
      </c>
      <c r="AG120" s="37">
        <f t="shared" si="18"/>
        <v>0.26150000000000001</v>
      </c>
      <c r="AH120" s="37">
        <f t="shared" si="19"/>
        <v>0.27083333333333331</v>
      </c>
      <c r="AI120" s="37">
        <f t="shared" si="20"/>
        <v>0.33717777777777774</v>
      </c>
      <c r="AJ120" s="12"/>
      <c r="AK120" s="12"/>
      <c r="AL120" s="38"/>
      <c r="AM120" s="38"/>
      <c r="AN120" s="38"/>
      <c r="AO120" s="38"/>
      <c r="AP120" s="38"/>
      <c r="AQ120" s="38"/>
      <c r="AR120" s="38"/>
      <c r="AS120" s="30"/>
      <c r="AT120" s="30"/>
      <c r="AU120" s="30"/>
      <c r="AV120" s="30"/>
      <c r="AW120" s="30"/>
      <c r="AX120" s="12"/>
      <c r="AY120" s="12"/>
      <c r="AZ120" s="12"/>
      <c r="BA120" s="12"/>
      <c r="BB120" s="12"/>
      <c r="BC120" s="12"/>
      <c r="BD120" s="12"/>
      <c r="BE120" s="12"/>
      <c r="BF120" s="12"/>
    </row>
    <row r="121" spans="1:58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W121" s="8">
        <v>0.06</v>
      </c>
      <c r="X121">
        <f t="shared" si="14"/>
        <v>-1.0466666666666661E-2</v>
      </c>
      <c r="Y121">
        <f t="shared" si="14"/>
        <v>1.2199999999999997E-2</v>
      </c>
      <c r="Z121">
        <f t="shared" si="15"/>
        <v>0.49670000000000003</v>
      </c>
      <c r="AA121">
        <f t="shared" si="15"/>
        <v>0.28560000000000002</v>
      </c>
      <c r="AB121">
        <f t="shared" si="15"/>
        <v>0.46619999999999995</v>
      </c>
      <c r="AC121" s="37">
        <f t="shared" si="16"/>
        <v>0.17203333333333329</v>
      </c>
      <c r="AD121" s="37">
        <f t="shared" si="17"/>
        <v>0.20451666666666668</v>
      </c>
      <c r="AE121" s="37">
        <f t="shared" si="18"/>
        <v>0.2087333333333333</v>
      </c>
      <c r="AF121" s="37">
        <f t="shared" si="18"/>
        <v>0.23992222222222223</v>
      </c>
      <c r="AG121" s="37">
        <f t="shared" si="18"/>
        <v>0.25421111111111111</v>
      </c>
      <c r="AH121" s="37">
        <f t="shared" si="19"/>
        <v>0.27076666666666666</v>
      </c>
      <c r="AI121" s="37">
        <f t="shared" si="20"/>
        <v>0.30373333333333336</v>
      </c>
      <c r="AJ121" s="12"/>
      <c r="AK121" s="12"/>
      <c r="AL121" s="38"/>
      <c r="AM121" s="38"/>
      <c r="AN121" s="38"/>
      <c r="AO121" s="38"/>
      <c r="AP121" s="38"/>
      <c r="AQ121" s="38"/>
      <c r="AR121" s="38"/>
      <c r="AS121" s="30"/>
      <c r="AT121" s="30"/>
      <c r="AU121" s="30"/>
      <c r="AV121" s="30"/>
      <c r="AW121" s="30"/>
      <c r="AX121" s="12"/>
      <c r="AY121" s="12"/>
      <c r="AZ121" s="12"/>
      <c r="BA121" s="12"/>
      <c r="BB121" s="12"/>
      <c r="BC121" s="12"/>
      <c r="BD121" s="12"/>
      <c r="BE121" s="12"/>
      <c r="BF121" s="12"/>
    </row>
    <row r="122" spans="1:58" x14ac:dyDescent="0.25">
      <c r="A122" s="8"/>
      <c r="B122" s="8" t="s">
        <v>14</v>
      </c>
      <c r="C122" s="8"/>
      <c r="D122" s="8"/>
      <c r="E122" s="8"/>
      <c r="F122" s="8"/>
      <c r="G122" s="7"/>
      <c r="H122" s="8"/>
      <c r="I122" s="8" t="s">
        <v>14</v>
      </c>
      <c r="J122" s="8"/>
      <c r="K122" s="8"/>
      <c r="L122" s="8"/>
      <c r="M122" s="8"/>
      <c r="N122" s="7"/>
      <c r="O122" s="8"/>
      <c r="P122" s="8" t="s">
        <v>14</v>
      </c>
      <c r="Q122" s="8"/>
      <c r="R122" s="8"/>
      <c r="S122" s="8"/>
      <c r="T122" s="8"/>
      <c r="W122" s="8">
        <v>0</v>
      </c>
      <c r="X122">
        <f t="shared" si="14"/>
        <v>-3.5666666666666715E-3</v>
      </c>
      <c r="Y122" s="5">
        <f t="shared" si="14"/>
        <v>9.8333333333333342E-2</v>
      </c>
      <c r="Z122">
        <v>0.67435</v>
      </c>
      <c r="AA122">
        <v>0.19679999999999997</v>
      </c>
      <c r="AB122">
        <v>0.41959999999999997</v>
      </c>
      <c r="AC122" s="37">
        <f t="shared" si="16"/>
        <v>6.030000000000002E-2</v>
      </c>
      <c r="AD122" s="37">
        <f>AVERAGE(R151,R162,R173,S184,AB195,AB206)</f>
        <v>6.1616666666666702E-2</v>
      </c>
      <c r="AE122" s="37">
        <f>AVERAGE(P120,P130,P140,S151,S162,S173,T184,AC195,AC206)</f>
        <v>0.11337777777777774</v>
      </c>
      <c r="AF122" s="37">
        <f>AVERAGE(Q120,Q130,Q140,T151,T162,T173,U184,AD195,AD206)</f>
        <v>0.17059999999999997</v>
      </c>
      <c r="AG122" s="37">
        <f>AVERAGE(R120,R130,R140,U151,U162,U173,V184,AE195,AE206)</f>
        <v>0.19046666666666667</v>
      </c>
      <c r="AH122" s="37">
        <f>AVERAGE(S120,S130,S140,V151,V162,V173)</f>
        <v>0.1615</v>
      </c>
      <c r="AI122" s="37">
        <f>AVERAGE(T120,T130,T140,W151,W162,W173,W184,AF195,AF206)</f>
        <v>0.28632222222222226</v>
      </c>
      <c r="AJ122" s="12"/>
      <c r="AK122" s="12"/>
      <c r="AL122" s="38"/>
      <c r="AM122" s="38"/>
      <c r="AN122" s="38"/>
      <c r="AO122" s="38"/>
      <c r="AP122" s="38"/>
      <c r="AQ122" s="38"/>
      <c r="AR122" s="38"/>
      <c r="AS122" s="30"/>
      <c r="AT122" s="30"/>
      <c r="AU122" s="30"/>
      <c r="AV122" s="30"/>
      <c r="AW122" s="30"/>
      <c r="AX122" s="12"/>
      <c r="AY122" s="12"/>
      <c r="AZ122" s="12"/>
      <c r="BA122" s="12"/>
      <c r="BB122" s="12"/>
      <c r="BC122" s="12"/>
      <c r="BD122" s="12"/>
      <c r="BE122" s="12"/>
      <c r="BF122" s="12"/>
    </row>
    <row r="123" spans="1:58" x14ac:dyDescent="0.25">
      <c r="A123" s="8" t="s">
        <v>21</v>
      </c>
      <c r="B123" s="8">
        <v>0.03</v>
      </c>
      <c r="C123" s="8">
        <v>0.01</v>
      </c>
      <c r="D123" s="8">
        <v>5.0000000000000001E-3</v>
      </c>
      <c r="E123" s="8">
        <v>2.5000000000000001E-3</v>
      </c>
      <c r="F123" s="8">
        <v>0</v>
      </c>
      <c r="G123" s="7"/>
      <c r="H123" s="8" t="s">
        <v>21</v>
      </c>
      <c r="I123" s="8">
        <v>0.03</v>
      </c>
      <c r="J123" s="8">
        <v>0.01</v>
      </c>
      <c r="K123" s="8">
        <v>5.0000000000000001E-3</v>
      </c>
      <c r="L123" s="8">
        <v>2.5000000000000001E-3</v>
      </c>
      <c r="M123" s="8">
        <v>0</v>
      </c>
      <c r="N123" s="7"/>
      <c r="O123" s="8" t="s">
        <v>21</v>
      </c>
      <c r="P123" s="8">
        <v>0.03</v>
      </c>
      <c r="Q123" s="8">
        <v>0.01</v>
      </c>
      <c r="R123" s="8">
        <v>5.0000000000000001E-3</v>
      </c>
      <c r="S123" s="8">
        <v>2.5000000000000001E-3</v>
      </c>
      <c r="T123" s="8">
        <v>0</v>
      </c>
      <c r="Y123" s="7"/>
      <c r="AC123" s="37"/>
      <c r="AD123" s="37"/>
      <c r="AE123" s="37"/>
      <c r="AF123" s="37"/>
      <c r="AG123" s="37"/>
      <c r="AH123" s="37"/>
      <c r="AI123" s="37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</row>
    <row r="124" spans="1:58" x14ac:dyDescent="0.25">
      <c r="A124" s="8">
        <v>2</v>
      </c>
      <c r="B124">
        <v>0.13650000000000001</v>
      </c>
      <c r="C124">
        <v>0.1764</v>
      </c>
      <c r="D124">
        <v>0.13039999999999999</v>
      </c>
      <c r="E124">
        <v>0.1535</v>
      </c>
      <c r="F124">
        <v>0.14929999999999999</v>
      </c>
      <c r="G124" s="7"/>
      <c r="H124" s="8">
        <v>2</v>
      </c>
      <c r="I124">
        <v>0.15709999999999999</v>
      </c>
      <c r="J124">
        <v>0.20499999999999999</v>
      </c>
      <c r="K124">
        <v>0.14249999999999999</v>
      </c>
      <c r="L124">
        <v>0.2049</v>
      </c>
      <c r="M124">
        <v>0.21629999999999999</v>
      </c>
      <c r="N124" s="7"/>
      <c r="O124" s="8">
        <v>2</v>
      </c>
      <c r="P124" s="5">
        <f t="shared" ref="P124:T130" si="21">I124-B124</f>
        <v>2.0599999999999979E-2</v>
      </c>
      <c r="Q124" s="5">
        <f t="shared" si="21"/>
        <v>2.8599999999999987E-2</v>
      </c>
      <c r="R124" s="5">
        <f t="shared" si="21"/>
        <v>1.21E-2</v>
      </c>
      <c r="S124">
        <f t="shared" si="21"/>
        <v>5.1400000000000001E-2</v>
      </c>
      <c r="T124">
        <f t="shared" si="21"/>
        <v>6.7000000000000004E-2</v>
      </c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</row>
    <row r="125" spans="1:58" x14ac:dyDescent="0.25">
      <c r="A125" s="8">
        <v>1</v>
      </c>
      <c r="B125">
        <v>0.15620000000000001</v>
      </c>
      <c r="C125">
        <v>0.1578</v>
      </c>
      <c r="D125">
        <v>0.15909999999999999</v>
      </c>
      <c r="E125">
        <v>0.1326</v>
      </c>
      <c r="F125">
        <v>0.1454</v>
      </c>
      <c r="G125" s="7"/>
      <c r="H125" s="8">
        <v>1</v>
      </c>
      <c r="I125">
        <v>0.28989999999999999</v>
      </c>
      <c r="J125">
        <v>0.2591</v>
      </c>
      <c r="K125">
        <v>0.1913</v>
      </c>
      <c r="L125">
        <v>0.14779999999999999</v>
      </c>
      <c r="M125">
        <v>0.24279999999999999</v>
      </c>
      <c r="N125" s="7"/>
      <c r="O125" s="8">
        <v>1</v>
      </c>
      <c r="P125">
        <f t="shared" si="21"/>
        <v>0.13369999999999999</v>
      </c>
      <c r="Q125">
        <f t="shared" si="21"/>
        <v>0.1013</v>
      </c>
      <c r="R125">
        <f t="shared" si="21"/>
        <v>3.2200000000000006E-2</v>
      </c>
      <c r="S125" s="5">
        <f t="shared" si="21"/>
        <v>1.5199999999999991E-2</v>
      </c>
      <c r="T125">
        <f t="shared" si="21"/>
        <v>9.7399999999999987E-2</v>
      </c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</row>
    <row r="126" spans="1:58" x14ac:dyDescent="0.25">
      <c r="A126" s="8">
        <v>0.5</v>
      </c>
      <c r="B126">
        <v>0.1431</v>
      </c>
      <c r="C126">
        <v>0.15040000000000001</v>
      </c>
      <c r="D126">
        <v>0.1331</v>
      </c>
      <c r="E126">
        <v>0.13220000000000001</v>
      </c>
      <c r="F126">
        <v>0.13850000000000001</v>
      </c>
      <c r="G126" s="7"/>
      <c r="H126" s="8">
        <v>0.5</v>
      </c>
      <c r="I126">
        <v>0.27979999999999999</v>
      </c>
      <c r="J126">
        <v>0.28620000000000001</v>
      </c>
      <c r="K126">
        <v>0.27160000000000001</v>
      </c>
      <c r="L126">
        <v>0.32350000000000001</v>
      </c>
      <c r="M126">
        <v>0.43830000000000002</v>
      </c>
      <c r="N126" s="7"/>
      <c r="O126" s="8">
        <v>0.5</v>
      </c>
      <c r="P126">
        <f t="shared" si="21"/>
        <v>0.13669999999999999</v>
      </c>
      <c r="Q126">
        <f t="shared" si="21"/>
        <v>0.1358</v>
      </c>
      <c r="R126">
        <f t="shared" si="21"/>
        <v>0.13850000000000001</v>
      </c>
      <c r="S126">
        <f t="shared" si="21"/>
        <v>0.1913</v>
      </c>
      <c r="T126">
        <f t="shared" si="21"/>
        <v>0.29980000000000001</v>
      </c>
      <c r="W126" s="12"/>
      <c r="X126" s="12"/>
      <c r="Y126" s="12"/>
      <c r="Z126" s="12"/>
      <c r="AA126" s="12"/>
      <c r="AB126" s="12"/>
      <c r="AC126" s="33"/>
      <c r="AD126" s="33"/>
      <c r="AE126" s="33"/>
      <c r="AF126" s="33"/>
      <c r="AG126" s="33"/>
      <c r="AH126" s="33"/>
      <c r="AI126" s="33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</row>
    <row r="127" spans="1:58" x14ac:dyDescent="0.25">
      <c r="A127" s="8">
        <v>0.25</v>
      </c>
      <c r="B127">
        <v>0.1605</v>
      </c>
      <c r="C127">
        <v>0.15989999999999999</v>
      </c>
      <c r="D127">
        <v>0.15279999999999999</v>
      </c>
      <c r="E127">
        <v>0.15790000000000001</v>
      </c>
      <c r="F127">
        <v>0.13650000000000001</v>
      </c>
      <c r="G127" s="7"/>
      <c r="H127" s="8">
        <v>0.25</v>
      </c>
      <c r="I127">
        <v>0.32169999999999999</v>
      </c>
      <c r="J127">
        <v>0.41420000000000001</v>
      </c>
      <c r="K127">
        <v>0.34089999999999998</v>
      </c>
      <c r="L127">
        <v>0.4032</v>
      </c>
      <c r="M127">
        <v>0.37090000000000001</v>
      </c>
      <c r="N127" s="7"/>
      <c r="O127" s="8">
        <v>0.25</v>
      </c>
      <c r="P127">
        <f t="shared" si="21"/>
        <v>0.16119999999999998</v>
      </c>
      <c r="Q127">
        <f t="shared" si="21"/>
        <v>0.25430000000000003</v>
      </c>
      <c r="R127">
        <f t="shared" si="21"/>
        <v>0.18809999999999999</v>
      </c>
      <c r="S127">
        <f t="shared" si="21"/>
        <v>0.24529999999999999</v>
      </c>
      <c r="T127">
        <f t="shared" si="21"/>
        <v>0.2344</v>
      </c>
      <c r="W127" s="12"/>
      <c r="X127" s="12"/>
      <c r="Y127" s="12"/>
      <c r="Z127" s="12"/>
      <c r="AA127" s="12"/>
      <c r="AB127" s="12"/>
      <c r="AC127" s="33"/>
      <c r="AD127" s="33"/>
      <c r="AE127" s="33"/>
      <c r="AF127" s="33"/>
      <c r="AG127" s="33"/>
      <c r="AH127" s="33"/>
      <c r="AI127" s="33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</row>
    <row r="128" spans="1:58" x14ac:dyDescent="0.25">
      <c r="A128" s="8">
        <v>0.125</v>
      </c>
      <c r="B128">
        <v>0.15670000000000001</v>
      </c>
      <c r="C128">
        <v>0.15509999999999999</v>
      </c>
      <c r="D128">
        <v>0.158</v>
      </c>
      <c r="E128">
        <v>0.15840000000000001</v>
      </c>
      <c r="F128">
        <v>0.1484</v>
      </c>
      <c r="G128" s="7"/>
      <c r="H128" s="8">
        <v>0.125</v>
      </c>
      <c r="I128">
        <v>0.34260000000000002</v>
      </c>
      <c r="J128">
        <v>0.27860000000000001</v>
      </c>
      <c r="K128">
        <v>0.30249999999999999</v>
      </c>
      <c r="L128">
        <v>0.40679999999999999</v>
      </c>
      <c r="M128">
        <v>0.5706</v>
      </c>
      <c r="N128" s="7"/>
      <c r="O128" s="8">
        <v>0.125</v>
      </c>
      <c r="P128">
        <f t="shared" si="21"/>
        <v>0.18590000000000001</v>
      </c>
      <c r="Q128">
        <f t="shared" si="21"/>
        <v>0.12350000000000003</v>
      </c>
      <c r="R128">
        <f t="shared" si="21"/>
        <v>0.14449999999999999</v>
      </c>
      <c r="S128">
        <f t="shared" si="21"/>
        <v>0.24839999999999998</v>
      </c>
      <c r="T128">
        <f t="shared" si="21"/>
        <v>0.42220000000000002</v>
      </c>
      <c r="W128" s="12"/>
      <c r="X128" s="12"/>
      <c r="Y128" s="12"/>
      <c r="Z128" s="12"/>
      <c r="AA128" s="12"/>
      <c r="AB128" s="12"/>
      <c r="AC128" s="33"/>
      <c r="AD128" s="33"/>
      <c r="AE128" s="33"/>
      <c r="AF128" s="33"/>
      <c r="AG128" s="33"/>
      <c r="AH128" s="33"/>
      <c r="AI128" s="33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</row>
    <row r="129" spans="1:64" x14ac:dyDescent="0.25">
      <c r="A129" s="8">
        <v>0.06</v>
      </c>
      <c r="B129">
        <v>0.1749</v>
      </c>
      <c r="C129">
        <v>0.14380000000000001</v>
      </c>
      <c r="D129">
        <v>0.1638</v>
      </c>
      <c r="E129">
        <v>0.1633</v>
      </c>
      <c r="F129">
        <v>0.13850000000000001</v>
      </c>
      <c r="G129" s="7"/>
      <c r="H129" s="8">
        <v>0.06</v>
      </c>
      <c r="I129">
        <v>0.28179999999999999</v>
      </c>
      <c r="J129">
        <v>0.2447</v>
      </c>
      <c r="K129">
        <v>0.25069999999999998</v>
      </c>
      <c r="L129">
        <v>0.38169999999999998</v>
      </c>
      <c r="M129">
        <v>0.43919999999999998</v>
      </c>
      <c r="N129" s="7"/>
      <c r="O129" s="8">
        <v>0.06</v>
      </c>
      <c r="P129">
        <f t="shared" si="21"/>
        <v>0.1069</v>
      </c>
      <c r="Q129">
        <f t="shared" si="21"/>
        <v>0.10089999999999999</v>
      </c>
      <c r="R129">
        <f t="shared" si="21"/>
        <v>8.6899999999999977E-2</v>
      </c>
      <c r="S129">
        <f t="shared" si="21"/>
        <v>0.21839999999999998</v>
      </c>
      <c r="T129">
        <f t="shared" si="21"/>
        <v>0.30069999999999997</v>
      </c>
      <c r="W129" s="12"/>
      <c r="X129" s="12"/>
      <c r="Y129" s="12"/>
      <c r="Z129" s="12"/>
      <c r="AA129" s="12"/>
      <c r="AB129" s="12"/>
      <c r="AC129" s="33"/>
      <c r="AD129" s="33"/>
      <c r="AE129" s="33"/>
      <c r="AF129" s="33"/>
      <c r="AG129" s="33"/>
      <c r="AH129" s="33"/>
      <c r="AI129" s="33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</row>
    <row r="130" spans="1:64" x14ac:dyDescent="0.25">
      <c r="A130" s="8">
        <v>0</v>
      </c>
      <c r="B130">
        <v>0.2041</v>
      </c>
      <c r="C130">
        <v>0.20530000000000001</v>
      </c>
      <c r="D130">
        <v>0.2102</v>
      </c>
      <c r="E130">
        <v>0.2198</v>
      </c>
      <c r="F130">
        <v>0.18010000000000001</v>
      </c>
      <c r="G130" s="7"/>
      <c r="H130" s="8">
        <v>0</v>
      </c>
      <c r="I130">
        <v>0.44800000000000001</v>
      </c>
      <c r="J130">
        <v>0.43340000000000001</v>
      </c>
      <c r="K130">
        <v>0.45879999999999999</v>
      </c>
      <c r="L130">
        <v>0.45910000000000001</v>
      </c>
      <c r="M130">
        <v>0.75160000000000005</v>
      </c>
      <c r="N130" s="7"/>
      <c r="O130" s="8">
        <v>0</v>
      </c>
      <c r="P130">
        <f t="shared" si="21"/>
        <v>0.24390000000000001</v>
      </c>
      <c r="Q130">
        <f t="shared" si="21"/>
        <v>0.2281</v>
      </c>
      <c r="R130">
        <f t="shared" si="21"/>
        <v>0.24859999999999999</v>
      </c>
      <c r="S130">
        <f t="shared" si="21"/>
        <v>0.23930000000000001</v>
      </c>
      <c r="T130">
        <f t="shared" si="21"/>
        <v>0.57150000000000001</v>
      </c>
      <c r="W130" s="12"/>
      <c r="X130" s="12"/>
      <c r="Y130" s="12"/>
      <c r="Z130" s="12"/>
      <c r="AA130" s="12"/>
      <c r="AB130" s="12"/>
      <c r="AC130" s="33"/>
      <c r="AD130" s="33"/>
      <c r="AE130" s="33"/>
      <c r="AF130" s="33"/>
      <c r="AG130" s="33"/>
      <c r="AH130" s="33"/>
      <c r="AI130" s="33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</row>
    <row r="131" spans="1:64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12"/>
      <c r="X131" s="12"/>
      <c r="Y131" s="12"/>
      <c r="Z131" s="12"/>
      <c r="AA131" s="12"/>
      <c r="AB131" s="12"/>
      <c r="AC131" s="33"/>
      <c r="AD131" s="33"/>
      <c r="AE131" s="33"/>
      <c r="AF131" s="33"/>
      <c r="AG131" s="33"/>
      <c r="AH131" s="33"/>
      <c r="AI131" s="33"/>
      <c r="AJ131" s="12"/>
      <c r="AK131" s="12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</row>
    <row r="132" spans="1:64" x14ac:dyDescent="0.25">
      <c r="A132" s="8"/>
      <c r="B132" s="8" t="s">
        <v>14</v>
      </c>
      <c r="C132" s="8"/>
      <c r="D132" s="8"/>
      <c r="E132" s="8"/>
      <c r="F132" s="8"/>
      <c r="G132" s="7"/>
      <c r="H132" s="8"/>
      <c r="I132" s="8" t="s">
        <v>14</v>
      </c>
      <c r="J132" s="8"/>
      <c r="K132" s="8"/>
      <c r="L132" s="8"/>
      <c r="M132" s="8"/>
      <c r="N132" s="7"/>
      <c r="O132" s="8"/>
      <c r="P132" s="8" t="s">
        <v>14</v>
      </c>
      <c r="Q132" s="8"/>
      <c r="R132" s="8"/>
      <c r="S132" s="8"/>
      <c r="T132" s="8"/>
      <c r="W132" s="12"/>
      <c r="X132" s="12"/>
      <c r="Y132" s="12"/>
      <c r="Z132" s="12"/>
      <c r="AA132" s="12"/>
      <c r="AB132" s="12"/>
      <c r="AC132" s="33"/>
      <c r="AD132" s="33"/>
      <c r="AE132" s="33"/>
      <c r="AF132" s="33"/>
      <c r="AG132" s="33"/>
      <c r="AH132" s="33"/>
      <c r="AI132" s="33"/>
      <c r="AJ132" s="12"/>
      <c r="AK132" s="12"/>
    </row>
    <row r="133" spans="1:64" x14ac:dyDescent="0.25">
      <c r="A133" s="8" t="s">
        <v>21</v>
      </c>
      <c r="B133" s="8">
        <v>0.03</v>
      </c>
      <c r="C133" s="8">
        <v>0.01</v>
      </c>
      <c r="D133" s="8">
        <v>5.0000000000000001E-3</v>
      </c>
      <c r="E133" s="8">
        <v>2.5000000000000001E-3</v>
      </c>
      <c r="F133" s="8">
        <v>0</v>
      </c>
      <c r="G133" s="7"/>
      <c r="H133" s="8" t="s">
        <v>21</v>
      </c>
      <c r="I133" s="8">
        <v>0.03</v>
      </c>
      <c r="J133" s="8">
        <v>0.01</v>
      </c>
      <c r="K133" s="8">
        <v>5.0000000000000001E-3</v>
      </c>
      <c r="L133" s="8">
        <v>2.5000000000000001E-3</v>
      </c>
      <c r="M133" s="8">
        <v>0</v>
      </c>
      <c r="N133" s="7"/>
      <c r="O133" s="8" t="s">
        <v>21</v>
      </c>
      <c r="P133" s="8">
        <v>0.03</v>
      </c>
      <c r="Q133" s="8">
        <v>0.01</v>
      </c>
      <c r="R133" s="8">
        <v>5.0000000000000001E-3</v>
      </c>
      <c r="S133" s="8">
        <v>2.5000000000000001E-3</v>
      </c>
      <c r="T133" s="8">
        <v>0</v>
      </c>
      <c r="W133" s="12"/>
      <c r="X133" s="12"/>
      <c r="Y133" s="12"/>
      <c r="Z133" s="12"/>
      <c r="AA133" s="12"/>
      <c r="AB133" s="12"/>
      <c r="AC133" s="33"/>
      <c r="AD133" s="33"/>
      <c r="AE133" s="33"/>
      <c r="AF133" s="33"/>
      <c r="AG133" s="33"/>
      <c r="AH133" s="33"/>
      <c r="AI133" s="33"/>
      <c r="AJ133" s="12"/>
      <c r="AK133" s="12"/>
    </row>
    <row r="134" spans="1:64" x14ac:dyDescent="0.25">
      <c r="A134" s="8">
        <v>2</v>
      </c>
      <c r="B134">
        <v>0.1525</v>
      </c>
      <c r="C134">
        <v>0.17100000000000001</v>
      </c>
      <c r="D134">
        <v>0.1416</v>
      </c>
      <c r="E134">
        <v>0.11940000000000001</v>
      </c>
      <c r="F134">
        <v>0.1265</v>
      </c>
      <c r="G134" s="7"/>
      <c r="H134" s="8">
        <v>2</v>
      </c>
      <c r="I134">
        <v>0.14899999999999999</v>
      </c>
      <c r="J134">
        <v>0.4123</v>
      </c>
      <c r="K134">
        <v>0.12790000000000001</v>
      </c>
      <c r="L134">
        <v>0.15939999999999999</v>
      </c>
      <c r="M134">
        <v>0.1351</v>
      </c>
      <c r="N134" s="7"/>
      <c r="O134" s="8">
        <v>2</v>
      </c>
      <c r="P134" s="5">
        <f t="shared" ref="P134:T140" si="22">I134-B134</f>
        <v>-3.5000000000000031E-3</v>
      </c>
      <c r="Q134">
        <f t="shared" si="22"/>
        <v>0.24129999999999999</v>
      </c>
      <c r="R134" s="5">
        <f t="shared" si="22"/>
        <v>-1.369999999999999E-2</v>
      </c>
      <c r="S134" s="5">
        <f t="shared" si="22"/>
        <v>3.999999999999998E-2</v>
      </c>
      <c r="T134" s="5">
        <f t="shared" si="22"/>
        <v>8.5999999999999965E-3</v>
      </c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64" x14ac:dyDescent="0.25">
      <c r="A135" s="8">
        <v>1</v>
      </c>
      <c r="B135">
        <v>0.155</v>
      </c>
      <c r="C135">
        <v>0.14199999999999999</v>
      </c>
      <c r="D135">
        <v>0.18840000000000001</v>
      </c>
      <c r="E135">
        <v>0.14660000000000001</v>
      </c>
      <c r="F135">
        <v>0.12670000000000001</v>
      </c>
      <c r="G135" s="7"/>
      <c r="H135" s="8">
        <v>1</v>
      </c>
      <c r="I135">
        <v>0.33460000000000001</v>
      </c>
      <c r="J135">
        <v>0.3458</v>
      </c>
      <c r="K135">
        <v>0.18049999999999999</v>
      </c>
      <c r="L135">
        <v>0.43290000000000001</v>
      </c>
      <c r="M135">
        <v>0.50209999999999999</v>
      </c>
      <c r="N135" s="7"/>
      <c r="O135" s="8">
        <v>1</v>
      </c>
      <c r="P135">
        <f t="shared" si="22"/>
        <v>0.17960000000000001</v>
      </c>
      <c r="Q135">
        <f t="shared" si="22"/>
        <v>0.20380000000000001</v>
      </c>
      <c r="R135" s="5">
        <f t="shared" si="22"/>
        <v>-7.9000000000000181E-3</v>
      </c>
      <c r="S135">
        <f t="shared" si="22"/>
        <v>0.2863</v>
      </c>
      <c r="T135">
        <f t="shared" si="22"/>
        <v>0.37539999999999996</v>
      </c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64" x14ac:dyDescent="0.25">
      <c r="A136" s="8">
        <v>0.5</v>
      </c>
      <c r="B136">
        <v>0.14799999999999999</v>
      </c>
      <c r="C136">
        <v>0.13689999999999999</v>
      </c>
      <c r="D136">
        <v>0.15670000000000001</v>
      </c>
      <c r="E136">
        <v>0.1464</v>
      </c>
      <c r="F136">
        <v>0.1181</v>
      </c>
      <c r="H136" s="8">
        <v>0.5</v>
      </c>
      <c r="I136">
        <v>0.39069999999999999</v>
      </c>
      <c r="J136">
        <v>0.43330000000000002</v>
      </c>
      <c r="K136">
        <v>0.35930000000000001</v>
      </c>
      <c r="L136">
        <v>0.59560000000000002</v>
      </c>
      <c r="M136">
        <v>0.60140000000000005</v>
      </c>
      <c r="O136" s="8">
        <v>0.5</v>
      </c>
      <c r="P136">
        <f t="shared" si="22"/>
        <v>0.2427</v>
      </c>
      <c r="Q136">
        <f t="shared" si="22"/>
        <v>0.2964</v>
      </c>
      <c r="R136">
        <f t="shared" si="22"/>
        <v>0.2026</v>
      </c>
      <c r="S136">
        <f t="shared" si="22"/>
        <v>0.44920000000000004</v>
      </c>
      <c r="T136">
        <f t="shared" si="22"/>
        <v>0.48330000000000006</v>
      </c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64" x14ac:dyDescent="0.25">
      <c r="A137" s="8">
        <v>0.25</v>
      </c>
      <c r="B137">
        <v>0.1681</v>
      </c>
      <c r="C137">
        <v>0.14979999999999999</v>
      </c>
      <c r="D137">
        <v>0.19439999999999999</v>
      </c>
      <c r="E137">
        <v>0.1368</v>
      </c>
      <c r="F137">
        <v>0.13980000000000001</v>
      </c>
      <c r="H137" s="8">
        <v>0.25</v>
      </c>
      <c r="I137">
        <v>0.38800000000000001</v>
      </c>
      <c r="J137">
        <v>0.30170000000000002</v>
      </c>
      <c r="K137">
        <v>0.41889999999999999</v>
      </c>
      <c r="L137">
        <v>0.53949999999999998</v>
      </c>
      <c r="M137">
        <v>0.69189999999999996</v>
      </c>
      <c r="O137" s="8">
        <v>0.25</v>
      </c>
      <c r="P137">
        <f t="shared" si="22"/>
        <v>0.21990000000000001</v>
      </c>
      <c r="Q137">
        <f t="shared" si="22"/>
        <v>0.15190000000000003</v>
      </c>
      <c r="R137">
        <f t="shared" si="22"/>
        <v>0.22450000000000001</v>
      </c>
      <c r="S137">
        <f t="shared" si="22"/>
        <v>0.40269999999999995</v>
      </c>
      <c r="T137">
        <f t="shared" si="22"/>
        <v>0.55209999999999992</v>
      </c>
      <c r="W137" s="12"/>
      <c r="X137" s="12"/>
      <c r="Y137" s="12"/>
      <c r="Z137" s="33"/>
      <c r="AA137" s="33"/>
      <c r="AB137" s="33"/>
      <c r="AC137" s="33"/>
      <c r="AD137" s="33"/>
      <c r="AE137" s="33"/>
      <c r="AF137" s="33"/>
      <c r="AG137" s="12"/>
      <c r="AH137" s="12"/>
      <c r="AI137" s="12"/>
      <c r="AJ137" s="12"/>
      <c r="AK137" s="12"/>
    </row>
    <row r="138" spans="1:64" x14ac:dyDescent="0.25">
      <c r="A138" s="8">
        <v>0.125</v>
      </c>
      <c r="B138">
        <v>0.1545</v>
      </c>
      <c r="C138">
        <v>0.14810000000000001</v>
      </c>
      <c r="D138">
        <v>0.16159999999999999</v>
      </c>
      <c r="E138">
        <v>0.13200000000000001</v>
      </c>
      <c r="F138">
        <v>0.14510000000000001</v>
      </c>
      <c r="H138" s="8">
        <v>0.125</v>
      </c>
      <c r="I138">
        <v>0.3715</v>
      </c>
      <c r="J138">
        <v>0.44919999999999999</v>
      </c>
      <c r="K138">
        <v>0.51259999999999994</v>
      </c>
      <c r="L138">
        <v>0.58979999999999999</v>
      </c>
      <c r="M138">
        <v>0.68910000000000005</v>
      </c>
      <c r="O138" s="8">
        <v>0.125</v>
      </c>
      <c r="P138">
        <f t="shared" si="22"/>
        <v>0.217</v>
      </c>
      <c r="Q138">
        <f t="shared" si="22"/>
        <v>0.30109999999999998</v>
      </c>
      <c r="R138">
        <f t="shared" si="22"/>
        <v>0.35099999999999998</v>
      </c>
      <c r="S138">
        <f t="shared" si="22"/>
        <v>0.45779999999999998</v>
      </c>
      <c r="T138">
        <f t="shared" si="22"/>
        <v>0.54400000000000004</v>
      </c>
      <c r="W138" s="12"/>
      <c r="X138" s="12"/>
      <c r="Y138" s="12"/>
      <c r="Z138" s="33"/>
      <c r="AA138" s="33"/>
      <c r="AB138" s="33"/>
      <c r="AC138" s="33"/>
      <c r="AD138" s="33"/>
      <c r="AE138" s="33"/>
      <c r="AF138" s="33"/>
      <c r="AG138" s="12"/>
      <c r="AH138" s="12"/>
      <c r="AI138" s="12"/>
      <c r="AJ138" s="12"/>
      <c r="AK138" s="12"/>
    </row>
    <row r="139" spans="1:64" x14ac:dyDescent="0.25">
      <c r="A139" s="8">
        <v>0.06</v>
      </c>
      <c r="B139">
        <v>0.15229999999999999</v>
      </c>
      <c r="C139">
        <v>0.14319999999999999</v>
      </c>
      <c r="D139">
        <v>0.1555</v>
      </c>
      <c r="E139">
        <v>0.15079999999999999</v>
      </c>
      <c r="F139">
        <v>0.13919999999999999</v>
      </c>
      <c r="H139" s="8">
        <v>0.06</v>
      </c>
      <c r="I139">
        <v>0.41959999999999997</v>
      </c>
      <c r="J139">
        <v>0.51539999999999997</v>
      </c>
      <c r="K139">
        <v>0.34250000000000003</v>
      </c>
      <c r="L139">
        <v>0.50780000000000003</v>
      </c>
      <c r="M139">
        <v>0.57789999999999997</v>
      </c>
      <c r="O139" s="8">
        <v>0.06</v>
      </c>
      <c r="P139">
        <f t="shared" si="22"/>
        <v>0.26729999999999998</v>
      </c>
      <c r="Q139">
        <f t="shared" si="22"/>
        <v>0.37219999999999998</v>
      </c>
      <c r="R139">
        <f t="shared" si="22"/>
        <v>0.18700000000000003</v>
      </c>
      <c r="S139">
        <f t="shared" si="22"/>
        <v>0.35700000000000004</v>
      </c>
      <c r="T139">
        <f t="shared" si="22"/>
        <v>0.43869999999999998</v>
      </c>
      <c r="W139" s="12"/>
      <c r="X139" s="12"/>
      <c r="Y139" s="12"/>
      <c r="Z139" s="33"/>
      <c r="AA139" s="33"/>
      <c r="AB139" s="33"/>
      <c r="AC139" s="33"/>
      <c r="AD139" s="33"/>
      <c r="AE139" s="33"/>
      <c r="AF139" s="33"/>
      <c r="AG139" s="12"/>
      <c r="AH139" s="12"/>
      <c r="AI139" s="12"/>
      <c r="AJ139" s="12"/>
      <c r="AK139" s="12"/>
    </row>
    <row r="140" spans="1:64" x14ac:dyDescent="0.25">
      <c r="A140" s="8">
        <v>0</v>
      </c>
      <c r="B140">
        <v>0.2094</v>
      </c>
      <c r="C140">
        <v>0.2069</v>
      </c>
      <c r="D140">
        <v>0.1925</v>
      </c>
      <c r="E140">
        <v>0.18459999999999999</v>
      </c>
      <c r="F140">
        <v>0.1739</v>
      </c>
      <c r="H140" s="8">
        <v>0</v>
      </c>
      <c r="I140">
        <v>0.37859999999999999</v>
      </c>
      <c r="J140">
        <v>0.4022</v>
      </c>
      <c r="K140">
        <v>0.40949999999999998</v>
      </c>
      <c r="L140">
        <v>0.42359999999999998</v>
      </c>
      <c r="M140">
        <v>0.48470000000000002</v>
      </c>
      <c r="O140">
        <v>0</v>
      </c>
      <c r="P140">
        <f t="shared" si="22"/>
        <v>0.16919999999999999</v>
      </c>
      <c r="Q140">
        <f t="shared" si="22"/>
        <v>0.1953</v>
      </c>
      <c r="R140">
        <f t="shared" si="22"/>
        <v>0.21699999999999997</v>
      </c>
      <c r="S140">
        <f t="shared" si="22"/>
        <v>0.23899999999999999</v>
      </c>
      <c r="T140">
        <f t="shared" si="22"/>
        <v>0.31080000000000002</v>
      </c>
      <c r="W140" s="12"/>
      <c r="X140" s="12"/>
      <c r="Y140" s="12"/>
      <c r="Z140" s="33"/>
      <c r="AA140" s="33"/>
      <c r="AB140" s="33"/>
      <c r="AC140" s="33"/>
      <c r="AD140" s="33"/>
      <c r="AE140" s="33"/>
      <c r="AF140" s="33"/>
      <c r="AG140" s="12"/>
      <c r="AH140" s="12"/>
      <c r="AI140" s="12"/>
      <c r="AJ140" s="12"/>
      <c r="AK140" s="12"/>
    </row>
    <row r="141" spans="1:64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12"/>
      <c r="Z141" s="33"/>
      <c r="AA141" s="33"/>
      <c r="AB141" s="33"/>
      <c r="AC141" s="33"/>
      <c r="AD141" s="33"/>
      <c r="AE141" s="33"/>
      <c r="AF141" s="33"/>
      <c r="AG141" s="12"/>
      <c r="AH141" s="12"/>
      <c r="AI141" s="12"/>
      <c r="AJ141" s="12"/>
      <c r="AK141" s="12"/>
      <c r="AL141" s="12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</row>
    <row r="142" spans="1:64" x14ac:dyDescent="0.25">
      <c r="A142" s="8"/>
      <c r="B142" s="8" t="s">
        <v>14</v>
      </c>
      <c r="C142" s="8"/>
      <c r="D142" s="8"/>
      <c r="E142" s="8"/>
      <c r="F142" s="8"/>
      <c r="G142" s="8"/>
      <c r="H142" s="7"/>
      <c r="I142" s="8"/>
      <c r="J142" s="8" t="s">
        <v>14</v>
      </c>
      <c r="K142" s="8"/>
      <c r="L142" s="8"/>
      <c r="M142" s="8"/>
      <c r="N142" s="8"/>
      <c r="O142" s="8"/>
      <c r="P142" s="7"/>
      <c r="Q142" s="8"/>
      <c r="R142" s="8" t="s">
        <v>14</v>
      </c>
      <c r="S142" s="8"/>
      <c r="T142" s="8"/>
      <c r="U142" s="8"/>
      <c r="V142" s="8"/>
      <c r="W142" s="8"/>
      <c r="Y142" s="12"/>
      <c r="Z142" s="33"/>
      <c r="AA142" s="33"/>
      <c r="AB142" s="33"/>
      <c r="AC142" s="33"/>
      <c r="AD142" s="33"/>
      <c r="AE142" s="33"/>
      <c r="AF142" s="33"/>
      <c r="AG142" s="12"/>
      <c r="AH142" s="12"/>
      <c r="AI142" s="12"/>
      <c r="AJ142" s="12"/>
      <c r="AK142" s="12"/>
      <c r="AL142" s="12"/>
    </row>
    <row r="143" spans="1:64" x14ac:dyDescent="0.25">
      <c r="A143" s="8" t="s">
        <v>21</v>
      </c>
      <c r="B143" s="8">
        <v>0.06</v>
      </c>
      <c r="C143" s="8">
        <v>0.03</v>
      </c>
      <c r="D143" s="8">
        <v>0.01</v>
      </c>
      <c r="E143" s="8">
        <v>5.0000000000000001E-3</v>
      </c>
      <c r="F143" s="8">
        <v>2.5000000000000001E-3</v>
      </c>
      <c r="G143" s="8">
        <v>0</v>
      </c>
      <c r="H143" s="7"/>
      <c r="I143" s="8" t="s">
        <v>21</v>
      </c>
      <c r="J143" s="8">
        <v>0.06</v>
      </c>
      <c r="K143" s="8">
        <v>0.03</v>
      </c>
      <c r="L143" s="8">
        <v>0.01</v>
      </c>
      <c r="M143" s="8">
        <v>5.0000000000000001E-3</v>
      </c>
      <c r="N143" s="8">
        <v>2.5000000000000001E-3</v>
      </c>
      <c r="O143" s="8">
        <v>0</v>
      </c>
      <c r="P143" s="7"/>
      <c r="Q143" s="8" t="s">
        <v>21</v>
      </c>
      <c r="R143" s="8">
        <v>0.06</v>
      </c>
      <c r="S143" s="8">
        <v>0.03</v>
      </c>
      <c r="T143" s="8">
        <v>0.01</v>
      </c>
      <c r="U143" s="8">
        <v>5.0000000000000001E-3</v>
      </c>
      <c r="V143" s="8">
        <v>2.5000000000000001E-3</v>
      </c>
      <c r="W143" s="8">
        <v>0</v>
      </c>
      <c r="Y143" s="12"/>
      <c r="Z143" s="33"/>
      <c r="AA143" s="33"/>
      <c r="AB143" s="33"/>
      <c r="AC143" s="33"/>
      <c r="AD143" s="33"/>
      <c r="AE143" s="33"/>
      <c r="AF143" s="33"/>
      <c r="AG143" s="12"/>
      <c r="AH143" s="12"/>
      <c r="AI143" s="12"/>
      <c r="AJ143" s="12"/>
      <c r="AK143" s="12"/>
      <c r="AL143" s="12"/>
    </row>
    <row r="144" spans="1:64" x14ac:dyDescent="0.25">
      <c r="A144" s="8">
        <v>2</v>
      </c>
      <c r="B144">
        <v>0.59640000000000004</v>
      </c>
      <c r="C144">
        <v>0.24129999999999999</v>
      </c>
      <c r="D144">
        <v>0.27210000000000001</v>
      </c>
      <c r="E144">
        <v>0.21640000000000001</v>
      </c>
      <c r="F144">
        <v>0.15409999999999999</v>
      </c>
      <c r="G144">
        <v>0.15570000000000001</v>
      </c>
      <c r="H144" s="7"/>
      <c r="I144" s="8">
        <v>2</v>
      </c>
      <c r="J144">
        <v>0.73719999999999997</v>
      </c>
      <c r="K144">
        <v>0.64</v>
      </c>
      <c r="L144">
        <v>0.51239999999999997</v>
      </c>
      <c r="M144">
        <v>0.57079999999999997</v>
      </c>
      <c r="N144">
        <v>0.55869999999999997</v>
      </c>
      <c r="O144">
        <v>0.4945</v>
      </c>
      <c r="P144" s="7"/>
      <c r="Q144" s="8">
        <v>2</v>
      </c>
      <c r="R144">
        <f t="shared" ref="R144:W151" si="23">J144-B144</f>
        <v>0.14079999999999993</v>
      </c>
      <c r="S144">
        <f t="shared" si="23"/>
        <v>0.39870000000000005</v>
      </c>
      <c r="T144">
        <f t="shared" si="23"/>
        <v>0.24029999999999996</v>
      </c>
      <c r="U144">
        <f t="shared" si="23"/>
        <v>0.35439999999999994</v>
      </c>
      <c r="V144">
        <f t="shared" si="23"/>
        <v>0.40459999999999996</v>
      </c>
      <c r="W144">
        <f t="shared" si="23"/>
        <v>0.33879999999999999</v>
      </c>
      <c r="Y144" s="12"/>
      <c r="Z144" s="33"/>
      <c r="AA144" s="33"/>
      <c r="AB144" s="33"/>
      <c r="AC144" s="33"/>
      <c r="AD144" s="33"/>
      <c r="AE144" s="33"/>
      <c r="AF144" s="33"/>
      <c r="AG144" s="12"/>
      <c r="AH144" s="12"/>
      <c r="AI144" s="12"/>
      <c r="AJ144" s="12"/>
      <c r="AK144" s="12"/>
      <c r="AL144" s="12"/>
    </row>
    <row r="145" spans="1:64" x14ac:dyDescent="0.25">
      <c r="A145" s="8">
        <v>1</v>
      </c>
      <c r="B145">
        <v>0.8266</v>
      </c>
      <c r="C145">
        <v>0.49630000000000002</v>
      </c>
      <c r="D145">
        <v>0.34749999999999998</v>
      </c>
      <c r="E145">
        <v>0.33189999999999997</v>
      </c>
      <c r="F145">
        <v>0.25490000000000002</v>
      </c>
      <c r="G145">
        <v>0.17150000000000001</v>
      </c>
      <c r="H145" s="7"/>
      <c r="I145" s="8">
        <v>1</v>
      </c>
      <c r="J145">
        <v>0.88429999999999997</v>
      </c>
      <c r="K145">
        <v>0.78920000000000001</v>
      </c>
      <c r="L145">
        <v>0.70879999999999999</v>
      </c>
      <c r="M145">
        <v>0.60740000000000005</v>
      </c>
      <c r="N145">
        <v>0.41980000000000001</v>
      </c>
      <c r="O145">
        <v>0.58940000000000003</v>
      </c>
      <c r="Q145" s="8">
        <v>1</v>
      </c>
      <c r="R145">
        <f t="shared" si="23"/>
        <v>5.7699999999999974E-2</v>
      </c>
      <c r="S145">
        <f t="shared" si="23"/>
        <v>0.29289999999999999</v>
      </c>
      <c r="T145">
        <f t="shared" si="23"/>
        <v>0.36130000000000001</v>
      </c>
      <c r="U145">
        <f t="shared" si="23"/>
        <v>0.27550000000000008</v>
      </c>
      <c r="V145">
        <f t="shared" si="23"/>
        <v>0.16489999999999999</v>
      </c>
      <c r="W145">
        <f t="shared" si="23"/>
        <v>0.41790000000000005</v>
      </c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</row>
    <row r="146" spans="1:64" x14ac:dyDescent="0.25">
      <c r="A146" s="8">
        <v>0.5</v>
      </c>
      <c r="B146">
        <v>0.48799999999999999</v>
      </c>
      <c r="C146">
        <v>0.3453</v>
      </c>
      <c r="D146">
        <v>0.25409999999999999</v>
      </c>
      <c r="E146">
        <v>0.16819999999999999</v>
      </c>
      <c r="F146">
        <v>0.13439999999999999</v>
      </c>
      <c r="G146">
        <v>0.1351</v>
      </c>
      <c r="I146" s="8">
        <v>0.5</v>
      </c>
      <c r="J146">
        <v>0.70499999999999996</v>
      </c>
      <c r="K146">
        <v>0.62790000000000001</v>
      </c>
      <c r="L146">
        <v>0.56940000000000002</v>
      </c>
      <c r="M146">
        <v>0.66269999999999996</v>
      </c>
      <c r="N146">
        <v>0.61219999999999997</v>
      </c>
      <c r="O146">
        <v>0.58830000000000005</v>
      </c>
      <c r="Q146" s="8">
        <v>0.5</v>
      </c>
      <c r="R146">
        <f t="shared" si="23"/>
        <v>0.21699999999999997</v>
      </c>
      <c r="S146">
        <f t="shared" si="23"/>
        <v>0.28260000000000002</v>
      </c>
      <c r="T146">
        <f t="shared" si="23"/>
        <v>0.31530000000000002</v>
      </c>
      <c r="U146">
        <f t="shared" si="23"/>
        <v>0.49449999999999994</v>
      </c>
      <c r="V146">
        <f t="shared" si="23"/>
        <v>0.4778</v>
      </c>
      <c r="W146">
        <f t="shared" si="23"/>
        <v>0.45320000000000005</v>
      </c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</row>
    <row r="147" spans="1:64" x14ac:dyDescent="0.25">
      <c r="A147" s="8">
        <v>0.25</v>
      </c>
      <c r="B147">
        <v>0.72540000000000004</v>
      </c>
      <c r="C147">
        <v>0.53110000000000002</v>
      </c>
      <c r="D147">
        <v>0.27529999999999999</v>
      </c>
      <c r="E147">
        <v>0.19919999999999999</v>
      </c>
      <c r="F147">
        <v>0.2051</v>
      </c>
      <c r="G147">
        <v>0.1525</v>
      </c>
      <c r="I147" s="8">
        <v>0.25</v>
      </c>
      <c r="J147">
        <v>0.76659999999999995</v>
      </c>
      <c r="K147">
        <v>0.67810000000000004</v>
      </c>
      <c r="L147">
        <v>0.75880000000000003</v>
      </c>
      <c r="M147">
        <v>0.42380000000000001</v>
      </c>
      <c r="N147">
        <v>0.40350000000000003</v>
      </c>
      <c r="O147">
        <v>0.33510000000000001</v>
      </c>
      <c r="Q147" s="8">
        <v>0.25</v>
      </c>
      <c r="R147">
        <f t="shared" si="23"/>
        <v>4.1199999999999903E-2</v>
      </c>
      <c r="S147">
        <f t="shared" si="23"/>
        <v>0.14700000000000002</v>
      </c>
      <c r="T147">
        <f t="shared" si="23"/>
        <v>0.48350000000000004</v>
      </c>
      <c r="U147">
        <f t="shared" si="23"/>
        <v>0.22460000000000002</v>
      </c>
      <c r="V147">
        <f t="shared" si="23"/>
        <v>0.19840000000000002</v>
      </c>
      <c r="W147">
        <f t="shared" si="23"/>
        <v>0.18260000000000001</v>
      </c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</row>
    <row r="148" spans="1:64" x14ac:dyDescent="0.25">
      <c r="A148" s="8">
        <v>0.125</v>
      </c>
      <c r="B148">
        <v>0.36770000000000003</v>
      </c>
      <c r="C148">
        <v>0.27179999999999999</v>
      </c>
      <c r="D148">
        <v>0.2555</v>
      </c>
      <c r="E148">
        <v>0.14119999999999999</v>
      </c>
      <c r="F148">
        <v>0.14369999999999999</v>
      </c>
      <c r="G148">
        <v>0.14430000000000001</v>
      </c>
      <c r="I148" s="8">
        <v>0.125</v>
      </c>
      <c r="J148">
        <v>0.57230000000000003</v>
      </c>
      <c r="K148">
        <v>0.46929999999999999</v>
      </c>
      <c r="L148">
        <v>0.45019999999999999</v>
      </c>
      <c r="M148">
        <v>0.36220000000000002</v>
      </c>
      <c r="N148">
        <v>0.36420000000000002</v>
      </c>
      <c r="O148">
        <v>0.3715</v>
      </c>
      <c r="Q148" s="8">
        <v>0.125</v>
      </c>
      <c r="R148">
        <f t="shared" si="23"/>
        <v>0.2046</v>
      </c>
      <c r="S148">
        <f t="shared" si="23"/>
        <v>0.19750000000000001</v>
      </c>
      <c r="T148">
        <f t="shared" si="23"/>
        <v>0.19469999999999998</v>
      </c>
      <c r="U148">
        <f t="shared" si="23"/>
        <v>0.22100000000000003</v>
      </c>
      <c r="V148">
        <f t="shared" si="23"/>
        <v>0.22050000000000003</v>
      </c>
      <c r="W148">
        <f t="shared" si="23"/>
        <v>0.22719999999999999</v>
      </c>
      <c r="Y148" s="12"/>
      <c r="Z148" s="33"/>
      <c r="AA148" s="33"/>
      <c r="AB148" s="33"/>
      <c r="AC148" s="33"/>
      <c r="AD148" s="33"/>
      <c r="AE148" s="33"/>
      <c r="AF148" s="33"/>
      <c r="AG148" s="12"/>
      <c r="AH148" s="12"/>
      <c r="AI148" s="12"/>
      <c r="AJ148" s="12"/>
      <c r="AK148" s="12"/>
      <c r="AL148" s="12"/>
    </row>
    <row r="149" spans="1:64" x14ac:dyDescent="0.25">
      <c r="A149" s="8">
        <v>0.06</v>
      </c>
      <c r="B149">
        <v>0.5343</v>
      </c>
      <c r="C149">
        <v>0.50409999999999999</v>
      </c>
      <c r="D149">
        <v>0.39479999999999998</v>
      </c>
      <c r="E149">
        <v>0.313</v>
      </c>
      <c r="F149">
        <v>0.16980000000000001</v>
      </c>
      <c r="G149">
        <v>0.159</v>
      </c>
      <c r="I149" s="8">
        <v>0.06</v>
      </c>
      <c r="J149">
        <v>0.69130000000000003</v>
      </c>
      <c r="K149">
        <v>0.63839999999999997</v>
      </c>
      <c r="L149">
        <v>0.52949999999999997</v>
      </c>
      <c r="M149">
        <v>0.50280000000000002</v>
      </c>
      <c r="N149">
        <v>0.43690000000000001</v>
      </c>
      <c r="O149">
        <v>0.42070000000000002</v>
      </c>
      <c r="Q149" s="8">
        <v>0.06</v>
      </c>
      <c r="R149">
        <f t="shared" si="23"/>
        <v>0.15700000000000003</v>
      </c>
      <c r="S149">
        <f t="shared" si="23"/>
        <v>0.13429999999999997</v>
      </c>
      <c r="T149">
        <f t="shared" si="23"/>
        <v>0.13469999999999999</v>
      </c>
      <c r="U149">
        <f t="shared" si="23"/>
        <v>0.18980000000000002</v>
      </c>
      <c r="V149">
        <f t="shared" si="23"/>
        <v>0.2671</v>
      </c>
      <c r="W149">
        <f t="shared" si="23"/>
        <v>0.26170000000000004</v>
      </c>
      <c r="Y149" s="12"/>
      <c r="Z149" s="33"/>
      <c r="AA149" s="33"/>
      <c r="AB149" s="33"/>
      <c r="AC149" s="33"/>
      <c r="AD149" s="33"/>
      <c r="AE149" s="33"/>
      <c r="AF149" s="33"/>
      <c r="AG149" s="12"/>
      <c r="AH149" s="12"/>
      <c r="AI149" s="12"/>
      <c r="AJ149" s="12"/>
      <c r="AK149" s="12"/>
      <c r="AL149" s="12"/>
    </row>
    <row r="150" spans="1:64" x14ac:dyDescent="0.25">
      <c r="A150" s="8">
        <v>0.03</v>
      </c>
      <c r="B150">
        <v>1.1634</v>
      </c>
      <c r="C150">
        <v>0.76049999999999995</v>
      </c>
      <c r="D150">
        <v>0.67490000000000006</v>
      </c>
      <c r="E150">
        <v>0.32969999999999999</v>
      </c>
      <c r="F150">
        <v>0.34379999999999999</v>
      </c>
      <c r="G150">
        <v>0.24340000000000001</v>
      </c>
      <c r="I150" s="8">
        <v>0.03</v>
      </c>
      <c r="J150">
        <v>0.85340000000000005</v>
      </c>
      <c r="K150">
        <v>0.74080000000000001</v>
      </c>
      <c r="L150">
        <v>0.63800000000000001</v>
      </c>
      <c r="M150">
        <v>0.54679999999999995</v>
      </c>
      <c r="N150">
        <v>0.50139999999999996</v>
      </c>
      <c r="O150">
        <v>0.47160000000000002</v>
      </c>
      <c r="Q150" s="8">
        <v>0.03</v>
      </c>
      <c r="R150">
        <f t="shared" si="23"/>
        <v>-0.30999999999999994</v>
      </c>
      <c r="S150">
        <f t="shared" si="23"/>
        <v>-1.969999999999994E-2</v>
      </c>
      <c r="T150">
        <f t="shared" si="23"/>
        <v>-3.6900000000000044E-2</v>
      </c>
      <c r="U150">
        <f t="shared" si="23"/>
        <v>0.21709999999999996</v>
      </c>
      <c r="V150">
        <f t="shared" si="23"/>
        <v>0.15759999999999996</v>
      </c>
      <c r="W150">
        <f t="shared" si="23"/>
        <v>0.22820000000000001</v>
      </c>
      <c r="Y150" s="12"/>
      <c r="Z150" s="33"/>
      <c r="AA150" s="33"/>
      <c r="AB150" s="33"/>
      <c r="AC150" s="33"/>
      <c r="AD150" s="33"/>
      <c r="AE150" s="33"/>
      <c r="AF150" s="33"/>
      <c r="AG150" s="12"/>
      <c r="AH150" s="12"/>
      <c r="AI150" s="12"/>
      <c r="AJ150" s="12"/>
      <c r="AK150" s="12"/>
      <c r="AL150" s="12"/>
    </row>
    <row r="151" spans="1:64" x14ac:dyDescent="0.25">
      <c r="A151" s="8">
        <v>0</v>
      </c>
      <c r="B151">
        <v>1.1803999999999999</v>
      </c>
      <c r="C151">
        <v>0.95130000000000003</v>
      </c>
      <c r="D151">
        <v>0.57220000000000004</v>
      </c>
      <c r="E151">
        <v>0.64570000000000005</v>
      </c>
      <c r="F151">
        <v>0.67569999999999997</v>
      </c>
      <c r="G151">
        <v>0.45879999999999999</v>
      </c>
      <c r="I151" s="8">
        <v>0</v>
      </c>
      <c r="J151">
        <v>0.93689999999999996</v>
      </c>
      <c r="K151">
        <v>0.88739999999999997</v>
      </c>
      <c r="L151">
        <v>0.70489999999999997</v>
      </c>
      <c r="M151">
        <v>0.71940000000000004</v>
      </c>
      <c r="N151">
        <v>0.60829999999999995</v>
      </c>
      <c r="O151">
        <v>0.55259999999999998</v>
      </c>
      <c r="Q151" s="8">
        <v>0</v>
      </c>
      <c r="R151">
        <f t="shared" si="23"/>
        <v>-0.24349999999999994</v>
      </c>
      <c r="S151">
        <f t="shared" si="23"/>
        <v>-6.3900000000000068E-2</v>
      </c>
      <c r="T151">
        <f t="shared" si="23"/>
        <v>0.13269999999999993</v>
      </c>
      <c r="U151">
        <f t="shared" si="23"/>
        <v>7.3699999999999988E-2</v>
      </c>
      <c r="V151">
        <f t="shared" si="23"/>
        <v>-6.7400000000000015E-2</v>
      </c>
      <c r="W151">
        <f t="shared" si="23"/>
        <v>9.3799999999999994E-2</v>
      </c>
      <c r="Y151" s="12"/>
      <c r="Z151" s="33"/>
      <c r="AA151" s="33"/>
      <c r="AB151" s="33"/>
      <c r="AC151" s="33"/>
      <c r="AD151" s="33"/>
      <c r="AE151" s="33"/>
      <c r="AF151" s="33"/>
      <c r="AG151" s="12"/>
      <c r="AH151" s="12"/>
      <c r="AI151" s="12"/>
      <c r="AJ151" s="12"/>
      <c r="AK151" s="12"/>
      <c r="AL151" s="12"/>
    </row>
    <row r="152" spans="1:64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12"/>
      <c r="Z152" s="33"/>
      <c r="AA152" s="33"/>
      <c r="AB152" s="33"/>
      <c r="AC152" s="33"/>
      <c r="AD152" s="33"/>
      <c r="AE152" s="33"/>
      <c r="AF152" s="33"/>
      <c r="AG152" s="12"/>
      <c r="AH152" s="12"/>
      <c r="AI152" s="12"/>
      <c r="AJ152" s="12"/>
      <c r="AK152" s="12"/>
      <c r="AL152" s="12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</row>
    <row r="153" spans="1:64" x14ac:dyDescent="0.25">
      <c r="A153" s="8"/>
      <c r="B153" s="8" t="s">
        <v>14</v>
      </c>
      <c r="C153" s="8"/>
      <c r="D153" s="8"/>
      <c r="E153" s="8"/>
      <c r="F153" s="8"/>
      <c r="G153" s="8"/>
      <c r="H153" s="7"/>
      <c r="I153" s="8"/>
      <c r="J153" s="8" t="s">
        <v>14</v>
      </c>
      <c r="K153" s="8"/>
      <c r="L153" s="8"/>
      <c r="M153" s="8"/>
      <c r="N153" s="8"/>
      <c r="O153" s="8"/>
      <c r="P153" s="7"/>
      <c r="Q153" s="8"/>
      <c r="R153" s="8" t="s">
        <v>14</v>
      </c>
      <c r="S153" s="8"/>
      <c r="T153" s="8"/>
      <c r="U153" s="8"/>
      <c r="V153" s="8"/>
      <c r="W153" s="8"/>
      <c r="Y153" s="12"/>
      <c r="Z153" s="33"/>
      <c r="AA153" s="33"/>
      <c r="AB153" s="33"/>
      <c r="AC153" s="33"/>
      <c r="AD153" s="33"/>
      <c r="AE153" s="33"/>
      <c r="AF153" s="33"/>
      <c r="AG153" s="12"/>
      <c r="AH153" s="12"/>
      <c r="AI153" s="12"/>
      <c r="AJ153" s="12"/>
      <c r="AK153" s="12"/>
      <c r="AL153" s="12"/>
    </row>
    <row r="154" spans="1:64" x14ac:dyDescent="0.25">
      <c r="A154" s="8" t="s">
        <v>21</v>
      </c>
      <c r="B154" s="8">
        <v>0.06</v>
      </c>
      <c r="C154" s="8">
        <v>0.03</v>
      </c>
      <c r="D154" s="8">
        <v>0.01</v>
      </c>
      <c r="E154" s="8">
        <v>5.0000000000000001E-3</v>
      </c>
      <c r="F154" s="8">
        <v>2.5000000000000001E-3</v>
      </c>
      <c r="G154" s="8">
        <v>0</v>
      </c>
      <c r="H154" s="7"/>
      <c r="I154" s="8" t="s">
        <v>21</v>
      </c>
      <c r="J154" s="8">
        <v>0.06</v>
      </c>
      <c r="K154" s="8">
        <v>0.03</v>
      </c>
      <c r="L154" s="8">
        <v>0.01</v>
      </c>
      <c r="M154" s="8">
        <v>5.0000000000000001E-3</v>
      </c>
      <c r="N154" s="8">
        <v>2.5000000000000001E-3</v>
      </c>
      <c r="O154" s="8">
        <v>0</v>
      </c>
      <c r="P154" s="7"/>
      <c r="Q154" s="8" t="s">
        <v>21</v>
      </c>
      <c r="R154" s="8">
        <v>0.06</v>
      </c>
      <c r="S154" s="8">
        <v>0.03</v>
      </c>
      <c r="T154" s="8">
        <v>0.01</v>
      </c>
      <c r="U154" s="8">
        <v>5.0000000000000001E-3</v>
      </c>
      <c r="V154" s="8">
        <v>2.5000000000000001E-3</v>
      </c>
      <c r="W154" s="8">
        <v>0</v>
      </c>
      <c r="Y154" s="12"/>
      <c r="Z154" s="33"/>
      <c r="AA154" s="33"/>
      <c r="AB154" s="33"/>
      <c r="AC154" s="33"/>
      <c r="AD154" s="33"/>
      <c r="AE154" s="33"/>
      <c r="AF154" s="33"/>
      <c r="AG154" s="12"/>
      <c r="AH154" s="12"/>
      <c r="AI154" s="12"/>
      <c r="AJ154" s="12"/>
      <c r="AK154" s="12"/>
      <c r="AL154" s="12"/>
    </row>
    <row r="155" spans="1:64" x14ac:dyDescent="0.25">
      <c r="A155" s="8">
        <v>2</v>
      </c>
      <c r="B155">
        <v>0.1371</v>
      </c>
      <c r="C155">
        <v>0.17849999999999999</v>
      </c>
      <c r="D155">
        <v>0.1323</v>
      </c>
      <c r="E155">
        <v>0.1222</v>
      </c>
      <c r="F155">
        <v>0.14530000000000001</v>
      </c>
      <c r="G155">
        <v>0.13819999999999999</v>
      </c>
      <c r="H155" s="7"/>
      <c r="I155" s="8">
        <v>2</v>
      </c>
      <c r="J155">
        <v>0.32929999999999998</v>
      </c>
      <c r="K155">
        <v>0.54520000000000002</v>
      </c>
      <c r="L155">
        <v>0.48010000000000003</v>
      </c>
      <c r="M155">
        <v>0.38169999999999998</v>
      </c>
      <c r="N155">
        <v>0.42909999999999998</v>
      </c>
      <c r="O155">
        <v>0.55840000000000001</v>
      </c>
      <c r="P155" s="7"/>
      <c r="Q155" s="8">
        <v>2</v>
      </c>
      <c r="R155">
        <f t="shared" ref="R155:W162" si="24">J155-B155</f>
        <v>0.19219999999999998</v>
      </c>
      <c r="S155">
        <f t="shared" si="24"/>
        <v>0.36670000000000003</v>
      </c>
      <c r="T155">
        <f t="shared" si="24"/>
        <v>0.3478</v>
      </c>
      <c r="U155">
        <f t="shared" si="24"/>
        <v>0.25949999999999995</v>
      </c>
      <c r="V155">
        <f t="shared" si="24"/>
        <v>0.28379999999999994</v>
      </c>
      <c r="W155">
        <f t="shared" si="24"/>
        <v>0.42020000000000002</v>
      </c>
      <c r="Y155" s="12"/>
      <c r="Z155" s="33"/>
      <c r="AA155" s="33"/>
      <c r="AB155" s="33"/>
      <c r="AC155" s="33"/>
      <c r="AD155" s="33"/>
      <c r="AE155" s="33"/>
      <c r="AF155" s="33"/>
      <c r="AG155" s="12"/>
      <c r="AH155" s="12"/>
      <c r="AI155" s="12"/>
      <c r="AJ155" s="12"/>
      <c r="AK155" s="12"/>
      <c r="AL155" s="12"/>
    </row>
    <row r="156" spans="1:64" x14ac:dyDescent="0.25">
      <c r="A156" s="8">
        <v>1</v>
      </c>
      <c r="B156">
        <v>0.1411</v>
      </c>
      <c r="C156">
        <v>0.14410000000000001</v>
      </c>
      <c r="D156">
        <v>0.13880000000000001</v>
      </c>
      <c r="E156">
        <v>0.1391</v>
      </c>
      <c r="F156">
        <v>0.14599999999999999</v>
      </c>
      <c r="G156">
        <v>0.14399999999999999</v>
      </c>
      <c r="H156" s="7"/>
      <c r="I156" s="8">
        <v>1</v>
      </c>
      <c r="J156">
        <v>0.44009999999999999</v>
      </c>
      <c r="K156">
        <v>0.3831</v>
      </c>
      <c r="L156">
        <v>0.41510000000000002</v>
      </c>
      <c r="M156">
        <v>0.36820000000000003</v>
      </c>
      <c r="N156">
        <v>0.64929999999999999</v>
      </c>
      <c r="O156">
        <v>0.71840000000000004</v>
      </c>
      <c r="P156" s="7"/>
      <c r="Q156" s="8">
        <v>1</v>
      </c>
      <c r="R156">
        <f t="shared" si="24"/>
        <v>0.29899999999999999</v>
      </c>
      <c r="S156">
        <f t="shared" si="24"/>
        <v>0.23899999999999999</v>
      </c>
      <c r="T156">
        <f t="shared" si="24"/>
        <v>0.27629999999999999</v>
      </c>
      <c r="U156">
        <f t="shared" si="24"/>
        <v>0.22910000000000003</v>
      </c>
      <c r="V156">
        <f t="shared" si="24"/>
        <v>0.50329999999999997</v>
      </c>
      <c r="W156">
        <f t="shared" si="24"/>
        <v>0.57440000000000002</v>
      </c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</row>
    <row r="157" spans="1:64" x14ac:dyDescent="0.25">
      <c r="A157" s="8">
        <v>0.5</v>
      </c>
      <c r="B157">
        <v>0.1399</v>
      </c>
      <c r="C157">
        <v>0.12939999999999999</v>
      </c>
      <c r="D157">
        <v>0.14119999999999999</v>
      </c>
      <c r="E157">
        <v>0.1226</v>
      </c>
      <c r="F157">
        <v>0.1028</v>
      </c>
      <c r="G157">
        <v>0.12790000000000001</v>
      </c>
      <c r="I157" s="8">
        <v>0.5</v>
      </c>
      <c r="J157">
        <v>0.4899</v>
      </c>
      <c r="K157">
        <v>0.3029</v>
      </c>
      <c r="L157">
        <v>0.44690000000000002</v>
      </c>
      <c r="M157">
        <v>0.33700000000000002</v>
      </c>
      <c r="N157">
        <v>0.33510000000000001</v>
      </c>
      <c r="O157">
        <v>0.40450000000000003</v>
      </c>
      <c r="Q157" s="8">
        <v>0.5</v>
      </c>
      <c r="R157">
        <f t="shared" si="24"/>
        <v>0.35</v>
      </c>
      <c r="S157">
        <f t="shared" si="24"/>
        <v>0.17350000000000002</v>
      </c>
      <c r="T157">
        <f t="shared" si="24"/>
        <v>0.30570000000000003</v>
      </c>
      <c r="U157">
        <f t="shared" si="24"/>
        <v>0.21440000000000003</v>
      </c>
      <c r="V157">
        <f t="shared" si="24"/>
        <v>0.23230000000000001</v>
      </c>
      <c r="W157">
        <f t="shared" si="24"/>
        <v>0.27660000000000001</v>
      </c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</row>
    <row r="158" spans="1:64" x14ac:dyDescent="0.25">
      <c r="A158" s="8">
        <v>0.25</v>
      </c>
      <c r="B158">
        <v>0.15459999999999999</v>
      </c>
      <c r="C158">
        <v>0.15110000000000001</v>
      </c>
      <c r="D158">
        <v>0.12989999999999999</v>
      </c>
      <c r="E158">
        <v>0.12330000000000001</v>
      </c>
      <c r="F158">
        <v>0.12770000000000001</v>
      </c>
      <c r="G158">
        <v>0.12379999999999999</v>
      </c>
      <c r="I158" s="8">
        <v>0.25</v>
      </c>
      <c r="J158">
        <v>0.46550000000000002</v>
      </c>
      <c r="K158">
        <v>0.37519999999999998</v>
      </c>
      <c r="L158">
        <v>0.37619999999999998</v>
      </c>
      <c r="M158">
        <v>0.39750000000000002</v>
      </c>
      <c r="N158">
        <v>0.45619999999999999</v>
      </c>
      <c r="O158">
        <v>0.51659999999999995</v>
      </c>
      <c r="Q158" s="8">
        <v>0.25</v>
      </c>
      <c r="R158">
        <f t="shared" si="24"/>
        <v>0.31090000000000007</v>
      </c>
      <c r="S158">
        <f t="shared" si="24"/>
        <v>0.22409999999999997</v>
      </c>
      <c r="T158">
        <f t="shared" si="24"/>
        <v>0.24629999999999999</v>
      </c>
      <c r="U158">
        <f t="shared" si="24"/>
        <v>0.2742</v>
      </c>
      <c r="V158">
        <f t="shared" si="24"/>
        <v>0.32850000000000001</v>
      </c>
      <c r="W158">
        <f t="shared" si="24"/>
        <v>0.39279999999999993</v>
      </c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</row>
    <row r="159" spans="1:64" x14ac:dyDescent="0.25">
      <c r="A159" s="8">
        <v>0.125</v>
      </c>
      <c r="B159">
        <v>0.13589999999999999</v>
      </c>
      <c r="C159">
        <v>0.13469999999999999</v>
      </c>
      <c r="D159">
        <v>0.14979999999999999</v>
      </c>
      <c r="E159">
        <v>0.13159999999999999</v>
      </c>
      <c r="F159">
        <v>0.11509999999999999</v>
      </c>
      <c r="G159">
        <v>0.13289999999999999</v>
      </c>
      <c r="I159" s="8">
        <v>0.125</v>
      </c>
      <c r="J159">
        <v>0.39510000000000001</v>
      </c>
      <c r="K159">
        <v>0.38179999999999997</v>
      </c>
      <c r="L159">
        <v>0.40010000000000001</v>
      </c>
      <c r="M159">
        <v>0.34870000000000001</v>
      </c>
      <c r="N159">
        <v>0.32240000000000002</v>
      </c>
      <c r="O159">
        <v>0.62370000000000003</v>
      </c>
      <c r="Q159" s="8">
        <v>0.125</v>
      </c>
      <c r="R159">
        <f t="shared" si="24"/>
        <v>0.25919999999999999</v>
      </c>
      <c r="S159">
        <f t="shared" si="24"/>
        <v>0.24709999999999999</v>
      </c>
      <c r="T159">
        <f t="shared" si="24"/>
        <v>0.25030000000000002</v>
      </c>
      <c r="U159">
        <f t="shared" si="24"/>
        <v>0.21710000000000002</v>
      </c>
      <c r="V159">
        <f t="shared" si="24"/>
        <v>0.20730000000000004</v>
      </c>
      <c r="W159">
        <f t="shared" si="24"/>
        <v>0.49080000000000001</v>
      </c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</row>
    <row r="160" spans="1:64" x14ac:dyDescent="0.25">
      <c r="A160" s="8">
        <v>0.06</v>
      </c>
      <c r="B160">
        <v>0.15579999999999999</v>
      </c>
      <c r="C160">
        <v>0.13400000000000001</v>
      </c>
      <c r="D160">
        <v>0.13569999999999999</v>
      </c>
      <c r="E160">
        <v>0.1459</v>
      </c>
      <c r="F160">
        <v>0.10979999999999999</v>
      </c>
      <c r="G160">
        <v>0.13880000000000001</v>
      </c>
      <c r="I160" s="8">
        <v>0.06</v>
      </c>
      <c r="J160">
        <v>0.40400000000000003</v>
      </c>
      <c r="K160">
        <v>0.36899999999999999</v>
      </c>
      <c r="L160">
        <v>0.3755</v>
      </c>
      <c r="M160">
        <v>0.5575</v>
      </c>
      <c r="N160">
        <v>0.39839999999999998</v>
      </c>
      <c r="O160">
        <v>0.627</v>
      </c>
      <c r="Q160" s="8">
        <v>0.06</v>
      </c>
      <c r="R160">
        <f t="shared" si="24"/>
        <v>0.24820000000000003</v>
      </c>
      <c r="S160">
        <f t="shared" si="24"/>
        <v>0.23499999999999999</v>
      </c>
      <c r="T160">
        <f t="shared" si="24"/>
        <v>0.23980000000000001</v>
      </c>
      <c r="U160">
        <f t="shared" si="24"/>
        <v>0.41159999999999997</v>
      </c>
      <c r="V160">
        <f t="shared" si="24"/>
        <v>0.28859999999999997</v>
      </c>
      <c r="W160">
        <f t="shared" si="24"/>
        <v>0.48819999999999997</v>
      </c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</row>
    <row r="161" spans="1:64" x14ac:dyDescent="0.25">
      <c r="A161" s="8">
        <v>0.03</v>
      </c>
      <c r="B161">
        <v>0.25490000000000002</v>
      </c>
      <c r="C161">
        <v>0.185</v>
      </c>
      <c r="D161">
        <v>0.16350000000000001</v>
      </c>
      <c r="E161">
        <v>0.2054</v>
      </c>
      <c r="F161">
        <v>0.1348</v>
      </c>
      <c r="G161">
        <v>0.14099999999999999</v>
      </c>
      <c r="I161" s="8">
        <v>0.03</v>
      </c>
      <c r="J161">
        <v>0.4425</v>
      </c>
      <c r="K161">
        <v>0.39810000000000001</v>
      </c>
      <c r="L161">
        <v>0.34899999999999998</v>
      </c>
      <c r="M161">
        <v>0.39650000000000002</v>
      </c>
      <c r="N161">
        <v>0.3508</v>
      </c>
      <c r="O161">
        <v>0.38900000000000001</v>
      </c>
      <c r="Q161" s="8">
        <v>0.03</v>
      </c>
      <c r="R161">
        <f t="shared" si="24"/>
        <v>0.18759999999999999</v>
      </c>
      <c r="S161">
        <f t="shared" si="24"/>
        <v>0.21310000000000001</v>
      </c>
      <c r="T161">
        <f t="shared" si="24"/>
        <v>0.18549999999999997</v>
      </c>
      <c r="U161">
        <f t="shared" si="24"/>
        <v>0.19110000000000002</v>
      </c>
      <c r="V161">
        <f t="shared" si="24"/>
        <v>0.216</v>
      </c>
      <c r="W161">
        <f t="shared" si="24"/>
        <v>0.24800000000000003</v>
      </c>
    </row>
    <row r="162" spans="1:64" x14ac:dyDescent="0.25">
      <c r="A162" s="8">
        <v>0</v>
      </c>
      <c r="B162">
        <v>0.32169999999999999</v>
      </c>
      <c r="C162">
        <v>0.27739999999999998</v>
      </c>
      <c r="D162">
        <v>0.2707</v>
      </c>
      <c r="E162">
        <v>0.24879999999999999</v>
      </c>
      <c r="F162">
        <v>0.17230000000000001</v>
      </c>
      <c r="G162">
        <v>0.20780000000000001</v>
      </c>
      <c r="I162" s="8">
        <v>0</v>
      </c>
      <c r="J162">
        <v>0.4884</v>
      </c>
      <c r="K162">
        <v>0.43980000000000002</v>
      </c>
      <c r="L162">
        <v>0.41870000000000002</v>
      </c>
      <c r="M162">
        <v>0.37490000000000001</v>
      </c>
      <c r="N162">
        <v>0.36799999999999999</v>
      </c>
      <c r="O162">
        <v>0.41889999999999999</v>
      </c>
      <c r="P162" s="7"/>
      <c r="Q162" s="8">
        <v>0</v>
      </c>
      <c r="R162">
        <f t="shared" si="24"/>
        <v>0.16670000000000001</v>
      </c>
      <c r="S162">
        <f t="shared" si="24"/>
        <v>0.16240000000000004</v>
      </c>
      <c r="T162">
        <f t="shared" si="24"/>
        <v>0.14800000000000002</v>
      </c>
      <c r="U162">
        <f t="shared" si="24"/>
        <v>0.12610000000000002</v>
      </c>
      <c r="V162">
        <f t="shared" si="24"/>
        <v>0.19569999999999999</v>
      </c>
      <c r="W162">
        <f t="shared" si="24"/>
        <v>0.21109999999999998</v>
      </c>
    </row>
    <row r="163" spans="1:64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</row>
    <row r="164" spans="1:64" x14ac:dyDescent="0.25">
      <c r="A164" s="8"/>
      <c r="B164" s="8" t="s">
        <v>14</v>
      </c>
      <c r="C164" s="8"/>
      <c r="D164" s="8"/>
      <c r="E164" s="8"/>
      <c r="F164" s="8"/>
      <c r="G164" s="8"/>
      <c r="H164" s="7"/>
      <c r="I164" s="8"/>
      <c r="J164" s="8" t="s">
        <v>14</v>
      </c>
      <c r="K164" s="8"/>
      <c r="L164" s="8"/>
      <c r="M164" s="8"/>
      <c r="N164" s="8"/>
      <c r="O164" s="8"/>
      <c r="P164" s="7"/>
      <c r="Q164" s="8"/>
      <c r="R164" s="8" t="s">
        <v>14</v>
      </c>
      <c r="S164" s="8"/>
      <c r="T164" s="8"/>
      <c r="U164" s="8"/>
      <c r="V164" s="8"/>
      <c r="W164" s="8"/>
    </row>
    <row r="165" spans="1:64" x14ac:dyDescent="0.25">
      <c r="A165" s="8" t="s">
        <v>21</v>
      </c>
      <c r="B165" s="8">
        <v>0.06</v>
      </c>
      <c r="C165" s="8">
        <v>0.03</v>
      </c>
      <c r="D165" s="8">
        <v>0.01</v>
      </c>
      <c r="E165" s="8">
        <v>5.0000000000000001E-3</v>
      </c>
      <c r="F165" s="8">
        <v>2.5000000000000001E-3</v>
      </c>
      <c r="G165" s="8">
        <v>0</v>
      </c>
      <c r="H165" s="7"/>
      <c r="I165" s="8" t="s">
        <v>21</v>
      </c>
      <c r="J165" s="8">
        <v>0.06</v>
      </c>
      <c r="K165" s="8">
        <v>0.03</v>
      </c>
      <c r="L165" s="8">
        <v>0.01</v>
      </c>
      <c r="M165" s="8">
        <v>5.0000000000000001E-3</v>
      </c>
      <c r="N165" s="8">
        <v>2.5000000000000001E-3</v>
      </c>
      <c r="O165" s="8">
        <v>0</v>
      </c>
      <c r="P165" s="7"/>
      <c r="Q165" s="8" t="s">
        <v>21</v>
      </c>
      <c r="R165" s="8">
        <v>0.06</v>
      </c>
      <c r="S165" s="8">
        <v>0.03</v>
      </c>
      <c r="T165" s="8">
        <v>0.01</v>
      </c>
      <c r="U165" s="8">
        <v>5.0000000000000001E-3</v>
      </c>
      <c r="V165" s="8">
        <v>2.5000000000000001E-3</v>
      </c>
      <c r="W165" s="8">
        <v>0</v>
      </c>
    </row>
    <row r="166" spans="1:64" x14ac:dyDescent="0.25">
      <c r="A166" s="8">
        <v>2</v>
      </c>
      <c r="B166">
        <v>0.13009999999999999</v>
      </c>
      <c r="C166">
        <v>0.1542</v>
      </c>
      <c r="D166">
        <v>0.11840000000000001</v>
      </c>
      <c r="E166">
        <v>0.1221</v>
      </c>
      <c r="F166">
        <v>0.13780000000000001</v>
      </c>
      <c r="G166">
        <v>0.13669999999999999</v>
      </c>
      <c r="H166" s="7"/>
      <c r="I166">
        <v>2</v>
      </c>
      <c r="J166">
        <v>0.12230000000000001</v>
      </c>
      <c r="K166">
        <v>0.1449</v>
      </c>
      <c r="L166">
        <v>0.10829999999999999</v>
      </c>
      <c r="M166">
        <v>0.1128</v>
      </c>
      <c r="N166">
        <v>0.1258</v>
      </c>
      <c r="O166">
        <v>0.35339999999999999</v>
      </c>
      <c r="P166" s="7"/>
      <c r="Q166" s="8">
        <v>2</v>
      </c>
      <c r="R166">
        <f t="shared" ref="R166:W173" si="25">J166-B166</f>
        <v>-7.7999999999999875E-3</v>
      </c>
      <c r="S166">
        <f t="shared" si="25"/>
        <v>-9.3000000000000027E-3</v>
      </c>
      <c r="T166">
        <f t="shared" si="25"/>
        <v>-1.0100000000000012E-2</v>
      </c>
      <c r="U166">
        <f t="shared" si="25"/>
        <v>-9.3000000000000027E-3</v>
      </c>
      <c r="V166">
        <f t="shared" si="25"/>
        <v>-1.2000000000000011E-2</v>
      </c>
      <c r="W166">
        <f t="shared" si="25"/>
        <v>0.2167</v>
      </c>
    </row>
    <row r="167" spans="1:64" x14ac:dyDescent="0.25">
      <c r="A167" s="8">
        <v>1</v>
      </c>
      <c r="B167">
        <v>0.13020000000000001</v>
      </c>
      <c r="C167">
        <v>0.13070000000000001</v>
      </c>
      <c r="D167">
        <v>0.1225</v>
      </c>
      <c r="E167">
        <v>0.1273</v>
      </c>
      <c r="F167">
        <v>0.13220000000000001</v>
      </c>
      <c r="G167">
        <v>0.127</v>
      </c>
      <c r="H167" s="7"/>
      <c r="I167">
        <v>1</v>
      </c>
      <c r="J167">
        <v>0.45729999999999998</v>
      </c>
      <c r="K167">
        <v>0.42720000000000002</v>
      </c>
      <c r="L167">
        <v>0.55800000000000005</v>
      </c>
      <c r="M167">
        <v>0.56059999999999999</v>
      </c>
      <c r="N167">
        <v>0.66790000000000005</v>
      </c>
      <c r="O167">
        <v>0.53390000000000004</v>
      </c>
      <c r="P167" s="7"/>
      <c r="Q167" s="8">
        <v>1</v>
      </c>
      <c r="R167">
        <f t="shared" si="25"/>
        <v>0.32709999999999995</v>
      </c>
      <c r="S167">
        <f t="shared" si="25"/>
        <v>0.29649999999999999</v>
      </c>
      <c r="T167">
        <f t="shared" si="25"/>
        <v>0.43550000000000005</v>
      </c>
      <c r="U167">
        <f t="shared" si="25"/>
        <v>0.43330000000000002</v>
      </c>
      <c r="V167">
        <f t="shared" si="25"/>
        <v>0.53570000000000007</v>
      </c>
      <c r="W167">
        <f t="shared" si="25"/>
        <v>0.40690000000000004</v>
      </c>
    </row>
    <row r="168" spans="1:64" x14ac:dyDescent="0.25">
      <c r="A168" s="8">
        <v>0.5</v>
      </c>
      <c r="B168">
        <v>0.1197</v>
      </c>
      <c r="C168">
        <v>0.114</v>
      </c>
      <c r="D168">
        <v>0.1205</v>
      </c>
      <c r="E168">
        <v>0.1138</v>
      </c>
      <c r="F168">
        <v>0.1037</v>
      </c>
      <c r="G168">
        <v>0.1239</v>
      </c>
      <c r="H168" s="7"/>
      <c r="I168">
        <v>0.5</v>
      </c>
      <c r="J168">
        <v>0.38340000000000002</v>
      </c>
      <c r="K168">
        <v>0.43559999999999999</v>
      </c>
      <c r="L168">
        <v>0.58819999999999995</v>
      </c>
      <c r="M168">
        <v>0.46689999999999998</v>
      </c>
      <c r="N168">
        <v>0.53139999999999998</v>
      </c>
      <c r="O168">
        <v>0.65569999999999995</v>
      </c>
      <c r="P168" s="7"/>
      <c r="Q168" s="8">
        <v>0.5</v>
      </c>
      <c r="R168">
        <f t="shared" si="25"/>
        <v>0.26370000000000005</v>
      </c>
      <c r="S168">
        <f t="shared" si="25"/>
        <v>0.3216</v>
      </c>
      <c r="T168">
        <f t="shared" si="25"/>
        <v>0.46769999999999995</v>
      </c>
      <c r="U168">
        <f t="shared" si="25"/>
        <v>0.35309999999999997</v>
      </c>
      <c r="V168">
        <f t="shared" si="25"/>
        <v>0.42769999999999997</v>
      </c>
      <c r="W168">
        <f t="shared" si="25"/>
        <v>0.53179999999999994</v>
      </c>
    </row>
    <row r="169" spans="1:64" x14ac:dyDescent="0.25">
      <c r="A169" s="8">
        <v>0.25</v>
      </c>
      <c r="B169">
        <v>0.13270000000000001</v>
      </c>
      <c r="C169">
        <v>0.1187</v>
      </c>
      <c r="D169">
        <v>0.1145</v>
      </c>
      <c r="E169">
        <v>0.1081</v>
      </c>
      <c r="F169">
        <v>0.11260000000000001</v>
      </c>
      <c r="G169">
        <v>0.108</v>
      </c>
      <c r="I169">
        <v>0.25</v>
      </c>
      <c r="J169">
        <v>0.41149999999999998</v>
      </c>
      <c r="K169">
        <v>0.43099999999999999</v>
      </c>
      <c r="L169">
        <v>0.3977</v>
      </c>
      <c r="M169">
        <v>0.2944</v>
      </c>
      <c r="N169">
        <v>0.49530000000000002</v>
      </c>
      <c r="O169">
        <v>0.71230000000000004</v>
      </c>
      <c r="Q169" s="8">
        <v>0.25</v>
      </c>
      <c r="R169">
        <f t="shared" si="25"/>
        <v>0.27879999999999994</v>
      </c>
      <c r="S169">
        <f t="shared" si="25"/>
        <v>0.31230000000000002</v>
      </c>
      <c r="T169">
        <f t="shared" si="25"/>
        <v>0.28320000000000001</v>
      </c>
      <c r="U169">
        <f t="shared" si="25"/>
        <v>0.18629999999999999</v>
      </c>
      <c r="V169">
        <f t="shared" si="25"/>
        <v>0.38270000000000004</v>
      </c>
      <c r="W169">
        <f t="shared" si="25"/>
        <v>0.60430000000000006</v>
      </c>
    </row>
    <row r="170" spans="1:64" x14ac:dyDescent="0.25">
      <c r="A170" s="8">
        <v>0.125</v>
      </c>
      <c r="B170">
        <v>0.12690000000000001</v>
      </c>
      <c r="C170">
        <v>0.1182</v>
      </c>
      <c r="D170">
        <v>0.1162</v>
      </c>
      <c r="E170">
        <v>0.1171</v>
      </c>
      <c r="F170">
        <v>0.1133</v>
      </c>
      <c r="G170">
        <v>0.1076</v>
      </c>
      <c r="I170">
        <v>0.125</v>
      </c>
      <c r="J170">
        <v>0.4657</v>
      </c>
      <c r="K170">
        <v>0.44550000000000001</v>
      </c>
      <c r="L170">
        <v>0.3196</v>
      </c>
      <c r="M170">
        <v>0.37359999999999999</v>
      </c>
      <c r="N170">
        <v>0.39979999999999999</v>
      </c>
      <c r="O170">
        <v>0.4259</v>
      </c>
      <c r="Q170" s="8">
        <v>0.125</v>
      </c>
      <c r="R170">
        <f t="shared" si="25"/>
        <v>0.33879999999999999</v>
      </c>
      <c r="S170">
        <f t="shared" si="25"/>
        <v>0.32730000000000004</v>
      </c>
      <c r="T170">
        <f t="shared" si="25"/>
        <v>0.2034</v>
      </c>
      <c r="U170">
        <f t="shared" si="25"/>
        <v>0.25650000000000001</v>
      </c>
      <c r="V170">
        <f t="shared" si="25"/>
        <v>0.28649999999999998</v>
      </c>
      <c r="W170">
        <f t="shared" si="25"/>
        <v>0.31830000000000003</v>
      </c>
    </row>
    <row r="171" spans="1:64" x14ac:dyDescent="0.25">
      <c r="A171" s="8">
        <v>0.06</v>
      </c>
      <c r="B171">
        <v>0.12670000000000001</v>
      </c>
      <c r="C171">
        <v>0.1143</v>
      </c>
      <c r="D171">
        <v>0.1275</v>
      </c>
      <c r="E171">
        <v>0.12809999999999999</v>
      </c>
      <c r="F171">
        <v>0.1024</v>
      </c>
      <c r="G171">
        <v>0.11269999999999999</v>
      </c>
      <c r="I171">
        <v>0.06</v>
      </c>
      <c r="J171">
        <v>0.50460000000000005</v>
      </c>
      <c r="K171">
        <v>0.39579999999999999</v>
      </c>
      <c r="L171">
        <v>0.37259999999999999</v>
      </c>
      <c r="M171">
        <v>0.34770000000000001</v>
      </c>
      <c r="N171">
        <v>0.31900000000000001</v>
      </c>
      <c r="O171">
        <v>0.38229999999999997</v>
      </c>
      <c r="Q171" s="8">
        <v>0.06</v>
      </c>
      <c r="R171">
        <f t="shared" si="25"/>
        <v>0.37790000000000001</v>
      </c>
      <c r="S171">
        <f t="shared" si="25"/>
        <v>0.28149999999999997</v>
      </c>
      <c r="T171">
        <f t="shared" si="25"/>
        <v>0.24509999999999998</v>
      </c>
      <c r="U171">
        <f t="shared" si="25"/>
        <v>0.21960000000000002</v>
      </c>
      <c r="V171">
        <f t="shared" si="25"/>
        <v>0.21660000000000001</v>
      </c>
      <c r="W171">
        <f t="shared" si="25"/>
        <v>0.26959999999999995</v>
      </c>
    </row>
    <row r="172" spans="1:64" x14ac:dyDescent="0.25">
      <c r="A172" s="8">
        <v>0.03</v>
      </c>
      <c r="B172">
        <v>0.27260000000000001</v>
      </c>
      <c r="C172">
        <v>0.15260000000000001</v>
      </c>
      <c r="D172">
        <v>0.1239</v>
      </c>
      <c r="E172">
        <v>0.12590000000000001</v>
      </c>
      <c r="F172">
        <v>0.1164</v>
      </c>
      <c r="G172">
        <v>0.1188</v>
      </c>
      <c r="I172">
        <v>0.03</v>
      </c>
      <c r="J172">
        <v>0.43980000000000002</v>
      </c>
      <c r="K172">
        <v>0.3503</v>
      </c>
      <c r="L172">
        <v>0.30520000000000003</v>
      </c>
      <c r="M172">
        <v>0.31480000000000002</v>
      </c>
      <c r="N172">
        <v>0.35959999999999998</v>
      </c>
      <c r="O172">
        <v>0.3931</v>
      </c>
      <c r="Q172" s="8">
        <v>0.03</v>
      </c>
      <c r="R172">
        <f t="shared" si="25"/>
        <v>0.16720000000000002</v>
      </c>
      <c r="S172">
        <f t="shared" si="25"/>
        <v>0.19769999999999999</v>
      </c>
      <c r="T172">
        <f t="shared" si="25"/>
        <v>0.18130000000000002</v>
      </c>
      <c r="U172">
        <f t="shared" si="25"/>
        <v>0.18890000000000001</v>
      </c>
      <c r="V172">
        <f t="shared" si="25"/>
        <v>0.24319999999999997</v>
      </c>
      <c r="W172">
        <f t="shared" si="25"/>
        <v>0.27429999999999999</v>
      </c>
    </row>
    <row r="173" spans="1:64" x14ac:dyDescent="0.25">
      <c r="A173" s="8">
        <v>0</v>
      </c>
      <c r="B173">
        <v>0.35399999999999998</v>
      </c>
      <c r="C173">
        <v>0.24560000000000001</v>
      </c>
      <c r="D173">
        <v>0.23860000000000001</v>
      </c>
      <c r="E173">
        <v>0.17460000000000001</v>
      </c>
      <c r="F173">
        <v>0.161</v>
      </c>
      <c r="G173">
        <v>0.14960000000000001</v>
      </c>
      <c r="I173">
        <v>0</v>
      </c>
      <c r="J173">
        <v>0.4844</v>
      </c>
      <c r="K173">
        <v>0.4143</v>
      </c>
      <c r="L173">
        <v>0.39</v>
      </c>
      <c r="M173">
        <v>0.3846</v>
      </c>
      <c r="N173">
        <v>0.34660000000000002</v>
      </c>
      <c r="O173">
        <v>0.35210000000000002</v>
      </c>
      <c r="Q173" s="8">
        <v>0</v>
      </c>
      <c r="R173">
        <f t="shared" si="25"/>
        <v>0.13040000000000002</v>
      </c>
      <c r="S173">
        <f t="shared" si="25"/>
        <v>0.16869999999999999</v>
      </c>
      <c r="T173">
        <f t="shared" si="25"/>
        <v>0.15140000000000001</v>
      </c>
      <c r="U173">
        <f t="shared" si="25"/>
        <v>0.21</v>
      </c>
      <c r="V173">
        <f t="shared" si="25"/>
        <v>0.18560000000000001</v>
      </c>
      <c r="W173">
        <f t="shared" si="25"/>
        <v>0.20250000000000001</v>
      </c>
    </row>
    <row r="174" spans="1:64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</row>
    <row r="175" spans="1:64" x14ac:dyDescent="0.25">
      <c r="A175" s="8"/>
      <c r="B175" s="8" t="s">
        <v>14</v>
      </c>
      <c r="C175" s="8"/>
      <c r="D175" s="8"/>
      <c r="E175" s="8"/>
      <c r="F175" s="8"/>
      <c r="G175" s="8"/>
      <c r="H175" s="7"/>
      <c r="I175" s="8"/>
      <c r="J175" s="8" t="s">
        <v>14</v>
      </c>
      <c r="K175" s="8"/>
      <c r="L175" s="8"/>
      <c r="M175" s="8"/>
      <c r="N175" s="8"/>
      <c r="O175" s="8"/>
      <c r="P175" s="7"/>
      <c r="Q175" s="8"/>
      <c r="R175" s="8" t="s">
        <v>14</v>
      </c>
      <c r="S175" s="8"/>
      <c r="T175" s="8"/>
      <c r="U175" s="8"/>
      <c r="V175" s="8"/>
      <c r="W175" s="8"/>
    </row>
    <row r="176" spans="1:64" x14ac:dyDescent="0.25">
      <c r="A176" s="8" t="s">
        <v>21</v>
      </c>
      <c r="B176" s="8">
        <v>0.125</v>
      </c>
      <c r="C176" s="8">
        <v>0.06</v>
      </c>
      <c r="D176" s="8">
        <v>0.03</v>
      </c>
      <c r="E176" s="8">
        <v>0.01</v>
      </c>
      <c r="F176" s="8">
        <v>5.0000000000000001E-3</v>
      </c>
      <c r="G176" s="8">
        <v>0</v>
      </c>
      <c r="H176" s="7"/>
      <c r="I176" s="8" t="s">
        <v>21</v>
      </c>
      <c r="J176" s="8">
        <v>0.125</v>
      </c>
      <c r="K176" s="8">
        <v>0.06</v>
      </c>
      <c r="L176" s="8">
        <v>0.03</v>
      </c>
      <c r="M176" s="8">
        <v>0.01</v>
      </c>
      <c r="N176" s="8">
        <v>5.0000000000000001E-3</v>
      </c>
      <c r="O176" s="8">
        <v>0</v>
      </c>
      <c r="P176" s="7"/>
      <c r="Q176" s="8" t="s">
        <v>21</v>
      </c>
      <c r="R176" s="8">
        <v>0.125</v>
      </c>
      <c r="S176" s="8">
        <v>0.06</v>
      </c>
      <c r="T176" s="8">
        <v>0.03</v>
      </c>
      <c r="U176" s="8">
        <v>0.01</v>
      </c>
      <c r="V176" s="8">
        <v>5.0000000000000001E-3</v>
      </c>
      <c r="W176" s="8">
        <v>0</v>
      </c>
    </row>
    <row r="177" spans="1:64" x14ac:dyDescent="0.25">
      <c r="A177" s="8">
        <v>4</v>
      </c>
      <c r="B177">
        <v>0.4662</v>
      </c>
      <c r="C177">
        <v>0.25619999999999998</v>
      </c>
      <c r="D177">
        <v>0.23569999999999999</v>
      </c>
      <c r="E177">
        <v>0.20710000000000001</v>
      </c>
      <c r="F177">
        <v>0.15090000000000001</v>
      </c>
      <c r="G177">
        <v>0.1424</v>
      </c>
      <c r="H177" s="7"/>
      <c r="I177" s="8">
        <v>4</v>
      </c>
      <c r="J177">
        <v>0.36509999999999998</v>
      </c>
      <c r="K177">
        <v>0.19670000000000001</v>
      </c>
      <c r="L177">
        <v>0.2646</v>
      </c>
      <c r="M177">
        <v>0.19389999999999999</v>
      </c>
      <c r="N177">
        <v>0.14549999999999999</v>
      </c>
      <c r="O177">
        <v>0.14080000000000001</v>
      </c>
      <c r="P177" s="7"/>
      <c r="Q177" s="8">
        <v>4</v>
      </c>
      <c r="R177">
        <v>-0.10110000000000002</v>
      </c>
      <c r="S177">
        <v>-5.949999999999997E-2</v>
      </c>
      <c r="T177">
        <v>2.8900000000000009E-2</v>
      </c>
      <c r="U177">
        <v>-1.3200000000000017E-2</v>
      </c>
      <c r="V177">
        <v>-5.4000000000000159E-3</v>
      </c>
      <c r="W177">
        <v>-1.5999999999999903E-3</v>
      </c>
    </row>
    <row r="178" spans="1:64" x14ac:dyDescent="0.25">
      <c r="A178" s="8">
        <v>2</v>
      </c>
      <c r="B178">
        <v>0.81310000000000004</v>
      </c>
      <c r="C178">
        <v>0.24790000000000001</v>
      </c>
      <c r="D178">
        <v>0.22420000000000001</v>
      </c>
      <c r="E178">
        <v>0.188</v>
      </c>
      <c r="F178">
        <v>0.1588</v>
      </c>
      <c r="G178">
        <v>0.16139999999999999</v>
      </c>
      <c r="H178" s="7"/>
      <c r="I178" s="8">
        <v>2</v>
      </c>
      <c r="J178">
        <v>0.67620000000000002</v>
      </c>
      <c r="K178">
        <v>0.36580000000000001</v>
      </c>
      <c r="L178">
        <v>0.2621</v>
      </c>
      <c r="M178">
        <v>0.3508</v>
      </c>
      <c r="N178">
        <v>0.16639999999999999</v>
      </c>
      <c r="O178">
        <v>0.2356</v>
      </c>
      <c r="P178" s="7"/>
      <c r="Q178" s="8">
        <v>2</v>
      </c>
      <c r="R178">
        <v>-0.13690000000000002</v>
      </c>
      <c r="S178">
        <v>0.1179</v>
      </c>
      <c r="T178">
        <v>3.7899999999999989E-2</v>
      </c>
      <c r="U178">
        <v>0.1628</v>
      </c>
      <c r="V178">
        <v>7.5999999999999956E-3</v>
      </c>
      <c r="W178">
        <v>7.4200000000000016E-2</v>
      </c>
    </row>
    <row r="179" spans="1:64" x14ac:dyDescent="0.25">
      <c r="A179" s="8">
        <v>1</v>
      </c>
      <c r="B179">
        <v>0.55089999999999995</v>
      </c>
      <c r="C179">
        <v>0.34839999999999999</v>
      </c>
      <c r="D179">
        <v>0.23680000000000001</v>
      </c>
      <c r="E179">
        <v>0.17829999999999999</v>
      </c>
      <c r="F179">
        <v>0.15029999999999999</v>
      </c>
      <c r="G179">
        <v>0.14319999999999999</v>
      </c>
      <c r="I179" s="8">
        <v>1</v>
      </c>
      <c r="J179">
        <v>0.55369999999999997</v>
      </c>
      <c r="K179">
        <v>0.4602</v>
      </c>
      <c r="L179">
        <v>0.40260000000000001</v>
      </c>
      <c r="M179">
        <v>0.3523</v>
      </c>
      <c r="N179">
        <v>0.34229999999999999</v>
      </c>
      <c r="O179">
        <v>0.31840000000000002</v>
      </c>
      <c r="Q179" s="8">
        <v>1</v>
      </c>
      <c r="R179">
        <v>2.8000000000000247E-3</v>
      </c>
      <c r="S179">
        <v>0.11180000000000001</v>
      </c>
      <c r="T179">
        <v>0.1658</v>
      </c>
      <c r="U179">
        <v>0.17400000000000002</v>
      </c>
      <c r="V179">
        <v>0.192</v>
      </c>
      <c r="W179">
        <v>0.17520000000000002</v>
      </c>
    </row>
    <row r="180" spans="1:64" x14ac:dyDescent="0.25">
      <c r="A180" s="8">
        <v>0.5</v>
      </c>
      <c r="B180">
        <v>0.65449999999999997</v>
      </c>
      <c r="C180">
        <v>0.46279999999999999</v>
      </c>
      <c r="D180">
        <v>0.31409999999999999</v>
      </c>
      <c r="E180">
        <v>0.25679999999999997</v>
      </c>
      <c r="F180">
        <v>0.18260000000000001</v>
      </c>
      <c r="G180">
        <v>0.15659999999999999</v>
      </c>
      <c r="I180" s="8">
        <v>0.5</v>
      </c>
      <c r="J180">
        <v>0.62780000000000002</v>
      </c>
      <c r="K180">
        <v>0.46889999999999998</v>
      </c>
      <c r="L180">
        <v>0.40479999999999999</v>
      </c>
      <c r="M180">
        <v>0.36940000000000001</v>
      </c>
      <c r="N180">
        <v>0.33090000000000003</v>
      </c>
      <c r="O180">
        <v>0.3256</v>
      </c>
      <c r="Q180" s="8">
        <v>0.5</v>
      </c>
      <c r="R180">
        <v>-2.6699999999999946E-2</v>
      </c>
      <c r="S180">
        <v>6.0999999999999943E-3</v>
      </c>
      <c r="T180">
        <v>9.0700000000000003E-2</v>
      </c>
      <c r="U180">
        <v>0.11260000000000003</v>
      </c>
      <c r="V180">
        <v>0.14830000000000002</v>
      </c>
      <c r="W180">
        <v>0.16900000000000001</v>
      </c>
    </row>
    <row r="181" spans="1:64" x14ac:dyDescent="0.25">
      <c r="A181" s="8">
        <v>0.25</v>
      </c>
      <c r="B181">
        <v>0.43109999999999998</v>
      </c>
      <c r="C181">
        <v>0.29670000000000002</v>
      </c>
      <c r="D181">
        <v>0.2248</v>
      </c>
      <c r="E181">
        <v>0.16320000000000001</v>
      </c>
      <c r="F181">
        <v>0.1507</v>
      </c>
      <c r="G181">
        <v>0.1477</v>
      </c>
      <c r="I181" s="8">
        <v>0.25</v>
      </c>
      <c r="J181">
        <v>0.51329999999999998</v>
      </c>
      <c r="K181">
        <v>0.45989999999999998</v>
      </c>
      <c r="L181">
        <v>0.39479999999999998</v>
      </c>
      <c r="M181">
        <v>0.37309999999999999</v>
      </c>
      <c r="N181">
        <v>0.35249999999999998</v>
      </c>
      <c r="O181">
        <v>0.33579999999999999</v>
      </c>
      <c r="Q181" s="8">
        <v>0.25</v>
      </c>
      <c r="R181">
        <v>8.2199999999999995E-2</v>
      </c>
      <c r="S181">
        <v>0.16319999999999996</v>
      </c>
      <c r="T181">
        <v>0.16999999999999998</v>
      </c>
      <c r="U181">
        <v>0.20989999999999998</v>
      </c>
      <c r="V181">
        <v>0.20179999999999998</v>
      </c>
      <c r="W181">
        <v>0.18809999999999999</v>
      </c>
    </row>
    <row r="182" spans="1:64" x14ac:dyDescent="0.25">
      <c r="A182" s="8">
        <v>0.125</v>
      </c>
      <c r="B182">
        <v>0.60970000000000002</v>
      </c>
      <c r="C182">
        <v>0.41830000000000001</v>
      </c>
      <c r="D182">
        <v>0.3075</v>
      </c>
      <c r="E182">
        <v>0.23380000000000001</v>
      </c>
      <c r="F182">
        <v>0.17580000000000001</v>
      </c>
      <c r="G182">
        <v>0.16200000000000001</v>
      </c>
      <c r="I182" s="8">
        <v>0.125</v>
      </c>
      <c r="J182">
        <v>0.60740000000000005</v>
      </c>
      <c r="K182">
        <v>0.49199999999999999</v>
      </c>
      <c r="L182">
        <v>0.45679999999999998</v>
      </c>
      <c r="M182">
        <v>0.41710000000000003</v>
      </c>
      <c r="N182">
        <v>0.34949999999999998</v>
      </c>
      <c r="O182">
        <v>0.3589</v>
      </c>
      <c r="Q182" s="8">
        <v>0.125</v>
      </c>
      <c r="R182">
        <v>-2.2999999999999687E-3</v>
      </c>
      <c r="S182">
        <v>7.3699999999999988E-2</v>
      </c>
      <c r="T182">
        <v>0.14929999999999999</v>
      </c>
      <c r="U182">
        <v>0.18330000000000002</v>
      </c>
      <c r="V182">
        <v>0.17369999999999997</v>
      </c>
      <c r="W182">
        <v>0.19689999999999999</v>
      </c>
    </row>
    <row r="183" spans="1:64" x14ac:dyDescent="0.25">
      <c r="A183" s="8">
        <v>0.06</v>
      </c>
      <c r="B183">
        <v>0.85940000000000005</v>
      </c>
      <c r="C183">
        <v>0.7087</v>
      </c>
      <c r="D183">
        <v>0.54210000000000003</v>
      </c>
      <c r="E183">
        <v>0.45390000000000003</v>
      </c>
      <c r="F183">
        <v>0.34539999999999998</v>
      </c>
      <c r="G183">
        <v>0.2392</v>
      </c>
      <c r="I183" s="8">
        <v>0.06</v>
      </c>
      <c r="J183">
        <v>0.82769999999999999</v>
      </c>
      <c r="K183">
        <v>0.65110000000000001</v>
      </c>
      <c r="L183">
        <v>0.58979999999999999</v>
      </c>
      <c r="M183">
        <v>0.55589999999999995</v>
      </c>
      <c r="N183">
        <v>0.4738</v>
      </c>
      <c r="O183">
        <v>0.4546</v>
      </c>
      <c r="Q183" s="8">
        <v>0.06</v>
      </c>
      <c r="R183">
        <v>-3.1700000000000061E-2</v>
      </c>
      <c r="S183">
        <v>-5.7599999999999985E-2</v>
      </c>
      <c r="T183">
        <v>4.7699999999999965E-2</v>
      </c>
      <c r="U183">
        <v>0.10199999999999992</v>
      </c>
      <c r="V183">
        <v>0.12840000000000001</v>
      </c>
      <c r="W183">
        <v>0.21540000000000001</v>
      </c>
    </row>
    <row r="184" spans="1:64" x14ac:dyDescent="0.25">
      <c r="A184" s="8">
        <v>0</v>
      </c>
      <c r="B184">
        <v>1.1711</v>
      </c>
      <c r="C184">
        <v>1.0470999999999999</v>
      </c>
      <c r="D184">
        <v>0.88819999999999999</v>
      </c>
      <c r="E184">
        <v>0.82950000000000002</v>
      </c>
      <c r="F184">
        <v>0.58609999999999995</v>
      </c>
      <c r="G184">
        <v>0.46339999999999998</v>
      </c>
      <c r="I184" s="8">
        <v>0</v>
      </c>
      <c r="J184">
        <v>0.94679999999999997</v>
      </c>
      <c r="K184">
        <v>0.85240000000000005</v>
      </c>
      <c r="L184">
        <v>0.77049999999999996</v>
      </c>
      <c r="M184">
        <v>0.79359999999999997</v>
      </c>
      <c r="N184">
        <v>0.67949999999999999</v>
      </c>
      <c r="O184">
        <v>0.64119999999999999</v>
      </c>
      <c r="Q184" s="8">
        <v>0</v>
      </c>
      <c r="R184">
        <v>-0.22430000000000005</v>
      </c>
      <c r="S184">
        <v>-0.19469999999999987</v>
      </c>
      <c r="T184">
        <v>-0.11770000000000003</v>
      </c>
      <c r="U184">
        <v>-3.5900000000000043E-2</v>
      </c>
      <c r="V184">
        <v>9.3400000000000039E-2</v>
      </c>
      <c r="W184">
        <v>0.17780000000000001</v>
      </c>
    </row>
    <row r="185" spans="1:64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</row>
    <row r="186" spans="1:64" x14ac:dyDescent="0.25">
      <c r="A186" s="8"/>
      <c r="B186" s="8"/>
      <c r="C186" s="8"/>
      <c r="D186" s="8"/>
      <c r="E186" s="8" t="s">
        <v>14</v>
      </c>
      <c r="F186" s="8"/>
      <c r="G186" s="8"/>
      <c r="H186" s="8"/>
      <c r="I186" s="8"/>
      <c r="J186" s="8"/>
      <c r="K186" s="7"/>
      <c r="L186" s="8"/>
      <c r="M186" s="8"/>
      <c r="N186" s="8"/>
      <c r="O186" s="8"/>
      <c r="P186" s="8" t="s">
        <v>14</v>
      </c>
      <c r="Q186" s="8"/>
      <c r="R186" s="8"/>
      <c r="S186" s="8"/>
      <c r="T186" s="8"/>
      <c r="U186" s="8"/>
      <c r="V186" s="7"/>
      <c r="W186" s="8"/>
      <c r="X186" s="8"/>
      <c r="Y186" s="8"/>
      <c r="Z186" s="8"/>
      <c r="AA186" s="8" t="s">
        <v>14</v>
      </c>
      <c r="AB186" s="8"/>
      <c r="AC186" s="8"/>
      <c r="AD186" s="8"/>
      <c r="AE186" s="8"/>
      <c r="AF186" s="8"/>
    </row>
    <row r="187" spans="1:64" x14ac:dyDescent="0.25">
      <c r="A187" s="8" t="s">
        <v>21</v>
      </c>
      <c r="B187" s="8">
        <v>1</v>
      </c>
      <c r="C187" s="8">
        <v>0.5</v>
      </c>
      <c r="D187" s="8">
        <v>0.25</v>
      </c>
      <c r="E187" s="8">
        <v>0.125</v>
      </c>
      <c r="F187" s="8">
        <v>0.06</v>
      </c>
      <c r="G187" s="8">
        <v>0.03</v>
      </c>
      <c r="H187" s="8">
        <v>0.01</v>
      </c>
      <c r="I187" s="8">
        <v>5.0000000000000001E-3</v>
      </c>
      <c r="J187" s="8">
        <v>0</v>
      </c>
      <c r="K187" s="7"/>
      <c r="L187" s="8" t="s">
        <v>21</v>
      </c>
      <c r="M187" s="8">
        <v>1</v>
      </c>
      <c r="N187" s="8">
        <v>0.5</v>
      </c>
      <c r="O187" s="8">
        <v>0.25</v>
      </c>
      <c r="P187" s="8">
        <v>0.125</v>
      </c>
      <c r="Q187" s="8">
        <v>0.06</v>
      </c>
      <c r="R187" s="8">
        <v>0.03</v>
      </c>
      <c r="S187" s="8">
        <v>0.01</v>
      </c>
      <c r="T187" s="8">
        <v>5.0000000000000001E-3</v>
      </c>
      <c r="U187" s="8">
        <v>0</v>
      </c>
      <c r="V187" s="7"/>
      <c r="W187" s="8" t="s">
        <v>21</v>
      </c>
      <c r="X187" s="8">
        <v>1</v>
      </c>
      <c r="Y187" s="8">
        <v>0.5</v>
      </c>
      <c r="Z187" s="8">
        <v>0.25</v>
      </c>
      <c r="AA187" s="8">
        <v>0.125</v>
      </c>
      <c r="AB187" s="8">
        <v>0.06</v>
      </c>
      <c r="AC187" s="8">
        <v>0.03</v>
      </c>
      <c r="AD187" s="8">
        <v>0.01</v>
      </c>
      <c r="AE187" s="8">
        <v>5.0000000000000001E-3</v>
      </c>
      <c r="AF187" s="8">
        <v>0</v>
      </c>
    </row>
    <row r="188" spans="1:64" x14ac:dyDescent="0.25">
      <c r="A188" s="8">
        <v>4</v>
      </c>
      <c r="B188">
        <v>0.14480000000000001</v>
      </c>
      <c r="C188">
        <v>0.14760000000000001</v>
      </c>
      <c r="D188">
        <v>0.14019999999999999</v>
      </c>
      <c r="E188">
        <v>0.14099999999999999</v>
      </c>
      <c r="F188">
        <v>0.18590000000000001</v>
      </c>
      <c r="G188">
        <v>0.1389</v>
      </c>
      <c r="H188">
        <v>0.13009999999999999</v>
      </c>
      <c r="I188">
        <v>0.1512</v>
      </c>
      <c r="J188">
        <v>0.1484</v>
      </c>
      <c r="K188" s="7"/>
      <c r="L188" s="8">
        <v>4</v>
      </c>
      <c r="M188">
        <v>0.1522</v>
      </c>
      <c r="N188">
        <v>0.13020000000000001</v>
      </c>
      <c r="O188">
        <v>0.1353</v>
      </c>
      <c r="P188">
        <v>0.2238</v>
      </c>
      <c r="Q188">
        <v>0.23380000000000001</v>
      </c>
      <c r="R188">
        <v>0.25230000000000002</v>
      </c>
      <c r="S188">
        <v>0.26740000000000003</v>
      </c>
      <c r="T188">
        <v>0.26250000000000001</v>
      </c>
      <c r="U188">
        <v>0.159</v>
      </c>
      <c r="V188" s="7"/>
      <c r="W188" s="8">
        <v>4</v>
      </c>
      <c r="X188">
        <f t="shared" ref="X188:Z195" si="26">M188-B188</f>
        <v>7.3999999999999899E-3</v>
      </c>
      <c r="Y188">
        <f t="shared" si="26"/>
        <v>-1.7399999999999999E-2</v>
      </c>
      <c r="Z188">
        <f t="shared" si="26"/>
        <v>-4.8999999999999877E-3</v>
      </c>
      <c r="AA188">
        <v>8.2800000000000012E-2</v>
      </c>
      <c r="AB188">
        <v>4.7899999999999998E-2</v>
      </c>
      <c r="AC188">
        <v>0.11340000000000003</v>
      </c>
      <c r="AD188">
        <v>0.13730000000000003</v>
      </c>
      <c r="AE188">
        <v>0.11130000000000001</v>
      </c>
      <c r="AF188">
        <v>1.0599999999999998E-2</v>
      </c>
    </row>
    <row r="189" spans="1:64" x14ac:dyDescent="0.25">
      <c r="A189" s="8">
        <v>2</v>
      </c>
      <c r="B189">
        <v>0.17269999999999999</v>
      </c>
      <c r="C189">
        <v>0.19989999999999999</v>
      </c>
      <c r="D189">
        <v>0.16889999999999999</v>
      </c>
      <c r="E189">
        <v>0.1542</v>
      </c>
      <c r="F189">
        <v>0.1469</v>
      </c>
      <c r="G189">
        <v>0.14899999999999999</v>
      </c>
      <c r="H189">
        <v>0.15140000000000001</v>
      </c>
      <c r="I189">
        <v>0.1542</v>
      </c>
      <c r="J189">
        <v>0.14580000000000001</v>
      </c>
      <c r="K189" s="7"/>
      <c r="L189" s="8">
        <v>2</v>
      </c>
      <c r="M189">
        <v>0.43259999999999998</v>
      </c>
      <c r="N189">
        <v>0.1797</v>
      </c>
      <c r="O189">
        <v>0.30590000000000001</v>
      </c>
      <c r="P189">
        <v>0.28699999999999998</v>
      </c>
      <c r="Q189">
        <v>0.25180000000000002</v>
      </c>
      <c r="R189">
        <v>0.24959999999999999</v>
      </c>
      <c r="S189">
        <v>0.2601</v>
      </c>
      <c r="T189">
        <v>0.15090000000000001</v>
      </c>
      <c r="U189">
        <v>0.29580000000000001</v>
      </c>
      <c r="V189" s="7"/>
      <c r="W189" s="8">
        <v>2</v>
      </c>
      <c r="X189">
        <f t="shared" si="26"/>
        <v>0.25990000000000002</v>
      </c>
      <c r="Y189">
        <f t="shared" si="26"/>
        <v>-2.0199999999999996E-2</v>
      </c>
      <c r="Z189">
        <f t="shared" si="26"/>
        <v>0.13700000000000001</v>
      </c>
      <c r="AA189">
        <v>0.13279999999999997</v>
      </c>
      <c r="AB189">
        <v>0.10490000000000002</v>
      </c>
      <c r="AC189">
        <v>0.10059999999999999</v>
      </c>
      <c r="AD189">
        <v>0.10869999999999999</v>
      </c>
      <c r="AE189">
        <v>-3.2999999999999974E-3</v>
      </c>
      <c r="AF189">
        <v>0.15</v>
      </c>
    </row>
    <row r="190" spans="1:64" x14ac:dyDescent="0.25">
      <c r="A190" s="8">
        <v>1</v>
      </c>
      <c r="B190">
        <v>0.17169999999999999</v>
      </c>
      <c r="C190">
        <v>0.14599999999999999</v>
      </c>
      <c r="D190">
        <v>0.1452</v>
      </c>
      <c r="E190">
        <v>0.14849999999999999</v>
      </c>
      <c r="F190">
        <v>0.1303</v>
      </c>
      <c r="G190">
        <v>0.14649999999999999</v>
      </c>
      <c r="H190">
        <v>0.12570000000000001</v>
      </c>
      <c r="I190">
        <v>0.1014</v>
      </c>
      <c r="J190">
        <v>0.13170000000000001</v>
      </c>
      <c r="L190" s="8">
        <v>1</v>
      </c>
      <c r="M190">
        <v>0.41649999999999998</v>
      </c>
      <c r="N190">
        <v>0.13819999999999999</v>
      </c>
      <c r="O190">
        <v>0.41049999999999998</v>
      </c>
      <c r="P190">
        <v>0.31</v>
      </c>
      <c r="Q190">
        <v>0.35199999999999998</v>
      </c>
      <c r="R190">
        <v>0.43290000000000001</v>
      </c>
      <c r="S190">
        <v>0.34470000000000001</v>
      </c>
      <c r="T190">
        <v>0.31319999999999998</v>
      </c>
      <c r="U190">
        <v>0.33150000000000002</v>
      </c>
      <c r="W190" s="8">
        <v>1</v>
      </c>
      <c r="X190">
        <f t="shared" si="26"/>
        <v>0.24479999999999999</v>
      </c>
      <c r="Y190">
        <f t="shared" si="26"/>
        <v>-7.8000000000000014E-3</v>
      </c>
      <c r="Z190">
        <f t="shared" si="26"/>
        <v>0.26529999999999998</v>
      </c>
      <c r="AA190">
        <v>0.1615</v>
      </c>
      <c r="AB190">
        <v>0.22169999999999998</v>
      </c>
      <c r="AC190">
        <v>0.28639999999999999</v>
      </c>
      <c r="AD190">
        <v>0.219</v>
      </c>
      <c r="AE190">
        <v>0.21179999999999999</v>
      </c>
      <c r="AF190">
        <v>0.19980000000000001</v>
      </c>
    </row>
    <row r="191" spans="1:64" x14ac:dyDescent="0.25">
      <c r="A191" s="8">
        <v>0.5</v>
      </c>
      <c r="B191">
        <v>0.1933</v>
      </c>
      <c r="C191">
        <v>0.19</v>
      </c>
      <c r="D191">
        <v>0.1694</v>
      </c>
      <c r="E191">
        <v>0.15640000000000001</v>
      </c>
      <c r="F191">
        <v>0.1527</v>
      </c>
      <c r="G191">
        <v>0.13469999999999999</v>
      </c>
      <c r="H191">
        <v>0.13320000000000001</v>
      </c>
      <c r="I191">
        <v>0.13250000000000001</v>
      </c>
      <c r="J191">
        <v>0.1318</v>
      </c>
      <c r="L191" s="8">
        <v>0.5</v>
      </c>
      <c r="M191">
        <v>0.47139999999999999</v>
      </c>
      <c r="N191">
        <v>0.17480000000000001</v>
      </c>
      <c r="O191">
        <v>0.39219999999999999</v>
      </c>
      <c r="P191">
        <v>0.31580000000000003</v>
      </c>
      <c r="Q191">
        <v>0.31330000000000002</v>
      </c>
      <c r="R191">
        <v>0.32390000000000002</v>
      </c>
      <c r="S191">
        <v>0.32279999999999998</v>
      </c>
      <c r="T191">
        <v>0.33979999999999999</v>
      </c>
      <c r="U191">
        <v>0.3402</v>
      </c>
      <c r="W191" s="8">
        <v>0.5</v>
      </c>
      <c r="X191">
        <f t="shared" si="26"/>
        <v>0.27810000000000001</v>
      </c>
      <c r="Y191">
        <f t="shared" si="26"/>
        <v>-1.5199999999999991E-2</v>
      </c>
      <c r="Z191">
        <f t="shared" si="26"/>
        <v>0.2228</v>
      </c>
      <c r="AA191">
        <v>0.15940000000000001</v>
      </c>
      <c r="AB191">
        <v>0.16060000000000002</v>
      </c>
      <c r="AC191">
        <v>0.18920000000000003</v>
      </c>
      <c r="AD191">
        <v>0.18959999999999996</v>
      </c>
      <c r="AE191">
        <v>0.20729999999999998</v>
      </c>
      <c r="AF191">
        <v>0.2084</v>
      </c>
    </row>
    <row r="192" spans="1:64" x14ac:dyDescent="0.25">
      <c r="A192" s="8">
        <v>0.25</v>
      </c>
      <c r="B192">
        <v>0.2016</v>
      </c>
      <c r="C192">
        <v>0.17219999999999999</v>
      </c>
      <c r="D192">
        <v>0.1439</v>
      </c>
      <c r="E192">
        <v>0.1444</v>
      </c>
      <c r="F192">
        <v>0.1429</v>
      </c>
      <c r="G192">
        <v>0.1532</v>
      </c>
      <c r="H192">
        <v>0.1396</v>
      </c>
      <c r="I192">
        <v>0.1237</v>
      </c>
      <c r="J192">
        <v>0.1555</v>
      </c>
      <c r="L192" s="8">
        <v>0.25</v>
      </c>
      <c r="M192">
        <v>0.49430000000000002</v>
      </c>
      <c r="N192">
        <v>0.16439999999999999</v>
      </c>
      <c r="O192">
        <v>0.40039999999999998</v>
      </c>
      <c r="P192">
        <v>0.31919999999999998</v>
      </c>
      <c r="Q192">
        <v>0.35499999999999998</v>
      </c>
      <c r="R192">
        <v>0.4037</v>
      </c>
      <c r="S192">
        <v>0.36559999999999998</v>
      </c>
      <c r="T192">
        <v>0.36349999999999999</v>
      </c>
      <c r="U192">
        <v>0.39169999999999999</v>
      </c>
      <c r="W192" s="8">
        <v>0.25</v>
      </c>
      <c r="X192">
        <f t="shared" si="26"/>
        <v>0.29270000000000002</v>
      </c>
      <c r="Y192">
        <f t="shared" si="26"/>
        <v>-7.8000000000000014E-3</v>
      </c>
      <c r="Z192">
        <f t="shared" si="26"/>
        <v>0.25649999999999995</v>
      </c>
      <c r="AA192">
        <v>0.17479999999999998</v>
      </c>
      <c r="AB192">
        <v>0.21209999999999998</v>
      </c>
      <c r="AC192">
        <v>0.2505</v>
      </c>
      <c r="AD192">
        <v>0.22599999999999998</v>
      </c>
      <c r="AE192">
        <v>0.23979999999999999</v>
      </c>
      <c r="AF192">
        <v>0.23619999999999999</v>
      </c>
    </row>
    <row r="193" spans="1:64" x14ac:dyDescent="0.25">
      <c r="A193" s="8">
        <v>0.125</v>
      </c>
      <c r="B193">
        <v>0.17150000000000001</v>
      </c>
      <c r="C193">
        <v>0.1472</v>
      </c>
      <c r="D193">
        <v>0.13880000000000001</v>
      </c>
      <c r="E193">
        <v>0.16259999999999999</v>
      </c>
      <c r="F193">
        <v>0.1391</v>
      </c>
      <c r="G193">
        <v>0.1444</v>
      </c>
      <c r="H193">
        <v>0.1489</v>
      </c>
      <c r="I193">
        <v>0.10929999999999999</v>
      </c>
      <c r="J193">
        <v>0.1371</v>
      </c>
      <c r="L193" s="8">
        <v>0.125</v>
      </c>
      <c r="M193">
        <v>0.4516</v>
      </c>
      <c r="N193">
        <v>0.16209999999999999</v>
      </c>
      <c r="O193">
        <v>0.44550000000000001</v>
      </c>
      <c r="P193">
        <v>0.372</v>
      </c>
      <c r="Q193">
        <v>0.38080000000000003</v>
      </c>
      <c r="R193">
        <v>0.35360000000000003</v>
      </c>
      <c r="S193">
        <v>0.41020000000000001</v>
      </c>
      <c r="T193">
        <v>0.39960000000000001</v>
      </c>
      <c r="U193">
        <v>0.43209999999999998</v>
      </c>
      <c r="W193" s="8">
        <v>0.125</v>
      </c>
      <c r="X193">
        <f t="shared" si="26"/>
        <v>0.28010000000000002</v>
      </c>
      <c r="Y193">
        <f t="shared" si="26"/>
        <v>1.4899999999999997E-2</v>
      </c>
      <c r="Z193">
        <f t="shared" si="26"/>
        <v>0.30669999999999997</v>
      </c>
      <c r="AA193">
        <v>0.2094</v>
      </c>
      <c r="AB193">
        <v>0.24170000000000003</v>
      </c>
      <c r="AC193">
        <v>0.20920000000000002</v>
      </c>
      <c r="AD193">
        <v>0.26129999999999998</v>
      </c>
      <c r="AE193">
        <v>0.2903</v>
      </c>
      <c r="AF193">
        <v>0.29499999999999998</v>
      </c>
    </row>
    <row r="194" spans="1:64" x14ac:dyDescent="0.25">
      <c r="A194" s="8">
        <v>0.06</v>
      </c>
      <c r="B194">
        <v>0.32400000000000001</v>
      </c>
      <c r="C194">
        <v>0.151</v>
      </c>
      <c r="D194">
        <v>0.2266</v>
      </c>
      <c r="E194">
        <v>0.22470000000000001</v>
      </c>
      <c r="F194">
        <v>0.1719</v>
      </c>
      <c r="G194">
        <v>0.156</v>
      </c>
      <c r="H194">
        <v>0.155</v>
      </c>
      <c r="I194">
        <v>0.13930000000000001</v>
      </c>
      <c r="J194">
        <v>0.14319999999999999</v>
      </c>
      <c r="L194" s="8">
        <v>0.06</v>
      </c>
      <c r="M194">
        <v>0.68640000000000001</v>
      </c>
      <c r="N194">
        <v>0.17599999999999999</v>
      </c>
      <c r="O194">
        <v>0.60589999999999999</v>
      </c>
      <c r="P194">
        <v>0.47199999999999998</v>
      </c>
      <c r="Q194">
        <v>0.35239999999999999</v>
      </c>
      <c r="R194">
        <v>0.45639999999999997</v>
      </c>
      <c r="S194">
        <v>0.3735</v>
      </c>
      <c r="T194">
        <v>0.43099999999999999</v>
      </c>
      <c r="U194">
        <v>0.44350000000000001</v>
      </c>
      <c r="W194" s="8">
        <v>0.06</v>
      </c>
      <c r="X194">
        <f t="shared" si="26"/>
        <v>0.3624</v>
      </c>
      <c r="Y194">
        <f t="shared" si="26"/>
        <v>2.4999999999999994E-2</v>
      </c>
      <c r="Z194">
        <f t="shared" si="26"/>
        <v>0.37929999999999997</v>
      </c>
      <c r="AA194">
        <v>0.24729999999999996</v>
      </c>
      <c r="AB194">
        <v>0.18049999999999999</v>
      </c>
      <c r="AC194">
        <v>0.3004</v>
      </c>
      <c r="AD194">
        <v>0.2185</v>
      </c>
      <c r="AE194">
        <v>0.29169999999999996</v>
      </c>
      <c r="AF194">
        <v>0.30030000000000001</v>
      </c>
    </row>
    <row r="195" spans="1:64" x14ac:dyDescent="0.25">
      <c r="A195" s="8">
        <v>0</v>
      </c>
      <c r="B195">
        <v>0.32140000000000002</v>
      </c>
      <c r="C195">
        <v>0.29110000000000003</v>
      </c>
      <c r="D195">
        <v>0.23910000000000001</v>
      </c>
      <c r="E195">
        <v>0.31919999999999998</v>
      </c>
      <c r="F195">
        <v>0.2253</v>
      </c>
      <c r="G195">
        <v>0.20230000000000001</v>
      </c>
      <c r="H195">
        <v>0.2074</v>
      </c>
      <c r="I195">
        <v>0.182</v>
      </c>
      <c r="J195">
        <v>0.20760000000000001</v>
      </c>
      <c r="L195" s="8">
        <v>0</v>
      </c>
      <c r="M195">
        <v>1.0006999999999999</v>
      </c>
      <c r="N195">
        <v>0.23619999999999999</v>
      </c>
      <c r="O195">
        <v>0.64759999999999995</v>
      </c>
      <c r="P195">
        <v>0.48870000000000002</v>
      </c>
      <c r="Q195">
        <v>0.45079999999999998</v>
      </c>
      <c r="R195">
        <v>0.51019999999999999</v>
      </c>
      <c r="S195">
        <v>0.4965</v>
      </c>
      <c r="T195">
        <v>0.51600000000000001</v>
      </c>
      <c r="U195">
        <v>0.52900000000000003</v>
      </c>
      <c r="W195" s="8">
        <v>0</v>
      </c>
      <c r="X195">
        <f t="shared" si="26"/>
        <v>0.6792999999999999</v>
      </c>
      <c r="Y195">
        <f t="shared" si="26"/>
        <v>-5.4900000000000032E-2</v>
      </c>
      <c r="Z195">
        <f t="shared" si="26"/>
        <v>0.40849999999999997</v>
      </c>
      <c r="AA195">
        <v>0.16950000000000004</v>
      </c>
      <c r="AB195">
        <v>0.22549999999999998</v>
      </c>
      <c r="AC195">
        <v>0.30789999999999995</v>
      </c>
      <c r="AD195">
        <v>0.28910000000000002</v>
      </c>
      <c r="AE195">
        <v>0.33400000000000002</v>
      </c>
      <c r="AF195">
        <v>0.32140000000000002</v>
      </c>
    </row>
    <row r="196" spans="1:64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</row>
    <row r="197" spans="1:64" x14ac:dyDescent="0.25">
      <c r="A197" s="8"/>
      <c r="B197" s="8"/>
      <c r="C197" s="8"/>
      <c r="D197" s="8"/>
      <c r="E197" s="8" t="s">
        <v>14</v>
      </c>
      <c r="F197" s="8"/>
      <c r="G197" s="8"/>
      <c r="H197" s="8"/>
      <c r="I197" s="8"/>
      <c r="J197" s="8"/>
      <c r="K197" s="7"/>
      <c r="L197" s="8"/>
      <c r="M197" s="8"/>
      <c r="N197" s="8"/>
      <c r="O197" s="8"/>
      <c r="P197" s="8" t="s">
        <v>14</v>
      </c>
      <c r="Q197" s="8"/>
      <c r="R197" s="8"/>
      <c r="S197" s="8"/>
      <c r="T197" s="8"/>
      <c r="U197" s="8"/>
      <c r="V197" s="7"/>
      <c r="W197" s="8"/>
      <c r="X197" s="8"/>
      <c r="Y197" s="8"/>
      <c r="Z197" s="8"/>
      <c r="AA197" s="8" t="s">
        <v>14</v>
      </c>
      <c r="AB197" s="8"/>
      <c r="AC197" s="8"/>
      <c r="AD197" s="8"/>
      <c r="AE197" s="8"/>
      <c r="AF197" s="8"/>
    </row>
    <row r="198" spans="1:64" x14ac:dyDescent="0.25">
      <c r="A198" s="8" t="s">
        <v>21</v>
      </c>
      <c r="B198" s="8">
        <v>1</v>
      </c>
      <c r="C198" s="8">
        <v>0.5</v>
      </c>
      <c r="D198" s="8">
        <v>0.25</v>
      </c>
      <c r="E198" s="8">
        <v>0.125</v>
      </c>
      <c r="F198" s="8">
        <v>0.06</v>
      </c>
      <c r="G198" s="8">
        <v>0.03</v>
      </c>
      <c r="H198" s="8">
        <v>0.01</v>
      </c>
      <c r="I198" s="8">
        <v>5.0000000000000001E-3</v>
      </c>
      <c r="J198" s="8">
        <v>0</v>
      </c>
      <c r="K198" s="7">
        <v>1</v>
      </c>
      <c r="L198" s="8" t="s">
        <v>21</v>
      </c>
      <c r="M198" s="8">
        <v>1</v>
      </c>
      <c r="N198" s="8">
        <v>0.5</v>
      </c>
      <c r="O198" s="8">
        <v>0.25</v>
      </c>
      <c r="P198" s="8">
        <v>0.125</v>
      </c>
      <c r="Q198" s="8">
        <v>0.06</v>
      </c>
      <c r="R198" s="8">
        <v>0.03</v>
      </c>
      <c r="S198" s="8">
        <v>0.01</v>
      </c>
      <c r="T198" s="8">
        <v>5.0000000000000001E-3</v>
      </c>
      <c r="U198" s="8">
        <v>0</v>
      </c>
      <c r="V198" s="7"/>
      <c r="W198" s="8" t="s">
        <v>21</v>
      </c>
      <c r="X198" s="8">
        <v>1</v>
      </c>
      <c r="Y198" s="8">
        <v>0.5</v>
      </c>
      <c r="Z198" s="8">
        <v>0.25</v>
      </c>
      <c r="AA198" s="8">
        <v>0.125</v>
      </c>
      <c r="AB198" s="8">
        <v>0.06</v>
      </c>
      <c r="AC198" s="8">
        <v>0.03</v>
      </c>
      <c r="AD198" s="8">
        <v>0.01</v>
      </c>
      <c r="AE198" s="8">
        <v>5.0000000000000001E-3</v>
      </c>
      <c r="AF198" s="8">
        <v>0</v>
      </c>
    </row>
    <row r="199" spans="1:64" x14ac:dyDescent="0.25">
      <c r="A199" s="8">
        <v>4</v>
      </c>
      <c r="B199" s="8">
        <v>0.18310000000000001</v>
      </c>
      <c r="C199" s="8">
        <v>0.1517</v>
      </c>
      <c r="D199" s="8">
        <v>0.13550000000000001</v>
      </c>
      <c r="E199" s="8">
        <v>0.1469</v>
      </c>
      <c r="F199" s="8">
        <v>0.18920000000000001</v>
      </c>
      <c r="G199" s="8">
        <v>0.13370000000000001</v>
      </c>
      <c r="H199" s="8">
        <v>0.1298</v>
      </c>
      <c r="I199" s="8">
        <v>0.1507</v>
      </c>
      <c r="J199" s="8">
        <v>0.1585</v>
      </c>
      <c r="K199" s="7"/>
      <c r="L199" s="8">
        <v>4</v>
      </c>
      <c r="M199" s="8">
        <v>0.17710000000000001</v>
      </c>
      <c r="N199" s="8">
        <v>0.1275</v>
      </c>
      <c r="O199" s="8">
        <v>0.1229</v>
      </c>
      <c r="P199" s="8">
        <v>0.14849999999999999</v>
      </c>
      <c r="Q199" s="8">
        <v>0.2056</v>
      </c>
      <c r="R199" s="8">
        <v>0.1303</v>
      </c>
      <c r="S199" s="8">
        <v>0.12859999999999999</v>
      </c>
      <c r="T199" s="8">
        <v>0.14610000000000001</v>
      </c>
      <c r="U199" s="8">
        <v>0.1489</v>
      </c>
      <c r="V199" s="7"/>
      <c r="W199" s="8">
        <v>4</v>
      </c>
      <c r="X199" s="8">
        <f t="shared" ref="X199:Z206" si="27">M199-B199</f>
        <v>-6.0000000000000053E-3</v>
      </c>
      <c r="Y199" s="8">
        <f t="shared" si="27"/>
        <v>-2.4199999999999999E-2</v>
      </c>
      <c r="Z199" s="8">
        <f t="shared" si="27"/>
        <v>-1.2600000000000014E-2</v>
      </c>
      <c r="AA199" s="8">
        <v>1.5999999999999903E-3</v>
      </c>
      <c r="AB199" s="8">
        <v>1.6399999999999998E-2</v>
      </c>
      <c r="AC199" s="8">
        <v>-3.4000000000000141E-3</v>
      </c>
      <c r="AD199" s="8">
        <v>-1.2000000000000066E-3</v>
      </c>
      <c r="AE199" s="8">
        <v>-4.599999999999993E-3</v>
      </c>
      <c r="AF199" s="8">
        <v>-9.5999999999999974E-3</v>
      </c>
    </row>
    <row r="200" spans="1:64" x14ac:dyDescent="0.25">
      <c r="A200" s="8">
        <v>2</v>
      </c>
      <c r="B200">
        <v>0.15240000000000001</v>
      </c>
      <c r="C200">
        <v>0.14829999999999999</v>
      </c>
      <c r="D200">
        <v>0.15359999999999999</v>
      </c>
      <c r="E200">
        <v>0.1666</v>
      </c>
      <c r="F200">
        <v>0.16089999999999999</v>
      </c>
      <c r="G200">
        <v>0.1391</v>
      </c>
      <c r="H200">
        <v>0.14349999999999999</v>
      </c>
      <c r="I200">
        <v>0.16209999999999999</v>
      </c>
      <c r="J200">
        <v>0.13439999999999999</v>
      </c>
      <c r="L200" s="8">
        <v>2</v>
      </c>
      <c r="M200">
        <v>0.30520000000000003</v>
      </c>
      <c r="N200">
        <v>0.44590000000000002</v>
      </c>
      <c r="O200">
        <v>0.4798</v>
      </c>
      <c r="P200">
        <v>0.29909999999999998</v>
      </c>
      <c r="Q200">
        <v>0.30259999999999998</v>
      </c>
      <c r="R200">
        <v>0.27900000000000003</v>
      </c>
      <c r="S200">
        <v>0.14050000000000001</v>
      </c>
      <c r="T200">
        <v>0.3412</v>
      </c>
      <c r="U200">
        <v>0.29780000000000001</v>
      </c>
      <c r="V200" s="7"/>
      <c r="W200" s="8">
        <v>2</v>
      </c>
      <c r="X200">
        <f t="shared" si="27"/>
        <v>0.15280000000000002</v>
      </c>
      <c r="Y200">
        <f t="shared" si="27"/>
        <v>0.29760000000000003</v>
      </c>
      <c r="Z200">
        <f t="shared" si="27"/>
        <v>0.32620000000000005</v>
      </c>
      <c r="AA200">
        <v>0.13249999999999998</v>
      </c>
      <c r="AB200">
        <v>0.14169999999999999</v>
      </c>
      <c r="AC200">
        <v>0.13990000000000002</v>
      </c>
      <c r="AD200">
        <v>-2.9999999999999749E-3</v>
      </c>
      <c r="AE200">
        <v>0.17910000000000001</v>
      </c>
      <c r="AF200">
        <v>0.16340000000000002</v>
      </c>
    </row>
    <row r="201" spans="1:64" x14ac:dyDescent="0.25">
      <c r="A201" s="8">
        <v>1</v>
      </c>
      <c r="B201">
        <v>0.1341</v>
      </c>
      <c r="C201">
        <v>0.14779999999999999</v>
      </c>
      <c r="D201">
        <v>0.11700000000000001</v>
      </c>
      <c r="E201">
        <v>0.15429999999999999</v>
      </c>
      <c r="F201">
        <v>0.14879999999999999</v>
      </c>
      <c r="G201">
        <v>0.12970000000000001</v>
      </c>
      <c r="H201">
        <v>0.13039999999999999</v>
      </c>
      <c r="I201">
        <v>0.1105</v>
      </c>
      <c r="J201">
        <v>0.14610000000000001</v>
      </c>
      <c r="L201" s="8">
        <v>1</v>
      </c>
      <c r="M201">
        <v>0.49569999999999997</v>
      </c>
      <c r="N201">
        <v>0.51219999999999999</v>
      </c>
      <c r="O201">
        <v>0.30630000000000002</v>
      </c>
      <c r="P201">
        <v>0.33639999999999998</v>
      </c>
      <c r="Q201">
        <v>0.33650000000000002</v>
      </c>
      <c r="R201">
        <v>0.37759999999999999</v>
      </c>
      <c r="S201">
        <v>0.34810000000000002</v>
      </c>
      <c r="T201">
        <v>0.35959999999999998</v>
      </c>
      <c r="U201">
        <v>0.4138</v>
      </c>
      <c r="V201" s="7"/>
      <c r="W201" s="8">
        <v>1</v>
      </c>
      <c r="X201">
        <f t="shared" si="27"/>
        <v>0.36159999999999998</v>
      </c>
      <c r="Y201">
        <f t="shared" si="27"/>
        <v>0.3644</v>
      </c>
      <c r="Z201">
        <f t="shared" si="27"/>
        <v>0.18930000000000002</v>
      </c>
      <c r="AA201">
        <v>0.18209999999999998</v>
      </c>
      <c r="AB201">
        <v>0.18770000000000003</v>
      </c>
      <c r="AC201">
        <v>0.24789999999999998</v>
      </c>
      <c r="AD201">
        <v>0.21770000000000003</v>
      </c>
      <c r="AE201">
        <v>0.24909999999999999</v>
      </c>
      <c r="AF201">
        <v>0.26769999999999999</v>
      </c>
    </row>
    <row r="202" spans="1:64" x14ac:dyDescent="0.25">
      <c r="A202" s="8">
        <v>0.5</v>
      </c>
      <c r="B202">
        <v>0.15959999999999999</v>
      </c>
      <c r="C202">
        <v>0.14849999999999999</v>
      </c>
      <c r="D202">
        <v>0.1298</v>
      </c>
      <c r="E202">
        <v>0.16300000000000001</v>
      </c>
      <c r="F202">
        <v>0.15989999999999999</v>
      </c>
      <c r="G202">
        <v>0.1411</v>
      </c>
      <c r="H202">
        <v>0.15049999999999999</v>
      </c>
      <c r="I202">
        <v>0.1542</v>
      </c>
      <c r="J202">
        <v>0.1394</v>
      </c>
      <c r="L202" s="8">
        <v>0.5</v>
      </c>
      <c r="M202">
        <v>0.47589999999999999</v>
      </c>
      <c r="N202">
        <v>0.49580000000000002</v>
      </c>
      <c r="O202">
        <v>0.40899999999999997</v>
      </c>
      <c r="P202">
        <v>0.39119999999999999</v>
      </c>
      <c r="Q202">
        <v>0.37530000000000002</v>
      </c>
      <c r="R202">
        <v>0.36409999999999998</v>
      </c>
      <c r="S202">
        <v>0.3639</v>
      </c>
      <c r="T202">
        <v>0.55000000000000004</v>
      </c>
      <c r="U202">
        <v>0.35</v>
      </c>
      <c r="W202" s="8">
        <v>0.5</v>
      </c>
      <c r="X202">
        <f t="shared" si="27"/>
        <v>0.31630000000000003</v>
      </c>
      <c r="Y202">
        <f t="shared" si="27"/>
        <v>0.34730000000000005</v>
      </c>
      <c r="Z202">
        <f t="shared" si="27"/>
        <v>0.2792</v>
      </c>
      <c r="AA202">
        <v>0.22819999999999999</v>
      </c>
      <c r="AB202">
        <v>0.21540000000000004</v>
      </c>
      <c r="AC202">
        <v>0.22299999999999998</v>
      </c>
      <c r="AD202">
        <v>0.21340000000000001</v>
      </c>
      <c r="AE202">
        <v>0.39580000000000004</v>
      </c>
      <c r="AF202">
        <v>0.21059999999999998</v>
      </c>
    </row>
    <row r="203" spans="1:64" x14ac:dyDescent="0.25">
      <c r="A203" s="8">
        <v>0.25</v>
      </c>
      <c r="B203">
        <v>0.16619999999999999</v>
      </c>
      <c r="C203">
        <v>0.1293</v>
      </c>
      <c r="D203">
        <v>0.13669999999999999</v>
      </c>
      <c r="E203">
        <v>0.17080000000000001</v>
      </c>
      <c r="F203">
        <v>0.16669999999999999</v>
      </c>
      <c r="G203">
        <v>0.1482</v>
      </c>
      <c r="H203">
        <v>0.15160000000000001</v>
      </c>
      <c r="I203">
        <v>0.12870000000000001</v>
      </c>
      <c r="J203">
        <v>0.14449999999999999</v>
      </c>
      <c r="L203" s="8">
        <v>0.25</v>
      </c>
      <c r="M203">
        <v>0.56620000000000004</v>
      </c>
      <c r="N203">
        <v>0.57769999999999999</v>
      </c>
      <c r="O203">
        <v>0.70940000000000003</v>
      </c>
      <c r="P203">
        <v>0.3891</v>
      </c>
      <c r="Q203">
        <v>0.42470000000000002</v>
      </c>
      <c r="R203">
        <v>0.32090000000000002</v>
      </c>
      <c r="S203">
        <v>0.41749999999999998</v>
      </c>
      <c r="T203">
        <v>0.46960000000000002</v>
      </c>
      <c r="U203">
        <v>0.40570000000000001</v>
      </c>
      <c r="W203" s="8">
        <v>0.25</v>
      </c>
      <c r="X203">
        <f t="shared" si="27"/>
        <v>0.4</v>
      </c>
      <c r="Y203">
        <f t="shared" si="27"/>
        <v>0.44840000000000002</v>
      </c>
      <c r="Z203">
        <f t="shared" si="27"/>
        <v>0.57269999999999999</v>
      </c>
      <c r="AA203">
        <v>0.21829999999999999</v>
      </c>
      <c r="AB203">
        <v>0.25800000000000001</v>
      </c>
      <c r="AC203">
        <v>0.17270000000000002</v>
      </c>
      <c r="AD203">
        <v>0.26589999999999997</v>
      </c>
      <c r="AE203">
        <v>0.34089999999999998</v>
      </c>
      <c r="AF203">
        <v>0.26119999999999999</v>
      </c>
    </row>
    <row r="204" spans="1:64" x14ac:dyDescent="0.25">
      <c r="A204" s="8">
        <v>0.125</v>
      </c>
      <c r="B204">
        <v>0.13730000000000001</v>
      </c>
      <c r="C204">
        <v>0.1343</v>
      </c>
      <c r="D204">
        <v>0.14829999999999999</v>
      </c>
      <c r="E204">
        <v>0.17380000000000001</v>
      </c>
      <c r="F204">
        <v>0.1545</v>
      </c>
      <c r="G204">
        <v>0.17030000000000001</v>
      </c>
      <c r="H204">
        <v>0.15179999999999999</v>
      </c>
      <c r="I204">
        <v>0.1285</v>
      </c>
      <c r="J204">
        <v>0.14560000000000001</v>
      </c>
      <c r="L204" s="8">
        <v>0.125</v>
      </c>
      <c r="M204">
        <v>0.59460000000000002</v>
      </c>
      <c r="N204">
        <v>0.65980000000000005</v>
      </c>
      <c r="O204">
        <v>0.75560000000000005</v>
      </c>
      <c r="P204">
        <v>0.44619999999999999</v>
      </c>
      <c r="Q204">
        <v>0.41649999999999998</v>
      </c>
      <c r="R204">
        <v>0.54259999999999997</v>
      </c>
      <c r="S204">
        <v>0.48420000000000002</v>
      </c>
      <c r="T204">
        <v>0.43280000000000002</v>
      </c>
      <c r="U204">
        <v>0.50529999999999997</v>
      </c>
      <c r="W204" s="8">
        <v>0.125</v>
      </c>
      <c r="X204">
        <f t="shared" si="27"/>
        <v>0.45730000000000004</v>
      </c>
      <c r="Y204">
        <f t="shared" si="27"/>
        <v>0.52550000000000008</v>
      </c>
      <c r="Z204">
        <f t="shared" si="27"/>
        <v>0.60730000000000006</v>
      </c>
      <c r="AA204">
        <v>0.27239999999999998</v>
      </c>
      <c r="AB204">
        <v>0.26200000000000001</v>
      </c>
      <c r="AC204">
        <v>0.37229999999999996</v>
      </c>
      <c r="AD204">
        <v>0.33240000000000003</v>
      </c>
      <c r="AE204">
        <v>0.30430000000000001</v>
      </c>
      <c r="AF204">
        <v>0.35969999999999996</v>
      </c>
    </row>
    <row r="205" spans="1:64" x14ac:dyDescent="0.25">
      <c r="A205" s="8">
        <v>0.06</v>
      </c>
      <c r="B205">
        <v>0.14910000000000001</v>
      </c>
      <c r="C205">
        <v>0.1343</v>
      </c>
      <c r="D205">
        <v>0.1489</v>
      </c>
      <c r="E205">
        <v>0.2165</v>
      </c>
      <c r="F205">
        <v>0.1812</v>
      </c>
      <c r="G205">
        <v>0.17299999999999999</v>
      </c>
      <c r="H205">
        <v>0.16070000000000001</v>
      </c>
      <c r="I205">
        <v>0.15260000000000001</v>
      </c>
      <c r="J205">
        <v>0.18</v>
      </c>
      <c r="L205" s="8">
        <v>0.06</v>
      </c>
      <c r="M205">
        <v>0.78010000000000002</v>
      </c>
      <c r="N205">
        <v>0.68049999999999999</v>
      </c>
      <c r="O205">
        <v>0.70199999999999996</v>
      </c>
      <c r="P205">
        <v>0.51700000000000002</v>
      </c>
      <c r="Q205">
        <v>0.50229999999999997</v>
      </c>
      <c r="R205">
        <v>0.41199999999999998</v>
      </c>
      <c r="S205">
        <v>0.4123</v>
      </c>
      <c r="T205">
        <v>0.39250000000000002</v>
      </c>
      <c r="U205">
        <v>0.44800000000000001</v>
      </c>
      <c r="W205" s="8">
        <v>0.06</v>
      </c>
      <c r="X205">
        <f t="shared" si="27"/>
        <v>0.63100000000000001</v>
      </c>
      <c r="Y205">
        <f t="shared" si="27"/>
        <v>0.54620000000000002</v>
      </c>
      <c r="Z205">
        <f t="shared" si="27"/>
        <v>0.55309999999999993</v>
      </c>
      <c r="AA205">
        <v>0.30049999999999999</v>
      </c>
      <c r="AB205">
        <v>0.32109999999999994</v>
      </c>
      <c r="AC205">
        <v>0.23899999999999999</v>
      </c>
      <c r="AD205">
        <v>0.25159999999999999</v>
      </c>
      <c r="AE205">
        <v>0.2399</v>
      </c>
      <c r="AF205">
        <v>0.26800000000000002</v>
      </c>
    </row>
    <row r="206" spans="1:64" x14ac:dyDescent="0.25">
      <c r="A206" s="8">
        <v>0</v>
      </c>
      <c r="B206">
        <v>0.2084</v>
      </c>
      <c r="C206">
        <v>0.18110000000000001</v>
      </c>
      <c r="D206">
        <v>0.18310000000000001</v>
      </c>
      <c r="E206">
        <v>0.31019999999999998</v>
      </c>
      <c r="F206">
        <v>0.2321</v>
      </c>
      <c r="G206">
        <v>0.20319999999999999</v>
      </c>
      <c r="H206">
        <v>0.2026</v>
      </c>
      <c r="I206">
        <v>0.18010000000000001</v>
      </c>
      <c r="J206">
        <v>0.1953</v>
      </c>
      <c r="L206" s="8">
        <v>0</v>
      </c>
      <c r="M206">
        <v>0.87780000000000002</v>
      </c>
      <c r="N206">
        <v>0.62960000000000005</v>
      </c>
      <c r="O206">
        <v>0.61380000000000001</v>
      </c>
      <c r="P206">
        <v>0.54590000000000005</v>
      </c>
      <c r="Q206">
        <v>0.51739999999999997</v>
      </c>
      <c r="R206">
        <v>0.48080000000000001</v>
      </c>
      <c r="S206">
        <v>0.50470000000000004</v>
      </c>
      <c r="T206">
        <v>0.49890000000000001</v>
      </c>
      <c r="U206">
        <v>0.5121</v>
      </c>
      <c r="W206" s="8">
        <v>0</v>
      </c>
      <c r="X206">
        <f t="shared" si="27"/>
        <v>0.6694</v>
      </c>
      <c r="Y206">
        <f t="shared" si="27"/>
        <v>0.44850000000000001</v>
      </c>
      <c r="Z206">
        <f t="shared" si="27"/>
        <v>0.43069999999999997</v>
      </c>
      <c r="AA206">
        <v>0.23570000000000008</v>
      </c>
      <c r="AB206">
        <v>0.2853</v>
      </c>
      <c r="AC206">
        <v>0.27760000000000001</v>
      </c>
      <c r="AD206">
        <v>0.30210000000000004</v>
      </c>
      <c r="AE206">
        <v>0.31879999999999997</v>
      </c>
      <c r="AF206">
        <v>0.31679999999999997</v>
      </c>
    </row>
    <row r="207" spans="1:64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</row>
    <row r="208" spans="1:64" x14ac:dyDescent="0.25">
      <c r="A208" s="24"/>
      <c r="B208" s="8" t="s">
        <v>14</v>
      </c>
      <c r="C208" s="24"/>
      <c r="D208" s="24"/>
      <c r="E208" s="24"/>
      <c r="F208" s="24"/>
      <c r="G208" s="24"/>
      <c r="H208" s="12"/>
      <c r="I208" s="24"/>
      <c r="J208" s="8" t="s">
        <v>14</v>
      </c>
      <c r="K208" s="24"/>
      <c r="L208" s="24"/>
      <c r="M208" s="24"/>
      <c r="N208" s="24"/>
      <c r="O208" s="24"/>
      <c r="P208" s="12"/>
      <c r="Q208" s="24"/>
      <c r="R208" s="8" t="s">
        <v>14</v>
      </c>
      <c r="S208" s="24"/>
      <c r="T208" s="24"/>
      <c r="U208" s="24"/>
      <c r="V208" s="24"/>
      <c r="W208" s="24"/>
      <c r="X208" s="25"/>
    </row>
    <row r="209" spans="1:31" x14ac:dyDescent="0.25">
      <c r="A209" s="8" t="s">
        <v>21</v>
      </c>
      <c r="B209" s="24">
        <v>4</v>
      </c>
      <c r="C209" s="24">
        <v>2</v>
      </c>
      <c r="D209" s="24">
        <v>4</v>
      </c>
      <c r="E209" s="24">
        <v>2</v>
      </c>
      <c r="F209" s="24">
        <v>4</v>
      </c>
      <c r="G209" s="24">
        <v>2</v>
      </c>
      <c r="H209" s="12"/>
      <c r="I209" s="8" t="s">
        <v>21</v>
      </c>
      <c r="J209" s="24">
        <v>4</v>
      </c>
      <c r="K209" s="24">
        <v>2</v>
      </c>
      <c r="L209" s="24">
        <v>4</v>
      </c>
      <c r="M209" s="24">
        <v>2</v>
      </c>
      <c r="N209" s="24">
        <v>4</v>
      </c>
      <c r="O209" s="24">
        <v>2</v>
      </c>
      <c r="P209" s="12"/>
      <c r="Q209" s="8" t="s">
        <v>21</v>
      </c>
      <c r="R209" s="24">
        <v>4</v>
      </c>
      <c r="S209" s="24">
        <v>2</v>
      </c>
      <c r="T209" s="24">
        <v>4</v>
      </c>
      <c r="U209" s="24">
        <v>2</v>
      </c>
      <c r="V209" s="24">
        <v>4</v>
      </c>
      <c r="W209" s="24">
        <v>2</v>
      </c>
      <c r="X209" s="25"/>
    </row>
    <row r="210" spans="1:31" x14ac:dyDescent="0.25">
      <c r="A210" s="24">
        <v>4</v>
      </c>
      <c r="B210" s="25">
        <v>0.13439999999999999</v>
      </c>
      <c r="C210" s="25">
        <v>0.1381</v>
      </c>
      <c r="D210" s="25">
        <v>0.1464</v>
      </c>
      <c r="E210" s="25">
        <v>0.1179</v>
      </c>
      <c r="F210" s="25">
        <v>0.1229</v>
      </c>
      <c r="G210" s="25">
        <v>0.14030000000000001</v>
      </c>
      <c r="H210" s="12"/>
      <c r="I210" s="24">
        <v>4</v>
      </c>
      <c r="J210" s="25">
        <v>0.1167</v>
      </c>
      <c r="K210" s="25">
        <v>0.124</v>
      </c>
      <c r="L210" s="25">
        <v>0.13750000000000001</v>
      </c>
      <c r="M210" s="25">
        <v>0.10780000000000001</v>
      </c>
      <c r="N210" s="25">
        <v>0.1143</v>
      </c>
      <c r="O210" s="25">
        <v>0.13239999999999999</v>
      </c>
      <c r="P210" s="25"/>
      <c r="Q210" s="24">
        <v>4</v>
      </c>
      <c r="R210" s="25">
        <f t="shared" ref="R210:W217" si="28">J210-B210</f>
        <v>-1.7699999999999994E-2</v>
      </c>
      <c r="S210" s="25">
        <f t="shared" si="28"/>
        <v>-1.4100000000000001E-2</v>
      </c>
      <c r="T210" s="25">
        <f t="shared" si="28"/>
        <v>-8.8999999999999913E-3</v>
      </c>
      <c r="U210" s="25">
        <f t="shared" si="28"/>
        <v>-1.0099999999999998E-2</v>
      </c>
      <c r="V210" s="25">
        <f t="shared" si="28"/>
        <v>-8.5999999999999965E-3</v>
      </c>
      <c r="W210" s="25">
        <f t="shared" si="28"/>
        <v>-7.9000000000000181E-3</v>
      </c>
      <c r="X210" s="25"/>
    </row>
    <row r="211" spans="1:31" x14ac:dyDescent="0.25">
      <c r="A211" s="24">
        <v>2</v>
      </c>
      <c r="B211" s="25">
        <v>0.1457</v>
      </c>
      <c r="C211" s="25">
        <v>0.13919999999999999</v>
      </c>
      <c r="D211" s="25">
        <v>0.14749999999999999</v>
      </c>
      <c r="E211" s="25">
        <v>0.13489999999999999</v>
      </c>
      <c r="F211" s="25">
        <v>0.13320000000000001</v>
      </c>
      <c r="G211" s="25">
        <v>0.13980000000000001</v>
      </c>
      <c r="H211" s="12"/>
      <c r="I211" s="24">
        <v>2</v>
      </c>
      <c r="J211" s="25">
        <v>0.12839999999999999</v>
      </c>
      <c r="K211" s="25">
        <v>0.12820000000000001</v>
      </c>
      <c r="L211" s="25">
        <v>0.1361</v>
      </c>
      <c r="M211" s="25">
        <v>0.12590000000000001</v>
      </c>
      <c r="N211" s="25">
        <v>0.1295</v>
      </c>
      <c r="O211" s="25">
        <v>0.11700000000000001</v>
      </c>
      <c r="P211" s="25"/>
      <c r="Q211" s="24">
        <v>2</v>
      </c>
      <c r="R211" s="25">
        <f t="shared" si="28"/>
        <v>-1.730000000000001E-2</v>
      </c>
      <c r="S211" s="25">
        <f t="shared" si="28"/>
        <v>-1.0999999999999982E-2</v>
      </c>
      <c r="T211" s="25">
        <f t="shared" si="28"/>
        <v>-1.1399999999999993E-2</v>
      </c>
      <c r="U211" s="25">
        <f t="shared" si="28"/>
        <v>-8.9999999999999802E-3</v>
      </c>
      <c r="V211" s="25">
        <f t="shared" si="28"/>
        <v>-3.7000000000000088E-3</v>
      </c>
      <c r="W211" s="25">
        <f t="shared" si="28"/>
        <v>-2.2800000000000001E-2</v>
      </c>
      <c r="X211" s="25"/>
    </row>
    <row r="212" spans="1:31" x14ac:dyDescent="0.25">
      <c r="A212" s="24">
        <v>1</v>
      </c>
      <c r="B212" s="25">
        <v>0.1399</v>
      </c>
      <c r="C212" s="25">
        <v>0.1201</v>
      </c>
      <c r="D212" s="25">
        <v>0.13619999999999999</v>
      </c>
      <c r="E212" s="25">
        <v>0.1212</v>
      </c>
      <c r="F212" s="25">
        <v>9.5200000000000007E-2</v>
      </c>
      <c r="G212" s="25">
        <v>0.12529999999999999</v>
      </c>
      <c r="H212" s="12"/>
      <c r="I212" s="24">
        <v>1</v>
      </c>
      <c r="J212" s="25">
        <v>0.1244</v>
      </c>
      <c r="K212" s="25">
        <v>0.11020000000000001</v>
      </c>
      <c r="L212" s="25">
        <v>0.1255</v>
      </c>
      <c r="M212" s="25">
        <v>0.1123</v>
      </c>
      <c r="N212" s="25">
        <v>9.01E-2</v>
      </c>
      <c r="O212" s="25">
        <v>0.11899999999999999</v>
      </c>
      <c r="P212" s="25"/>
      <c r="Q212" s="24">
        <v>1</v>
      </c>
      <c r="R212" s="25">
        <f t="shared" si="28"/>
        <v>-1.55E-2</v>
      </c>
      <c r="S212" s="25">
        <f t="shared" si="28"/>
        <v>-9.8999999999999921E-3</v>
      </c>
      <c r="T212" s="25">
        <f t="shared" si="28"/>
        <v>-1.0699999999999987E-2</v>
      </c>
      <c r="U212" s="25">
        <f t="shared" si="28"/>
        <v>-8.9000000000000051E-3</v>
      </c>
      <c r="V212" s="25">
        <f t="shared" si="28"/>
        <v>-5.1000000000000073E-3</v>
      </c>
      <c r="W212" s="25">
        <f t="shared" si="28"/>
        <v>-6.3E-3</v>
      </c>
      <c r="X212" s="25"/>
    </row>
    <row r="213" spans="1:31" x14ac:dyDescent="0.25">
      <c r="A213" s="24">
        <v>0.5</v>
      </c>
      <c r="B213" s="25">
        <v>0.1439</v>
      </c>
      <c r="C213" s="25">
        <v>0.13589999999999999</v>
      </c>
      <c r="D213" s="25">
        <v>0.1416</v>
      </c>
      <c r="E213" s="25">
        <v>0.122</v>
      </c>
      <c r="F213" s="25">
        <v>0.12379999999999999</v>
      </c>
      <c r="G213" s="25">
        <v>0.128</v>
      </c>
      <c r="H213" s="25"/>
      <c r="I213" s="24">
        <v>0.5</v>
      </c>
      <c r="J213" s="25">
        <v>0.1255</v>
      </c>
      <c r="K213" s="25">
        <v>0.124</v>
      </c>
      <c r="L213" s="25">
        <v>0.12989999999999999</v>
      </c>
      <c r="M213" s="25">
        <v>0.29449999999999998</v>
      </c>
      <c r="N213" s="25">
        <v>0.11609999999999999</v>
      </c>
      <c r="O213" s="25">
        <v>0.1206</v>
      </c>
      <c r="P213" s="25"/>
      <c r="Q213" s="24">
        <v>0.5</v>
      </c>
      <c r="R213" s="25">
        <f t="shared" si="28"/>
        <v>-1.84E-2</v>
      </c>
      <c r="S213" s="25">
        <f t="shared" si="28"/>
        <v>-1.1899999999999994E-2</v>
      </c>
      <c r="T213" s="25">
        <f t="shared" si="28"/>
        <v>-1.1700000000000016E-2</v>
      </c>
      <c r="U213" s="25">
        <f t="shared" si="28"/>
        <v>0.17249999999999999</v>
      </c>
      <c r="V213" s="25">
        <f t="shared" si="28"/>
        <v>-7.6999999999999985E-3</v>
      </c>
      <c r="W213" s="25">
        <f t="shared" si="28"/>
        <v>-7.4000000000000038E-3</v>
      </c>
      <c r="X213" s="25"/>
    </row>
    <row r="214" spans="1:31" x14ac:dyDescent="0.25">
      <c r="A214" s="24">
        <v>0.25</v>
      </c>
      <c r="B214" s="25">
        <v>0.13900000000000001</v>
      </c>
      <c r="C214" s="25">
        <v>0.12790000000000001</v>
      </c>
      <c r="D214" s="25">
        <v>0.13200000000000001</v>
      </c>
      <c r="E214" s="25">
        <v>0.12089999999999999</v>
      </c>
      <c r="F214" s="25">
        <v>0.1308</v>
      </c>
      <c r="G214" s="25">
        <v>0.12839999999999999</v>
      </c>
      <c r="H214" s="25"/>
      <c r="I214" s="24">
        <v>0.25</v>
      </c>
      <c r="J214" s="25">
        <v>0.1236</v>
      </c>
      <c r="K214" s="25">
        <v>0.1159</v>
      </c>
      <c r="L214" s="25">
        <v>0.12590000000000001</v>
      </c>
      <c r="M214" s="25">
        <v>0.28289999999999998</v>
      </c>
      <c r="N214" s="25">
        <v>0.1268</v>
      </c>
      <c r="O214" s="25">
        <v>0.32690000000000002</v>
      </c>
      <c r="P214" s="25"/>
      <c r="Q214" s="24">
        <v>0.25</v>
      </c>
      <c r="R214" s="25">
        <f t="shared" si="28"/>
        <v>-1.5400000000000011E-2</v>
      </c>
      <c r="S214" s="25">
        <f t="shared" si="28"/>
        <v>-1.2000000000000011E-2</v>
      </c>
      <c r="T214" s="25">
        <f t="shared" si="28"/>
        <v>-6.0999999999999943E-3</v>
      </c>
      <c r="U214" s="25">
        <f t="shared" si="28"/>
        <v>0.16199999999999998</v>
      </c>
      <c r="V214" s="25">
        <f t="shared" si="28"/>
        <v>-4.0000000000000036E-3</v>
      </c>
      <c r="W214" s="25">
        <f t="shared" si="28"/>
        <v>0.19850000000000004</v>
      </c>
      <c r="X214" s="25"/>
    </row>
    <row r="215" spans="1:31" x14ac:dyDescent="0.25">
      <c r="A215" s="24">
        <v>0.125</v>
      </c>
      <c r="B215" s="25">
        <v>0.14940000000000001</v>
      </c>
      <c r="C215" s="25">
        <v>0.12640000000000001</v>
      </c>
      <c r="D215" s="25">
        <v>0.13700000000000001</v>
      </c>
      <c r="E215" s="25">
        <v>0.14030000000000001</v>
      </c>
      <c r="F215" s="25">
        <v>0.1173</v>
      </c>
      <c r="G215" s="25">
        <v>0.12959999999999999</v>
      </c>
      <c r="H215" s="25"/>
      <c r="I215" s="24">
        <v>0.125</v>
      </c>
      <c r="J215" s="25">
        <v>0.13370000000000001</v>
      </c>
      <c r="K215" s="25">
        <v>0.1133</v>
      </c>
      <c r="L215" s="25">
        <v>0.124</v>
      </c>
      <c r="M215" s="25">
        <v>0.129</v>
      </c>
      <c r="N215" s="25">
        <v>0.1123</v>
      </c>
      <c r="O215" s="25">
        <v>0.1237</v>
      </c>
      <c r="P215" s="25"/>
      <c r="Q215" s="24">
        <v>0.125</v>
      </c>
      <c r="R215" s="25">
        <f t="shared" si="28"/>
        <v>-1.5699999999999992E-2</v>
      </c>
      <c r="S215" s="25">
        <f t="shared" si="28"/>
        <v>-1.3100000000000014E-2</v>
      </c>
      <c r="T215" s="25">
        <f t="shared" si="28"/>
        <v>-1.3000000000000012E-2</v>
      </c>
      <c r="U215" s="25">
        <f t="shared" si="28"/>
        <v>-1.1300000000000004E-2</v>
      </c>
      <c r="V215" s="25">
        <f t="shared" si="28"/>
        <v>-5.0000000000000044E-3</v>
      </c>
      <c r="W215" s="25">
        <f t="shared" si="28"/>
        <v>-5.8999999999999886E-3</v>
      </c>
      <c r="X215" s="25"/>
    </row>
    <row r="216" spans="1:31" x14ac:dyDescent="0.25">
      <c r="A216" s="24">
        <v>0.06</v>
      </c>
      <c r="B216" s="25">
        <v>0.15579999999999999</v>
      </c>
      <c r="C216" s="25">
        <v>0.14119999999999999</v>
      </c>
      <c r="D216" s="25">
        <v>0.14019999999999999</v>
      </c>
      <c r="E216" s="25">
        <v>0.13880000000000001</v>
      </c>
      <c r="F216" s="25">
        <v>0.14050000000000001</v>
      </c>
      <c r="G216" s="25">
        <v>0.1404</v>
      </c>
      <c r="H216" s="25"/>
      <c r="I216" s="24">
        <v>0.06</v>
      </c>
      <c r="J216" s="25">
        <v>0.14610000000000001</v>
      </c>
      <c r="K216" s="25">
        <v>0.19989999999999999</v>
      </c>
      <c r="L216" s="25">
        <v>0.128</v>
      </c>
      <c r="M216" s="25">
        <v>0.13239999999999999</v>
      </c>
      <c r="N216" s="25">
        <v>0.13100000000000001</v>
      </c>
      <c r="O216" s="25">
        <v>0.12470000000000001</v>
      </c>
      <c r="P216" s="25"/>
      <c r="Q216" s="24">
        <v>0.06</v>
      </c>
      <c r="R216" s="25">
        <f t="shared" si="28"/>
        <v>-9.6999999999999864E-3</v>
      </c>
      <c r="S216" s="25">
        <f t="shared" si="28"/>
        <v>5.8700000000000002E-2</v>
      </c>
      <c r="T216" s="25">
        <f t="shared" si="28"/>
        <v>-1.2199999999999989E-2</v>
      </c>
      <c r="U216" s="25">
        <f t="shared" si="28"/>
        <v>-6.4000000000000168E-3</v>
      </c>
      <c r="V216" s="25">
        <f t="shared" si="28"/>
        <v>-9.5000000000000084E-3</v>
      </c>
      <c r="W216" s="25">
        <f t="shared" si="28"/>
        <v>-1.5699999999999992E-2</v>
      </c>
      <c r="X216" s="25"/>
    </row>
    <row r="217" spans="1:31" x14ac:dyDescent="0.25">
      <c r="A217" s="24">
        <v>0</v>
      </c>
      <c r="B217" s="25">
        <v>0.16350000000000001</v>
      </c>
      <c r="C217" s="25">
        <v>0.15129999999999999</v>
      </c>
      <c r="D217" s="25">
        <v>0.14510000000000001</v>
      </c>
      <c r="E217" s="25">
        <v>0.14249999999999999</v>
      </c>
      <c r="F217" s="25">
        <v>0.15190000000000001</v>
      </c>
      <c r="G217" s="25">
        <v>0.14990000000000001</v>
      </c>
      <c r="H217" s="25"/>
      <c r="I217" s="24">
        <v>0</v>
      </c>
      <c r="J217" s="25">
        <v>0.15129999999999999</v>
      </c>
      <c r="K217" s="25">
        <v>0.46400000000000002</v>
      </c>
      <c r="L217" s="25">
        <v>0.15440000000000001</v>
      </c>
      <c r="M217" s="25">
        <v>0.13289999999999999</v>
      </c>
      <c r="N217" s="25">
        <v>0.14410000000000001</v>
      </c>
      <c r="O217" s="25">
        <v>0.14180000000000001</v>
      </c>
      <c r="P217" s="25"/>
      <c r="Q217" s="24">
        <v>0</v>
      </c>
      <c r="R217" s="25">
        <f t="shared" si="28"/>
        <v>-1.2200000000000016E-2</v>
      </c>
      <c r="S217" s="25">
        <f t="shared" si="28"/>
        <v>0.31270000000000003</v>
      </c>
      <c r="T217" s="25">
        <f t="shared" si="28"/>
        <v>9.3000000000000027E-3</v>
      </c>
      <c r="U217" s="25">
        <f t="shared" si="28"/>
        <v>-9.5999999999999974E-3</v>
      </c>
      <c r="V217" s="25">
        <f t="shared" si="28"/>
        <v>-7.8000000000000014E-3</v>
      </c>
      <c r="W217" s="25">
        <f t="shared" si="28"/>
        <v>-8.0999999999999961E-3</v>
      </c>
      <c r="X217" s="25"/>
    </row>
    <row r="218" spans="1:31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</row>
    <row r="219" spans="1:31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</row>
    <row r="221" spans="1:31" ht="18" thickBot="1" x14ac:dyDescent="0.35">
      <c r="A221" s="10" t="s">
        <v>26</v>
      </c>
    </row>
    <row r="222" spans="1:31" ht="15.75" thickTop="1" x14ac:dyDescent="0.25"/>
    <row r="223" spans="1:31" ht="15.75" thickBot="1" x14ac:dyDescent="0.3">
      <c r="A223" s="71" t="s">
        <v>19</v>
      </c>
      <c r="B223" s="71"/>
      <c r="C223" s="71"/>
      <c r="D223" s="71"/>
      <c r="E223" s="71"/>
      <c r="F223" s="71"/>
      <c r="G223" s="71"/>
      <c r="I223" s="71" t="s">
        <v>18</v>
      </c>
      <c r="J223" s="71"/>
      <c r="K223" s="71"/>
      <c r="L223" s="71"/>
      <c r="M223" s="71"/>
      <c r="N223" s="71"/>
      <c r="O223" s="71"/>
      <c r="Q223" s="71" t="s">
        <v>17</v>
      </c>
      <c r="R223" s="71"/>
      <c r="S223" s="71"/>
      <c r="T223" s="71"/>
      <c r="U223" s="71"/>
      <c r="V223" s="71"/>
      <c r="W223" s="71"/>
      <c r="Y223" s="71" t="s">
        <v>16</v>
      </c>
      <c r="Z223" s="71"/>
      <c r="AA223" s="71"/>
      <c r="AB223" s="71"/>
      <c r="AC223" s="71"/>
      <c r="AD223" s="71"/>
      <c r="AE223" s="71"/>
    </row>
    <row r="224" spans="1:31" x14ac:dyDescent="0.25">
      <c r="G224" s="7"/>
      <c r="N224" s="7"/>
    </row>
    <row r="226" spans="1:39" x14ac:dyDescent="0.25">
      <c r="G226" s="7"/>
      <c r="N226" s="7"/>
    </row>
    <row r="227" spans="1:39" x14ac:dyDescent="0.25">
      <c r="A227" s="8"/>
      <c r="B227" s="8" t="s">
        <v>15</v>
      </c>
      <c r="C227" s="8"/>
      <c r="D227" s="8"/>
      <c r="E227" s="8"/>
      <c r="F227" s="8"/>
      <c r="G227" s="7"/>
      <c r="H227" s="8"/>
      <c r="I227" s="8"/>
      <c r="J227" s="8" t="s">
        <v>15</v>
      </c>
      <c r="K227" s="8"/>
      <c r="L227" s="8"/>
      <c r="M227" s="8"/>
      <c r="N227" s="7"/>
      <c r="O227" s="8"/>
      <c r="P227" s="8" t="s">
        <v>15</v>
      </c>
      <c r="Q227" s="8"/>
      <c r="R227" s="8"/>
      <c r="S227" s="8"/>
      <c r="T227" s="8"/>
      <c r="U227" s="7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1:39" x14ac:dyDescent="0.25">
      <c r="A228" s="8" t="s">
        <v>21</v>
      </c>
      <c r="B228" s="8">
        <v>0.03</v>
      </c>
      <c r="C228" s="8">
        <v>0.01</v>
      </c>
      <c r="D228" s="8">
        <v>5.0000000000000001E-3</v>
      </c>
      <c r="E228" s="8">
        <v>2.5000000000000001E-3</v>
      </c>
      <c r="F228" s="8">
        <v>0</v>
      </c>
      <c r="G228" s="7"/>
      <c r="H228" s="8" t="s">
        <v>21</v>
      </c>
      <c r="I228" s="8">
        <v>0.03</v>
      </c>
      <c r="J228" s="8">
        <v>0.01</v>
      </c>
      <c r="K228" s="8">
        <v>5.0000000000000001E-3</v>
      </c>
      <c r="L228" s="8">
        <v>2.5000000000000001E-3</v>
      </c>
      <c r="M228" s="8">
        <v>0</v>
      </c>
      <c r="N228" s="7"/>
      <c r="O228" s="8" t="s">
        <v>21</v>
      </c>
      <c r="P228" s="8">
        <v>0.03</v>
      </c>
      <c r="Q228" s="8">
        <v>0.01</v>
      </c>
      <c r="R228" s="8">
        <v>5.0000000000000001E-3</v>
      </c>
      <c r="S228" s="8">
        <v>2.5000000000000001E-3</v>
      </c>
      <c r="T228" s="8">
        <v>0</v>
      </c>
      <c r="U228" s="7"/>
      <c r="W228" s="8"/>
      <c r="X228" s="8"/>
      <c r="Y228" s="8" t="s">
        <v>15</v>
      </c>
      <c r="Z228" s="8"/>
      <c r="AA228" s="8"/>
      <c r="AB228" s="8"/>
      <c r="AC228" s="8"/>
      <c r="AE228" s="12"/>
      <c r="AF228" s="72"/>
      <c r="AG228" s="72"/>
      <c r="AH228" s="72"/>
      <c r="AI228" s="72"/>
      <c r="AJ228" s="72"/>
      <c r="AK228" s="72"/>
      <c r="AL228" s="12"/>
      <c r="AM228" s="12"/>
    </row>
    <row r="229" spans="1:39" x14ac:dyDescent="0.25">
      <c r="A229" s="8">
        <v>2</v>
      </c>
      <c r="B229">
        <v>0.64239999999999997</v>
      </c>
      <c r="C229">
        <v>0.13569999999999999</v>
      </c>
      <c r="D229">
        <v>0.1502</v>
      </c>
      <c r="E229">
        <v>0.16950000000000001</v>
      </c>
      <c r="F229">
        <v>0.13500000000000001</v>
      </c>
      <c r="G229" s="7"/>
      <c r="H229" s="8">
        <v>2</v>
      </c>
      <c r="I229">
        <v>0.42320000000000002</v>
      </c>
      <c r="J229">
        <v>0.27310000000000001</v>
      </c>
      <c r="K229">
        <v>0.24210000000000001</v>
      </c>
      <c r="L229">
        <v>0.221</v>
      </c>
      <c r="M229">
        <v>0.1414</v>
      </c>
      <c r="N229" s="7"/>
      <c r="O229" s="8">
        <v>2</v>
      </c>
      <c r="P229" s="5">
        <f t="shared" ref="P229:T236" si="29">I229-B229</f>
        <v>-0.21919999999999995</v>
      </c>
      <c r="Q229">
        <f t="shared" si="29"/>
        <v>0.13740000000000002</v>
      </c>
      <c r="R229">
        <f t="shared" si="29"/>
        <v>9.1900000000000009E-2</v>
      </c>
      <c r="S229">
        <f t="shared" si="29"/>
        <v>5.149999999999999E-2</v>
      </c>
      <c r="T229" s="5">
        <f t="shared" si="29"/>
        <v>6.399999999999989E-3</v>
      </c>
      <c r="U229" s="7"/>
      <c r="W229" s="8" t="s">
        <v>21</v>
      </c>
      <c r="X229" s="8">
        <v>0.06</v>
      </c>
      <c r="Y229" s="8">
        <v>0.03</v>
      </c>
      <c r="Z229" s="8">
        <v>0.01</v>
      </c>
      <c r="AA229" s="8">
        <v>5.0000000000000001E-3</v>
      </c>
      <c r="AB229" s="8">
        <v>2.5000000000000001E-3</v>
      </c>
      <c r="AC229" s="8">
        <v>0</v>
      </c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1:39" x14ac:dyDescent="0.25">
      <c r="A230" s="8">
        <v>1</v>
      </c>
      <c r="B230">
        <v>1.343</v>
      </c>
      <c r="C230">
        <v>0.65029999999999999</v>
      </c>
      <c r="D230">
        <v>0.4239</v>
      </c>
      <c r="E230">
        <v>0.1605</v>
      </c>
      <c r="F230">
        <v>0.14760000000000001</v>
      </c>
      <c r="G230" s="7"/>
      <c r="H230" s="8">
        <v>1</v>
      </c>
      <c r="I230">
        <v>0.75939999999999996</v>
      </c>
      <c r="J230">
        <v>0.48809999999999998</v>
      </c>
      <c r="K230">
        <v>0.37580000000000002</v>
      </c>
      <c r="L230">
        <v>0.2903</v>
      </c>
      <c r="M230">
        <v>0.1734</v>
      </c>
      <c r="N230" s="7"/>
      <c r="O230" s="8">
        <v>1</v>
      </c>
      <c r="P230" s="5">
        <f t="shared" si="29"/>
        <v>-0.58360000000000001</v>
      </c>
      <c r="Q230" s="5">
        <f t="shared" si="29"/>
        <v>-0.16220000000000001</v>
      </c>
      <c r="R230" s="5">
        <f t="shared" si="29"/>
        <v>-4.8099999999999976E-2</v>
      </c>
      <c r="S230">
        <f t="shared" si="29"/>
        <v>0.1298</v>
      </c>
      <c r="T230" s="5">
        <f t="shared" si="29"/>
        <v>2.579999999999999E-2</v>
      </c>
      <c r="U230" s="7"/>
      <c r="W230" s="8">
        <v>4</v>
      </c>
      <c r="X230">
        <f t="shared" ref="X230:AC230" si="30">AVERAGE(R262,R273,R284)</f>
        <v>-6.699999999999999E-2</v>
      </c>
      <c r="Y230">
        <f t="shared" si="30"/>
        <v>2.8833333333333339E-2</v>
      </c>
      <c r="Z230">
        <f t="shared" si="30"/>
        <v>-1.9199999999999984E-2</v>
      </c>
      <c r="AA230">
        <f t="shared" si="30"/>
        <v>1.9333333333333331E-3</v>
      </c>
      <c r="AB230">
        <f t="shared" si="30"/>
        <v>-8.2000000000000042E-3</v>
      </c>
      <c r="AC230">
        <f t="shared" si="30"/>
        <v>1.4233333333333329E-2</v>
      </c>
      <c r="AE230" s="12"/>
      <c r="AF230" s="30"/>
      <c r="AG230" s="30"/>
      <c r="AH230" s="30"/>
      <c r="AI230" s="30"/>
      <c r="AJ230" s="30"/>
      <c r="AK230" s="30"/>
      <c r="AL230" s="12"/>
      <c r="AM230" s="12"/>
    </row>
    <row r="231" spans="1:39" x14ac:dyDescent="0.25">
      <c r="A231" s="8">
        <v>0.5</v>
      </c>
      <c r="B231">
        <v>0.69730000000000003</v>
      </c>
      <c r="C231">
        <v>0.38219999999999998</v>
      </c>
      <c r="D231">
        <v>0.31659999999999999</v>
      </c>
      <c r="E231">
        <v>0.21579999999999999</v>
      </c>
      <c r="F231">
        <v>0.1389</v>
      </c>
      <c r="G231" s="7"/>
      <c r="H231" s="8">
        <v>0.5</v>
      </c>
      <c r="I231">
        <v>0.4012</v>
      </c>
      <c r="J231">
        <v>0.4239</v>
      </c>
      <c r="K231">
        <v>0.22600000000000001</v>
      </c>
      <c r="L231">
        <v>0.26590000000000003</v>
      </c>
      <c r="M231">
        <v>0.15459999999999999</v>
      </c>
      <c r="N231" s="7"/>
      <c r="O231" s="8">
        <v>0.5</v>
      </c>
      <c r="P231" s="5">
        <f t="shared" si="29"/>
        <v>-0.29610000000000003</v>
      </c>
      <c r="Q231" s="5">
        <f t="shared" si="29"/>
        <v>4.1700000000000015E-2</v>
      </c>
      <c r="R231" s="5">
        <f t="shared" si="29"/>
        <v>-9.0599999999999986E-2</v>
      </c>
      <c r="S231">
        <f t="shared" si="29"/>
        <v>5.0100000000000033E-2</v>
      </c>
      <c r="T231" s="5">
        <f t="shared" si="29"/>
        <v>1.5699999999999992E-2</v>
      </c>
      <c r="U231" s="7"/>
      <c r="W231" s="8">
        <v>2</v>
      </c>
      <c r="X231">
        <f t="shared" ref="X231:X236" si="31">AVERAGE(R263,R274,R285)</f>
        <v>-0.10716666666666669</v>
      </c>
      <c r="Y231" s="7">
        <f t="shared" ref="Y231:AB235" si="32">AVERAGE(P229,P240,P251,S263,S274,S285)</f>
        <v>-6.9316666666666679E-2</v>
      </c>
      <c r="Z231" s="7">
        <f t="shared" si="32"/>
        <v>4.0500000000000024E-3</v>
      </c>
      <c r="AA231" s="7">
        <f t="shared" si="32"/>
        <v>2.7900000000000005E-2</v>
      </c>
      <c r="AB231" s="7">
        <f t="shared" si="32"/>
        <v>4.2750000000000003E-2</v>
      </c>
      <c r="AC231" s="7">
        <f t="shared" ref="AC231:AC237" si="33">AVERAGE(T229,T240,T251)</f>
        <v>-4.7000000000000097E-3</v>
      </c>
      <c r="AE231" s="12"/>
      <c r="AF231" s="30"/>
      <c r="AG231" s="30"/>
      <c r="AH231" s="30"/>
      <c r="AI231" s="30"/>
      <c r="AJ231" s="30"/>
      <c r="AK231" s="30"/>
      <c r="AL231" s="12"/>
      <c r="AM231" s="12"/>
    </row>
    <row r="232" spans="1:39" x14ac:dyDescent="0.25">
      <c r="A232" s="8">
        <v>0.25</v>
      </c>
      <c r="B232">
        <v>1.0113000000000001</v>
      </c>
      <c r="C232">
        <v>0.6956</v>
      </c>
      <c r="D232">
        <v>0.53220000000000001</v>
      </c>
      <c r="E232">
        <v>0.33019999999999999</v>
      </c>
      <c r="F232">
        <v>0.17369999999999999</v>
      </c>
      <c r="G232" s="7"/>
      <c r="H232" s="8">
        <v>0.25</v>
      </c>
      <c r="I232">
        <v>0.58560000000000001</v>
      </c>
      <c r="J232">
        <v>0.71279999999999999</v>
      </c>
      <c r="K232">
        <v>0.59140000000000004</v>
      </c>
      <c r="L232">
        <v>0.66890000000000005</v>
      </c>
      <c r="M232">
        <v>0.48110000000000003</v>
      </c>
      <c r="N232" s="7"/>
      <c r="O232" s="8">
        <v>0.25</v>
      </c>
      <c r="P232" s="5">
        <f t="shared" si="29"/>
        <v>-0.42570000000000008</v>
      </c>
      <c r="Q232" s="5">
        <f t="shared" si="29"/>
        <v>1.7199999999999993E-2</v>
      </c>
      <c r="R232">
        <f t="shared" si="29"/>
        <v>5.920000000000003E-2</v>
      </c>
      <c r="S232">
        <f t="shared" si="29"/>
        <v>0.33870000000000006</v>
      </c>
      <c r="T232">
        <f t="shared" si="29"/>
        <v>0.30740000000000001</v>
      </c>
      <c r="U232" s="7"/>
      <c r="W232" s="8">
        <v>1</v>
      </c>
      <c r="X232">
        <f t="shared" si="31"/>
        <v>-9.4933333333333356E-2</v>
      </c>
      <c r="Y232" s="7">
        <f t="shared" si="32"/>
        <v>-5.6400000000000006E-2</v>
      </c>
      <c r="Z232" s="36">
        <f t="shared" si="32"/>
        <v>-6.5000000000001634E-4</v>
      </c>
      <c r="AA232" s="7">
        <f t="shared" si="32"/>
        <v>9.3700000000000006E-2</v>
      </c>
      <c r="AB232" s="7">
        <f t="shared" si="32"/>
        <v>0.13196666666666668</v>
      </c>
      <c r="AC232" s="7">
        <f t="shared" si="33"/>
        <v>3.0666666666666658E-2</v>
      </c>
      <c r="AE232" s="12"/>
      <c r="AF232" s="30"/>
      <c r="AG232" s="30"/>
      <c r="AH232" s="30"/>
      <c r="AI232" s="30"/>
      <c r="AJ232" s="30"/>
      <c r="AK232" s="30"/>
      <c r="AL232" s="12"/>
      <c r="AM232" s="12"/>
    </row>
    <row r="233" spans="1:39" x14ac:dyDescent="0.25">
      <c r="A233" s="8">
        <v>0.125</v>
      </c>
      <c r="B233">
        <v>0.55430000000000001</v>
      </c>
      <c r="C233">
        <v>0.39340000000000003</v>
      </c>
      <c r="D233">
        <v>0.35499999999999998</v>
      </c>
      <c r="E233">
        <v>0.16969999999999999</v>
      </c>
      <c r="F233">
        <v>0.15079999999999999</v>
      </c>
      <c r="G233" s="7"/>
      <c r="H233" s="8">
        <v>0.125</v>
      </c>
      <c r="I233">
        <v>0.41760000000000003</v>
      </c>
      <c r="J233">
        <v>0.53280000000000005</v>
      </c>
      <c r="K233">
        <v>0.50700000000000001</v>
      </c>
      <c r="L233">
        <v>0.31109999999999999</v>
      </c>
      <c r="M233">
        <v>0.39090000000000003</v>
      </c>
      <c r="N233" s="7"/>
      <c r="O233" s="8">
        <v>0.125</v>
      </c>
      <c r="P233" s="5">
        <f t="shared" si="29"/>
        <v>-0.13669999999999999</v>
      </c>
      <c r="Q233">
        <f t="shared" si="29"/>
        <v>0.13940000000000002</v>
      </c>
      <c r="R233">
        <f t="shared" si="29"/>
        <v>0.15200000000000002</v>
      </c>
      <c r="S233">
        <f t="shared" si="29"/>
        <v>0.1414</v>
      </c>
      <c r="T233">
        <f t="shared" si="29"/>
        <v>0.24010000000000004</v>
      </c>
      <c r="U233" s="7"/>
      <c r="W233" s="8">
        <v>0.5</v>
      </c>
      <c r="X233">
        <f t="shared" si="31"/>
        <v>-9.2766666666666664E-2</v>
      </c>
      <c r="Y233" s="7">
        <f t="shared" si="32"/>
        <v>-6.0000000000001252E-4</v>
      </c>
      <c r="Z233" s="7">
        <f t="shared" si="32"/>
        <v>8.4550000000000014E-2</v>
      </c>
      <c r="AA233" s="7">
        <f t="shared" si="32"/>
        <v>8.7916666666666657E-2</v>
      </c>
      <c r="AB233" s="7">
        <f t="shared" si="32"/>
        <v>0.17618333333333336</v>
      </c>
      <c r="AC233" s="7">
        <f t="shared" si="33"/>
        <v>9.1700000000000004E-2</v>
      </c>
      <c r="AE233" s="12"/>
      <c r="AF233" s="30"/>
      <c r="AG233" s="30"/>
      <c r="AH233" s="30"/>
      <c r="AI233" s="30"/>
      <c r="AJ233" s="30"/>
      <c r="AK233" s="30"/>
      <c r="AL233" s="12"/>
      <c r="AM233" s="12"/>
    </row>
    <row r="234" spans="1:39" x14ac:dyDescent="0.25">
      <c r="A234" s="8">
        <v>0.06</v>
      </c>
      <c r="B234">
        <v>0.93110000000000004</v>
      </c>
      <c r="C234">
        <v>0.53380000000000005</v>
      </c>
      <c r="D234">
        <v>0.39040000000000002</v>
      </c>
      <c r="E234">
        <v>0.27310000000000001</v>
      </c>
      <c r="F234">
        <v>0.15890000000000001</v>
      </c>
      <c r="G234" s="7"/>
      <c r="H234" s="8">
        <v>0.06</v>
      </c>
      <c r="I234">
        <v>0.60399999999999998</v>
      </c>
      <c r="J234">
        <v>0.59860000000000002</v>
      </c>
      <c r="K234">
        <v>0.43280000000000002</v>
      </c>
      <c r="L234">
        <v>0.40089999999999998</v>
      </c>
      <c r="M234">
        <v>0.38329999999999997</v>
      </c>
      <c r="N234" s="7"/>
      <c r="O234" s="8">
        <v>0.06</v>
      </c>
      <c r="P234" s="5">
        <f t="shared" si="29"/>
        <v>-0.32710000000000006</v>
      </c>
      <c r="Q234">
        <f t="shared" si="29"/>
        <v>6.4799999999999969E-2</v>
      </c>
      <c r="R234" s="5">
        <f t="shared" si="29"/>
        <v>4.2399999999999993E-2</v>
      </c>
      <c r="S234">
        <f t="shared" si="29"/>
        <v>0.12779999999999997</v>
      </c>
      <c r="T234">
        <f t="shared" si="29"/>
        <v>0.22439999999999996</v>
      </c>
      <c r="U234" s="7"/>
      <c r="W234" s="8">
        <v>0.25</v>
      </c>
      <c r="X234">
        <f t="shared" si="31"/>
        <v>3.0766666666666664E-2</v>
      </c>
      <c r="Y234" s="7">
        <f t="shared" si="32"/>
        <v>3.7850000000000002E-2</v>
      </c>
      <c r="Z234" s="7">
        <f t="shared" si="32"/>
        <v>0.16591666666666666</v>
      </c>
      <c r="AA234" s="7">
        <f t="shared" si="32"/>
        <v>0.18235000000000001</v>
      </c>
      <c r="AB234" s="7">
        <f t="shared" si="32"/>
        <v>0.26978333333333332</v>
      </c>
      <c r="AC234" s="7">
        <f t="shared" si="33"/>
        <v>0.28070000000000001</v>
      </c>
      <c r="AE234" s="12"/>
      <c r="AF234" s="30"/>
      <c r="AG234" s="30"/>
      <c r="AH234" s="30"/>
      <c r="AI234" s="30"/>
      <c r="AJ234" s="30"/>
      <c r="AK234" s="30"/>
      <c r="AL234" s="12"/>
      <c r="AM234" s="12"/>
    </row>
    <row r="235" spans="1:39" x14ac:dyDescent="0.25">
      <c r="A235" s="8">
        <v>0.03</v>
      </c>
      <c r="B235">
        <v>1.3456999999999999</v>
      </c>
      <c r="C235">
        <v>1.0829</v>
      </c>
      <c r="D235">
        <v>0.50009999999999999</v>
      </c>
      <c r="E235">
        <v>0.50529999999999997</v>
      </c>
      <c r="F235">
        <v>0.22919999999999999</v>
      </c>
      <c r="G235" s="7"/>
      <c r="H235" s="8">
        <v>0.03</v>
      </c>
      <c r="I235">
        <v>0.60460000000000003</v>
      </c>
      <c r="J235">
        <v>0.84609999999999996</v>
      </c>
      <c r="K235">
        <v>0.70809999999999995</v>
      </c>
      <c r="L235">
        <v>0.72809999999999997</v>
      </c>
      <c r="M235">
        <v>0.51149999999999995</v>
      </c>
      <c r="N235" s="7"/>
      <c r="O235" s="8">
        <v>0.03</v>
      </c>
      <c r="P235" s="5">
        <f t="shared" si="29"/>
        <v>-0.74109999999999987</v>
      </c>
      <c r="Q235" s="5">
        <f t="shared" si="29"/>
        <v>-0.23680000000000001</v>
      </c>
      <c r="R235">
        <f t="shared" si="29"/>
        <v>0.20799999999999996</v>
      </c>
      <c r="S235">
        <f t="shared" si="29"/>
        <v>0.2228</v>
      </c>
      <c r="T235">
        <f t="shared" si="29"/>
        <v>0.2823</v>
      </c>
      <c r="U235" s="7"/>
      <c r="W235" s="8">
        <v>0.125</v>
      </c>
      <c r="X235">
        <f t="shared" si="31"/>
        <v>-3.5766666666666634E-2</v>
      </c>
      <c r="Y235" s="7">
        <f t="shared" si="32"/>
        <v>8.4249999999999992E-2</v>
      </c>
      <c r="Z235" s="7">
        <f t="shared" si="32"/>
        <v>0.16631666666666667</v>
      </c>
      <c r="AA235" s="7">
        <f t="shared" si="32"/>
        <v>0.19458333333333333</v>
      </c>
      <c r="AB235" s="7">
        <f t="shared" si="32"/>
        <v>0.21996666666666664</v>
      </c>
      <c r="AC235" s="7">
        <f t="shared" si="33"/>
        <v>0.35256666666666669</v>
      </c>
      <c r="AE235" s="12"/>
      <c r="AF235" s="30"/>
      <c r="AG235" s="30"/>
      <c r="AH235" s="30"/>
      <c r="AI235" s="30"/>
      <c r="AJ235" s="30"/>
      <c r="AK235" s="30"/>
      <c r="AL235" s="12"/>
      <c r="AM235" s="12"/>
    </row>
    <row r="236" spans="1:39" x14ac:dyDescent="0.25">
      <c r="A236" s="8">
        <v>0</v>
      </c>
      <c r="B236">
        <v>1.1061000000000001</v>
      </c>
      <c r="C236">
        <v>0.96120000000000005</v>
      </c>
      <c r="D236">
        <v>1.0488</v>
      </c>
      <c r="E236">
        <v>0.67310000000000003</v>
      </c>
      <c r="F236">
        <v>0.5867</v>
      </c>
      <c r="G236" s="7"/>
      <c r="H236" s="8">
        <v>0</v>
      </c>
      <c r="I236">
        <v>1.3228</v>
      </c>
      <c r="J236">
        <v>1.0410999999999999</v>
      </c>
      <c r="K236">
        <v>0.98209999999999997</v>
      </c>
      <c r="L236">
        <v>0.95330000000000004</v>
      </c>
      <c r="M236">
        <v>0.83250000000000002</v>
      </c>
      <c r="N236" s="7"/>
      <c r="O236" s="8">
        <v>0</v>
      </c>
      <c r="P236">
        <f t="shared" si="29"/>
        <v>0.21669999999999989</v>
      </c>
      <c r="Q236">
        <f t="shared" si="29"/>
        <v>7.989999999999986E-2</v>
      </c>
      <c r="R236" s="5">
        <f t="shared" si="29"/>
        <v>-6.6699999999999982E-2</v>
      </c>
      <c r="S236">
        <f t="shared" si="29"/>
        <v>0.2802</v>
      </c>
      <c r="T236">
        <f t="shared" si="29"/>
        <v>0.24580000000000002</v>
      </c>
      <c r="U236" s="7"/>
      <c r="W236" s="8">
        <v>0.06</v>
      </c>
      <c r="X236">
        <f t="shared" si="31"/>
        <v>6.1466666666666642E-2</v>
      </c>
      <c r="Y236" s="7">
        <f>AVERAGE(P234,P245,P256,,S268,S279,S290)</f>
        <v>2.224285714285712E-2</v>
      </c>
      <c r="Z236" s="7">
        <f>AVERAGE(Q234,Q245,Q256,T268,T279,T290)</f>
        <v>0.11576666666666667</v>
      </c>
      <c r="AA236" s="7">
        <f>AVERAGE(R234,R245,R256,U268,U279,U290)</f>
        <v>0.15725</v>
      </c>
      <c r="AB236" s="7">
        <f>AVERAGE(S234,S245,S256,V268,V279,V290)</f>
        <v>0.23733333333333331</v>
      </c>
      <c r="AC236" s="7">
        <f t="shared" si="33"/>
        <v>0.2039</v>
      </c>
      <c r="AE236" s="12"/>
      <c r="AF236" s="30"/>
      <c r="AG236" s="30"/>
      <c r="AH236" s="30"/>
      <c r="AI236" s="30"/>
      <c r="AJ236" s="30"/>
      <c r="AK236" s="30"/>
      <c r="AL236" s="12"/>
      <c r="AM236" s="12"/>
    </row>
    <row r="237" spans="1:39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U237" s="7"/>
      <c r="W237" s="8">
        <v>0.03</v>
      </c>
      <c r="Y237" s="14">
        <f>AVERAGE(P235,P246,P257)</f>
        <v>-0.19743333333333332</v>
      </c>
      <c r="Z237" s="7">
        <f>AVERAGE(Q235,Q246,Q257)</f>
        <v>7.7000000000000013E-2</v>
      </c>
      <c r="AA237" s="7">
        <f>AVERAGE(R235,R246,R257)</f>
        <v>0.28236666666666665</v>
      </c>
      <c r="AB237" s="7">
        <f>AVERAGE(S235,S246,S257)</f>
        <v>0.33453333333333335</v>
      </c>
      <c r="AC237" s="7">
        <f t="shared" si="33"/>
        <v>0.23690000000000003</v>
      </c>
      <c r="AE237" s="12"/>
      <c r="AF237" s="30"/>
      <c r="AG237" s="30"/>
      <c r="AH237" s="30"/>
      <c r="AI237" s="30"/>
      <c r="AJ237" s="30"/>
      <c r="AK237" s="30"/>
      <c r="AL237" s="12"/>
      <c r="AM237" s="12"/>
    </row>
    <row r="238" spans="1:39" x14ac:dyDescent="0.25">
      <c r="A238" s="8"/>
      <c r="B238" s="8" t="s">
        <v>15</v>
      </c>
      <c r="C238" s="8"/>
      <c r="D238" s="8"/>
      <c r="E238" s="8"/>
      <c r="F238" s="8"/>
      <c r="G238" s="7"/>
      <c r="H238" s="8"/>
      <c r="I238" s="8" t="s">
        <v>15</v>
      </c>
      <c r="J238" s="8"/>
      <c r="K238" s="8"/>
      <c r="L238" s="8"/>
      <c r="M238" s="8"/>
      <c r="N238" s="7"/>
      <c r="O238" s="8"/>
      <c r="P238" s="8" t="s">
        <v>15</v>
      </c>
      <c r="Q238" s="8"/>
      <c r="R238" s="8"/>
      <c r="S238" s="8"/>
      <c r="T238" s="8"/>
      <c r="U238" s="7"/>
      <c r="W238" s="8">
        <v>0</v>
      </c>
      <c r="X238">
        <f>AVERAGE(R269,R280,R291)</f>
        <v>1.1066666666666688E-2</v>
      </c>
      <c r="Y238" s="7">
        <f>AVERAGE(S280,S291,S269)</f>
        <v>9.9366666666666645E-2</v>
      </c>
      <c r="Z238" s="7">
        <f>AVERAGE(T280,T291,T269)</f>
        <v>0.19673333333333332</v>
      </c>
      <c r="AA238" s="7">
        <f>AVERAGE(U280,U291,U269)</f>
        <v>0.23293333333333335</v>
      </c>
      <c r="AB238" s="7">
        <f>AVERAGE(V280,V291,V269)</f>
        <v>0.31233333333333335</v>
      </c>
      <c r="AC238" s="7">
        <f>AVERAGE(T236,T247,T258,W269,W280,W291)</f>
        <v>0.31078333333333336</v>
      </c>
      <c r="AE238" s="12"/>
      <c r="AF238" s="30"/>
      <c r="AG238" s="30"/>
      <c r="AH238" s="30"/>
      <c r="AI238" s="30"/>
      <c r="AJ238" s="30"/>
      <c r="AK238" s="30"/>
      <c r="AL238" s="12"/>
      <c r="AM238" s="12"/>
    </row>
    <row r="239" spans="1:39" x14ac:dyDescent="0.25">
      <c r="A239" s="8" t="s">
        <v>21</v>
      </c>
      <c r="B239" s="8">
        <v>0.03</v>
      </c>
      <c r="C239" s="8">
        <v>0.01</v>
      </c>
      <c r="D239" s="8">
        <v>5.0000000000000001E-3</v>
      </c>
      <c r="E239" s="8">
        <v>2.5000000000000001E-3</v>
      </c>
      <c r="F239" s="8">
        <v>0</v>
      </c>
      <c r="G239" s="7"/>
      <c r="H239" s="8" t="s">
        <v>21</v>
      </c>
      <c r="I239" s="8">
        <v>0.03</v>
      </c>
      <c r="J239" s="8">
        <v>0.01</v>
      </c>
      <c r="K239" s="8">
        <v>5.0000000000000001E-3</v>
      </c>
      <c r="L239" s="8">
        <v>2.5000000000000001E-3</v>
      </c>
      <c r="M239" s="8">
        <v>0</v>
      </c>
      <c r="N239" s="7"/>
      <c r="O239" s="8" t="s">
        <v>21</v>
      </c>
      <c r="P239" s="8">
        <v>0.03</v>
      </c>
      <c r="Q239" s="8">
        <v>0.01</v>
      </c>
      <c r="R239" s="8">
        <v>5.0000000000000001E-3</v>
      </c>
      <c r="S239" s="8">
        <v>2.5000000000000001E-3</v>
      </c>
      <c r="T239" s="8">
        <v>0</v>
      </c>
      <c r="U239" s="7"/>
      <c r="Y239" s="7"/>
      <c r="Z239" s="7"/>
      <c r="AA239" s="7"/>
      <c r="AB239" s="7"/>
      <c r="AC239" s="7"/>
      <c r="AD239" s="7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1:39" x14ac:dyDescent="0.25">
      <c r="A240" s="8">
        <v>2</v>
      </c>
      <c r="B240">
        <v>0.1462</v>
      </c>
      <c r="C240">
        <v>0.17349999999999999</v>
      </c>
      <c r="D240">
        <v>0.13070000000000001</v>
      </c>
      <c r="E240">
        <v>0.1489</v>
      </c>
      <c r="F240">
        <v>0.16320000000000001</v>
      </c>
      <c r="G240" s="7"/>
      <c r="H240" s="8">
        <v>2</v>
      </c>
      <c r="I240">
        <v>0.13950000000000001</v>
      </c>
      <c r="J240">
        <v>0.18909999999999999</v>
      </c>
      <c r="K240">
        <v>0.1386</v>
      </c>
      <c r="L240">
        <v>0.1288</v>
      </c>
      <c r="M240">
        <v>0.15290000000000001</v>
      </c>
      <c r="N240" s="7"/>
      <c r="O240" s="8">
        <v>2</v>
      </c>
      <c r="P240" s="5">
        <f t="shared" ref="P240:T247" si="34">I240-B240</f>
        <v>-6.6999999999999837E-3</v>
      </c>
      <c r="Q240" s="5">
        <f t="shared" si="34"/>
        <v>1.5600000000000003E-2</v>
      </c>
      <c r="R240" s="5">
        <f t="shared" si="34"/>
        <v>7.8999999999999904E-3</v>
      </c>
      <c r="S240" s="5">
        <f t="shared" si="34"/>
        <v>-2.0100000000000007E-2</v>
      </c>
      <c r="T240" s="5">
        <f t="shared" si="34"/>
        <v>-1.0300000000000004E-2</v>
      </c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1:64" x14ac:dyDescent="0.25">
      <c r="A241" s="8">
        <v>1</v>
      </c>
      <c r="B241">
        <v>0.15720000000000001</v>
      </c>
      <c r="C241">
        <v>0.1474</v>
      </c>
      <c r="D241">
        <v>0.1356</v>
      </c>
      <c r="E241">
        <v>0.14990000000000001</v>
      </c>
      <c r="F241">
        <v>0.13750000000000001</v>
      </c>
      <c r="G241" s="7"/>
      <c r="H241" s="8">
        <v>1</v>
      </c>
      <c r="I241">
        <v>0.1643</v>
      </c>
      <c r="J241">
        <v>0.16</v>
      </c>
      <c r="K241">
        <v>0.1457</v>
      </c>
      <c r="L241">
        <v>0.20469999999999999</v>
      </c>
      <c r="M241">
        <v>0.21249999999999999</v>
      </c>
      <c r="N241" s="7"/>
      <c r="O241" s="8">
        <v>1</v>
      </c>
      <c r="P241" s="5">
        <f t="shared" si="34"/>
        <v>7.0999999999999952E-3</v>
      </c>
      <c r="Q241" s="5">
        <f t="shared" si="34"/>
        <v>1.26E-2</v>
      </c>
      <c r="R241" s="5">
        <f t="shared" si="34"/>
        <v>1.0099999999999998E-2</v>
      </c>
      <c r="S241">
        <f t="shared" si="34"/>
        <v>5.4799999999999988E-2</v>
      </c>
      <c r="T241">
        <f t="shared" si="34"/>
        <v>7.4999999999999983E-2</v>
      </c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1:64" x14ac:dyDescent="0.25">
      <c r="A242" s="8">
        <v>0.5</v>
      </c>
      <c r="B242">
        <v>0.13250000000000001</v>
      </c>
      <c r="C242">
        <v>0.13550000000000001</v>
      </c>
      <c r="D242">
        <v>0.1449</v>
      </c>
      <c r="E242">
        <v>0.1232</v>
      </c>
      <c r="F242">
        <v>0.13100000000000001</v>
      </c>
      <c r="G242" s="7"/>
      <c r="H242" s="8">
        <v>0.5</v>
      </c>
      <c r="I242">
        <v>0.1694</v>
      </c>
      <c r="J242">
        <v>0.1298</v>
      </c>
      <c r="K242">
        <v>0.15079999999999999</v>
      </c>
      <c r="L242">
        <v>0.32040000000000002</v>
      </c>
      <c r="M242">
        <v>0.40100000000000002</v>
      </c>
      <c r="N242" s="7"/>
      <c r="O242" s="8">
        <v>0.5</v>
      </c>
      <c r="P242" s="5">
        <f t="shared" si="34"/>
        <v>3.6899999999999988E-2</v>
      </c>
      <c r="Q242" s="5">
        <f t="shared" si="34"/>
        <v>-5.7000000000000106E-3</v>
      </c>
      <c r="R242" s="5">
        <f t="shared" si="34"/>
        <v>5.8999999999999886E-3</v>
      </c>
      <c r="S242">
        <f t="shared" si="34"/>
        <v>0.19720000000000001</v>
      </c>
      <c r="T242">
        <f t="shared" si="34"/>
        <v>0.27</v>
      </c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1:64" x14ac:dyDescent="0.25">
      <c r="A243" s="8">
        <v>0.25</v>
      </c>
      <c r="B243">
        <v>0.18479999999999999</v>
      </c>
      <c r="C243">
        <v>0.14019999999999999</v>
      </c>
      <c r="D243">
        <v>0.13159999999999999</v>
      </c>
      <c r="E243">
        <v>0.125</v>
      </c>
      <c r="F243">
        <v>0.1152</v>
      </c>
      <c r="G243" s="7"/>
      <c r="H243" s="8">
        <v>0.25</v>
      </c>
      <c r="I243">
        <v>0.2681</v>
      </c>
      <c r="J243">
        <v>0.39269999999999999</v>
      </c>
      <c r="K243">
        <v>0.29499999999999998</v>
      </c>
      <c r="L243">
        <v>0.375</v>
      </c>
      <c r="M243">
        <v>0.37140000000000001</v>
      </c>
      <c r="N243" s="7"/>
      <c r="O243" s="8">
        <v>0.25</v>
      </c>
      <c r="P243">
        <f t="shared" si="34"/>
        <v>8.3300000000000013E-2</v>
      </c>
      <c r="Q243">
        <f t="shared" si="34"/>
        <v>0.2525</v>
      </c>
      <c r="R243">
        <f t="shared" si="34"/>
        <v>0.16339999999999999</v>
      </c>
      <c r="S243">
        <f t="shared" si="34"/>
        <v>0.25</v>
      </c>
      <c r="T243">
        <f t="shared" si="34"/>
        <v>0.25619999999999998</v>
      </c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1:64" x14ac:dyDescent="0.25">
      <c r="A244" s="8">
        <v>0.125</v>
      </c>
      <c r="B244">
        <v>0.15310000000000001</v>
      </c>
      <c r="C244">
        <v>0.12939999999999999</v>
      </c>
      <c r="D244">
        <v>0.13350000000000001</v>
      </c>
      <c r="E244">
        <v>0.13539999999999999</v>
      </c>
      <c r="F244">
        <v>0.1381</v>
      </c>
      <c r="G244" s="7"/>
      <c r="H244" s="8">
        <v>0.125</v>
      </c>
      <c r="I244">
        <v>0.25369999999999998</v>
      </c>
      <c r="J244">
        <v>0.318</v>
      </c>
      <c r="K244">
        <v>0.31519999999999998</v>
      </c>
      <c r="L244">
        <v>0.38650000000000001</v>
      </c>
      <c r="M244">
        <v>0.50770000000000004</v>
      </c>
      <c r="N244" s="7"/>
      <c r="O244" s="8">
        <v>0.125</v>
      </c>
      <c r="P244">
        <f t="shared" si="34"/>
        <v>0.10059999999999997</v>
      </c>
      <c r="Q244">
        <f t="shared" si="34"/>
        <v>0.18860000000000002</v>
      </c>
      <c r="R244">
        <f t="shared" si="34"/>
        <v>0.18169999999999997</v>
      </c>
      <c r="S244">
        <f t="shared" si="34"/>
        <v>0.25109999999999999</v>
      </c>
      <c r="T244">
        <f t="shared" si="34"/>
        <v>0.36960000000000004</v>
      </c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1:64" x14ac:dyDescent="0.25">
      <c r="A245" s="8">
        <v>0.06</v>
      </c>
      <c r="B245">
        <v>0.15</v>
      </c>
      <c r="C245">
        <v>0.1221</v>
      </c>
      <c r="D245">
        <v>0.1326</v>
      </c>
      <c r="E245">
        <v>0.1431</v>
      </c>
      <c r="F245">
        <v>0.1205</v>
      </c>
      <c r="G245" s="7"/>
      <c r="H245" s="8">
        <v>0.06</v>
      </c>
      <c r="I245">
        <v>0.34429999999999999</v>
      </c>
      <c r="J245">
        <v>0.28000000000000003</v>
      </c>
      <c r="K245">
        <v>0.33960000000000001</v>
      </c>
      <c r="L245">
        <v>0.26040000000000002</v>
      </c>
      <c r="M245">
        <v>0.52070000000000005</v>
      </c>
      <c r="N245" s="7"/>
      <c r="O245" s="8">
        <v>0.06</v>
      </c>
      <c r="P245">
        <f t="shared" si="34"/>
        <v>0.1943</v>
      </c>
      <c r="Q245">
        <f t="shared" si="34"/>
        <v>0.15790000000000004</v>
      </c>
      <c r="R245">
        <f t="shared" si="34"/>
        <v>0.20700000000000002</v>
      </c>
      <c r="S245">
        <f t="shared" si="34"/>
        <v>0.11730000000000002</v>
      </c>
      <c r="T245">
        <f t="shared" si="34"/>
        <v>0.40020000000000006</v>
      </c>
      <c r="W245" s="12"/>
      <c r="X245" s="12"/>
      <c r="Y245" s="12"/>
      <c r="Z245" s="12"/>
      <c r="AA245" s="12"/>
      <c r="AB245" s="12"/>
      <c r="AC245" s="12"/>
      <c r="AD245" s="12"/>
      <c r="AE245" s="12"/>
    </row>
    <row r="246" spans="1:64" x14ac:dyDescent="0.25">
      <c r="A246" s="8">
        <v>0.03</v>
      </c>
      <c r="B246">
        <v>0.26989999999999997</v>
      </c>
      <c r="C246">
        <v>0.17879999999999999</v>
      </c>
      <c r="D246">
        <v>0.13689999999999999</v>
      </c>
      <c r="E246">
        <v>0.13769999999999999</v>
      </c>
      <c r="F246">
        <v>0.1323</v>
      </c>
      <c r="G246" s="7"/>
      <c r="H246" s="8">
        <v>0.03</v>
      </c>
      <c r="I246">
        <v>0.4113</v>
      </c>
      <c r="J246">
        <v>0.42670000000000002</v>
      </c>
      <c r="K246">
        <v>0.38869999999999999</v>
      </c>
      <c r="L246">
        <v>0.51800000000000002</v>
      </c>
      <c r="M246">
        <v>0.55400000000000005</v>
      </c>
      <c r="N246" s="7"/>
      <c r="O246" s="8">
        <v>0.03</v>
      </c>
      <c r="P246">
        <f t="shared" si="34"/>
        <v>0.14140000000000003</v>
      </c>
      <c r="Q246">
        <f t="shared" si="34"/>
        <v>0.24790000000000004</v>
      </c>
      <c r="R246">
        <f t="shared" si="34"/>
        <v>0.25180000000000002</v>
      </c>
      <c r="S246">
        <f t="shared" si="34"/>
        <v>0.38030000000000003</v>
      </c>
      <c r="T246">
        <f t="shared" si="34"/>
        <v>0.42170000000000007</v>
      </c>
      <c r="W246" s="12"/>
      <c r="X246" s="12"/>
      <c r="Y246" s="12"/>
      <c r="Z246" s="12"/>
      <c r="AA246" s="12"/>
      <c r="AB246" s="12"/>
      <c r="AC246" s="12"/>
      <c r="AD246" s="12"/>
      <c r="AE246" s="12"/>
    </row>
    <row r="247" spans="1:64" x14ac:dyDescent="0.25">
      <c r="A247" s="8">
        <v>0</v>
      </c>
      <c r="B247">
        <v>0.437</v>
      </c>
      <c r="C247">
        <v>0.28199999999999997</v>
      </c>
      <c r="D247">
        <v>0.23130000000000001</v>
      </c>
      <c r="E247">
        <v>0.17929999999999999</v>
      </c>
      <c r="F247">
        <v>0.183</v>
      </c>
      <c r="G247" s="7"/>
      <c r="H247" s="8">
        <v>0</v>
      </c>
      <c r="I247">
        <v>0.72360000000000002</v>
      </c>
      <c r="J247">
        <v>0.58840000000000003</v>
      </c>
      <c r="K247">
        <v>0.66010000000000002</v>
      </c>
      <c r="L247">
        <v>0.60940000000000005</v>
      </c>
      <c r="M247">
        <v>0.75280000000000002</v>
      </c>
      <c r="N247" s="7"/>
      <c r="O247" s="8">
        <v>0</v>
      </c>
      <c r="P247">
        <f t="shared" si="34"/>
        <v>0.28660000000000002</v>
      </c>
      <c r="Q247">
        <f t="shared" si="34"/>
        <v>0.30640000000000006</v>
      </c>
      <c r="R247">
        <f t="shared" si="34"/>
        <v>0.42880000000000001</v>
      </c>
      <c r="S247">
        <f t="shared" si="34"/>
        <v>0.43010000000000004</v>
      </c>
      <c r="T247">
        <f t="shared" si="34"/>
        <v>0.56980000000000008</v>
      </c>
      <c r="W247" s="12"/>
      <c r="X247" s="12"/>
      <c r="Y247" s="12"/>
      <c r="Z247" s="12"/>
      <c r="AA247" s="12"/>
      <c r="AB247" s="12"/>
      <c r="AC247" s="12"/>
      <c r="AD247" s="12"/>
      <c r="AE247" s="12"/>
    </row>
    <row r="248" spans="1:64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12"/>
      <c r="X248" s="12"/>
      <c r="Y248" s="12"/>
      <c r="Z248" s="12"/>
      <c r="AA248" s="12"/>
      <c r="AB248" s="12"/>
      <c r="AC248" s="12"/>
      <c r="AD248" s="12"/>
      <c r="AE248" s="12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</row>
    <row r="249" spans="1:64" x14ac:dyDescent="0.25">
      <c r="A249" s="8"/>
      <c r="B249" s="8" t="s">
        <v>15</v>
      </c>
      <c r="C249" s="8"/>
      <c r="D249" s="8"/>
      <c r="E249" s="8"/>
      <c r="F249" s="8"/>
      <c r="G249" s="7"/>
      <c r="H249" s="8"/>
      <c r="I249" s="8" t="s">
        <v>15</v>
      </c>
      <c r="J249" s="8"/>
      <c r="K249" s="8"/>
      <c r="L249" s="8"/>
      <c r="M249" s="8"/>
      <c r="N249" s="7"/>
      <c r="O249" s="8"/>
      <c r="P249" s="8" t="s">
        <v>15</v>
      </c>
      <c r="Q249" s="8"/>
      <c r="R249" s="8"/>
      <c r="S249" s="8"/>
      <c r="T249" s="8"/>
      <c r="W249" s="12"/>
      <c r="X249" s="12"/>
      <c r="Y249" s="12"/>
      <c r="Z249" s="12"/>
      <c r="AA249" s="12"/>
      <c r="AB249" s="12"/>
      <c r="AC249" s="12"/>
      <c r="AD249" s="12"/>
      <c r="AE249" s="12"/>
    </row>
    <row r="250" spans="1:64" x14ac:dyDescent="0.25">
      <c r="A250" s="8" t="s">
        <v>21</v>
      </c>
      <c r="B250" s="8">
        <v>0.03</v>
      </c>
      <c r="C250" s="8">
        <v>0.01</v>
      </c>
      <c r="D250" s="8">
        <v>5.0000000000000001E-3</v>
      </c>
      <c r="E250" s="8">
        <v>2.5000000000000001E-3</v>
      </c>
      <c r="F250" s="8">
        <v>0</v>
      </c>
      <c r="G250" s="7"/>
      <c r="H250" s="8" t="s">
        <v>21</v>
      </c>
      <c r="I250" s="8">
        <v>0.03</v>
      </c>
      <c r="J250" s="8">
        <v>0.01</v>
      </c>
      <c r="K250" s="8">
        <v>5.0000000000000001E-3</v>
      </c>
      <c r="L250" s="8">
        <v>2.5000000000000001E-3</v>
      </c>
      <c r="M250" s="8">
        <v>0</v>
      </c>
      <c r="N250" s="7"/>
      <c r="O250" s="8" t="s">
        <v>21</v>
      </c>
      <c r="P250" s="8">
        <v>0.03</v>
      </c>
      <c r="Q250" s="8">
        <v>0.01</v>
      </c>
      <c r="R250" s="8">
        <v>5.0000000000000001E-3</v>
      </c>
      <c r="S250" s="8">
        <v>2.5000000000000001E-3</v>
      </c>
      <c r="T250" s="8">
        <v>0</v>
      </c>
      <c r="W250" s="12"/>
      <c r="X250" s="12"/>
      <c r="Y250" s="12"/>
      <c r="Z250" s="12"/>
      <c r="AA250" s="12"/>
      <c r="AB250" s="12"/>
      <c r="AC250" s="12"/>
      <c r="AD250" s="12"/>
      <c r="AE250" s="12"/>
    </row>
    <row r="251" spans="1:64" x14ac:dyDescent="0.25">
      <c r="A251" s="8">
        <v>2</v>
      </c>
      <c r="B251">
        <v>0.15329999999999999</v>
      </c>
      <c r="C251">
        <v>0.1903</v>
      </c>
      <c r="D251">
        <v>0.13639999999999999</v>
      </c>
      <c r="E251">
        <v>0.14169999999999999</v>
      </c>
      <c r="F251">
        <v>0.14660000000000001</v>
      </c>
      <c r="G251" s="7"/>
      <c r="H251" s="8">
        <v>2</v>
      </c>
      <c r="I251">
        <v>0.1401</v>
      </c>
      <c r="J251">
        <v>0.1857</v>
      </c>
      <c r="K251">
        <v>0.1265</v>
      </c>
      <c r="L251">
        <v>0.13120000000000001</v>
      </c>
      <c r="M251">
        <v>0.13639999999999999</v>
      </c>
      <c r="N251" s="7"/>
      <c r="O251" s="8">
        <v>2</v>
      </c>
      <c r="P251" s="5">
        <f t="shared" ref="P251:T258" si="35">I251-B251</f>
        <v>-1.319999999999999E-2</v>
      </c>
      <c r="Q251" s="5">
        <f t="shared" si="35"/>
        <v>-4.599999999999993E-3</v>
      </c>
      <c r="R251" s="5">
        <f t="shared" si="35"/>
        <v>-9.8999999999999921E-3</v>
      </c>
      <c r="S251" s="5">
        <f t="shared" si="35"/>
        <v>-1.0499999999999982E-2</v>
      </c>
      <c r="T251" s="5">
        <f t="shared" si="35"/>
        <v>-1.0200000000000015E-2</v>
      </c>
      <c r="W251" s="12"/>
      <c r="X251" s="12"/>
      <c r="Y251" s="12"/>
      <c r="Z251" s="12"/>
      <c r="AA251" s="12"/>
      <c r="AB251" s="12"/>
      <c r="AC251" s="12"/>
      <c r="AD251" s="12"/>
      <c r="AE251" s="12"/>
    </row>
    <row r="252" spans="1:64" x14ac:dyDescent="0.25">
      <c r="A252" s="8">
        <v>1</v>
      </c>
      <c r="B252">
        <v>0.18870000000000001</v>
      </c>
      <c r="C252">
        <v>0.41410000000000002</v>
      </c>
      <c r="D252">
        <v>0.1512</v>
      </c>
      <c r="E252">
        <v>0.14510000000000001</v>
      </c>
      <c r="F252">
        <v>0.15260000000000001</v>
      </c>
      <c r="G252" s="7"/>
      <c r="H252" s="8">
        <v>1</v>
      </c>
      <c r="I252">
        <v>0.18490000000000001</v>
      </c>
      <c r="J252">
        <v>0.15540000000000001</v>
      </c>
      <c r="K252">
        <v>0.14410000000000001</v>
      </c>
      <c r="L252">
        <v>0.13300000000000001</v>
      </c>
      <c r="M252">
        <v>0.14380000000000001</v>
      </c>
      <c r="N252" s="7"/>
      <c r="O252" s="8">
        <v>1</v>
      </c>
      <c r="P252" s="5">
        <f t="shared" si="35"/>
        <v>-3.7999999999999978E-3</v>
      </c>
      <c r="Q252" s="5">
        <f t="shared" si="35"/>
        <v>-0.25870000000000004</v>
      </c>
      <c r="R252" s="5">
        <f t="shared" si="35"/>
        <v>-7.0999999999999952E-3</v>
      </c>
      <c r="S252" s="5">
        <f t="shared" si="35"/>
        <v>-1.21E-2</v>
      </c>
      <c r="T252" s="5">
        <f t="shared" si="35"/>
        <v>-8.8000000000000023E-3</v>
      </c>
      <c r="W252" s="12"/>
      <c r="X252" s="12"/>
      <c r="Y252" s="12"/>
      <c r="Z252" s="12"/>
      <c r="AA252" s="12"/>
      <c r="AB252" s="12"/>
      <c r="AC252" s="12"/>
      <c r="AD252" s="12"/>
      <c r="AE252" s="12"/>
      <c r="AF252" s="7"/>
    </row>
    <row r="253" spans="1:64" x14ac:dyDescent="0.25">
      <c r="A253" s="8">
        <v>0.5</v>
      </c>
      <c r="B253">
        <v>0.1787</v>
      </c>
      <c r="C253">
        <v>0.14899999999999999</v>
      </c>
      <c r="D253">
        <v>0.18629999999999999</v>
      </c>
      <c r="E253">
        <v>0.1449</v>
      </c>
      <c r="F253">
        <v>0.1421</v>
      </c>
      <c r="G253" s="7"/>
      <c r="H253" s="8">
        <v>0.5</v>
      </c>
      <c r="I253">
        <v>0.15920000000000001</v>
      </c>
      <c r="J253">
        <v>0.1186</v>
      </c>
      <c r="K253">
        <v>0.14249999999999999</v>
      </c>
      <c r="L253">
        <v>0.13009999999999999</v>
      </c>
      <c r="M253">
        <v>0.13150000000000001</v>
      </c>
      <c r="N253" s="7"/>
      <c r="O253" s="8">
        <v>0.5</v>
      </c>
      <c r="P253" s="5">
        <f t="shared" si="35"/>
        <v>-1.949999999999999E-2</v>
      </c>
      <c r="Q253" s="5">
        <f t="shared" si="35"/>
        <v>-3.0399999999999996E-2</v>
      </c>
      <c r="R253" s="5">
        <f t="shared" si="35"/>
        <v>-4.3800000000000006E-2</v>
      </c>
      <c r="S253" s="5">
        <f t="shared" si="35"/>
        <v>-1.4800000000000008E-2</v>
      </c>
      <c r="T253" s="5">
        <f t="shared" si="35"/>
        <v>-1.0599999999999998E-2</v>
      </c>
      <c r="W253" s="12"/>
      <c r="X253" s="12"/>
      <c r="Y253" s="12"/>
      <c r="Z253" s="12"/>
      <c r="AA253" s="12"/>
      <c r="AB253" s="12"/>
      <c r="AC253" s="12"/>
      <c r="AD253" s="12"/>
      <c r="AE253" s="12"/>
    </row>
    <row r="254" spans="1:64" x14ac:dyDescent="0.25">
      <c r="A254" s="8">
        <v>0.25</v>
      </c>
      <c r="B254">
        <v>0.18629999999999999</v>
      </c>
      <c r="C254">
        <v>0.18079999999999999</v>
      </c>
      <c r="D254">
        <v>0.16209999999999999</v>
      </c>
      <c r="E254">
        <v>0.16</v>
      </c>
      <c r="F254">
        <v>0.1343</v>
      </c>
      <c r="G254" s="7"/>
      <c r="H254" s="8">
        <v>0.25</v>
      </c>
      <c r="I254">
        <v>0.20830000000000001</v>
      </c>
      <c r="J254">
        <v>0.153</v>
      </c>
      <c r="K254">
        <v>0.24440000000000001</v>
      </c>
      <c r="L254">
        <v>0.37319999999999998</v>
      </c>
      <c r="M254">
        <v>0.4128</v>
      </c>
      <c r="O254" s="8">
        <v>0.25</v>
      </c>
      <c r="P254" s="5">
        <f t="shared" si="35"/>
        <v>2.200000000000002E-2</v>
      </c>
      <c r="Q254" s="5">
        <f t="shared" si="35"/>
        <v>-2.7799999999999991E-2</v>
      </c>
      <c r="R254">
        <f t="shared" si="35"/>
        <v>8.2300000000000012E-2</v>
      </c>
      <c r="S254">
        <f t="shared" si="35"/>
        <v>0.21319999999999997</v>
      </c>
      <c r="T254">
        <f t="shared" si="35"/>
        <v>0.27849999999999997</v>
      </c>
      <c r="W254" s="12"/>
      <c r="X254" s="12"/>
      <c r="Y254" s="12"/>
      <c r="Z254" s="12"/>
      <c r="AA254" s="12"/>
      <c r="AB254" s="12"/>
      <c r="AC254" s="12"/>
      <c r="AD254" s="12"/>
      <c r="AE254" s="12"/>
    </row>
    <row r="255" spans="1:64" x14ac:dyDescent="0.25">
      <c r="A255" s="8">
        <v>0.125</v>
      </c>
      <c r="B255">
        <v>0.16389999999999999</v>
      </c>
      <c r="C255">
        <v>0.15559999999999999</v>
      </c>
      <c r="D255">
        <v>0.1802</v>
      </c>
      <c r="E255">
        <v>0.19</v>
      </c>
      <c r="F255">
        <v>0.14050000000000001</v>
      </c>
      <c r="G255" s="7"/>
      <c r="H255" s="8">
        <v>0.125</v>
      </c>
      <c r="I255">
        <v>0.1663</v>
      </c>
      <c r="J255">
        <v>0.13059999999999999</v>
      </c>
      <c r="K255">
        <v>0.31259999999999999</v>
      </c>
      <c r="L255">
        <v>0.42209999999999998</v>
      </c>
      <c r="M255">
        <v>0.58850000000000002</v>
      </c>
      <c r="O255" s="8">
        <v>0.125</v>
      </c>
      <c r="P255" s="5">
        <f t="shared" si="35"/>
        <v>2.4000000000000132E-3</v>
      </c>
      <c r="Q255" s="5">
        <f t="shared" si="35"/>
        <v>-2.4999999999999994E-2</v>
      </c>
      <c r="R255">
        <f t="shared" si="35"/>
        <v>0.13239999999999999</v>
      </c>
      <c r="S255">
        <f t="shared" si="35"/>
        <v>0.23209999999999997</v>
      </c>
      <c r="T255">
        <f t="shared" si="35"/>
        <v>0.44800000000000001</v>
      </c>
      <c r="W255" s="12"/>
      <c r="X255" s="12"/>
      <c r="Y255" s="12"/>
      <c r="Z255" s="12"/>
      <c r="AA255" s="12"/>
      <c r="AB255" s="12"/>
      <c r="AC255" s="12"/>
      <c r="AD255" s="12"/>
      <c r="AE255" s="12"/>
    </row>
    <row r="256" spans="1:64" x14ac:dyDescent="0.25">
      <c r="A256" s="8">
        <v>0.06</v>
      </c>
      <c r="B256">
        <v>0.1734</v>
      </c>
      <c r="C256">
        <v>0.16209999999999999</v>
      </c>
      <c r="D256">
        <v>0.15640000000000001</v>
      </c>
      <c r="E256">
        <v>0.1663</v>
      </c>
      <c r="F256">
        <v>0.1489</v>
      </c>
      <c r="G256" s="7"/>
      <c r="H256" s="8">
        <v>0.06</v>
      </c>
      <c r="I256">
        <v>0.18229999999999999</v>
      </c>
      <c r="J256">
        <v>0.1361</v>
      </c>
      <c r="K256">
        <v>0.34060000000000001</v>
      </c>
      <c r="L256">
        <v>0.48049999999999998</v>
      </c>
      <c r="M256">
        <v>0.13600000000000001</v>
      </c>
      <c r="O256" s="8">
        <v>0.06</v>
      </c>
      <c r="P256" s="5">
        <f t="shared" si="35"/>
        <v>8.8999999999999913E-3</v>
      </c>
      <c r="Q256" s="5">
        <f t="shared" si="35"/>
        <v>-2.5999999999999995E-2</v>
      </c>
      <c r="R256">
        <f t="shared" si="35"/>
        <v>0.1842</v>
      </c>
      <c r="S256">
        <f t="shared" si="35"/>
        <v>0.31419999999999998</v>
      </c>
      <c r="T256" s="5">
        <f t="shared" si="35"/>
        <v>-1.2899999999999995E-2</v>
      </c>
      <c r="W256" s="12"/>
      <c r="X256" s="12"/>
      <c r="Y256" s="12"/>
      <c r="Z256" s="12"/>
      <c r="AA256" s="12"/>
      <c r="AB256" s="12"/>
      <c r="AC256" s="12"/>
      <c r="AD256" s="12"/>
      <c r="AE256" s="12"/>
    </row>
    <row r="257" spans="1:64" x14ac:dyDescent="0.25">
      <c r="A257" s="8">
        <v>0.03</v>
      </c>
      <c r="B257">
        <v>0.20810000000000001</v>
      </c>
      <c r="C257">
        <v>0.1787</v>
      </c>
      <c r="D257">
        <v>0.17199999999999999</v>
      </c>
      <c r="E257">
        <v>0.1855</v>
      </c>
      <c r="F257">
        <v>0.1489</v>
      </c>
      <c r="G257" s="7"/>
      <c r="H257" s="8">
        <v>0.03</v>
      </c>
      <c r="I257">
        <v>0.2155</v>
      </c>
      <c r="J257">
        <v>0.39860000000000001</v>
      </c>
      <c r="K257">
        <v>0.55930000000000002</v>
      </c>
      <c r="L257">
        <v>0.58599999999999997</v>
      </c>
      <c r="M257">
        <v>0.15559999999999999</v>
      </c>
      <c r="O257" s="8">
        <v>0.03</v>
      </c>
      <c r="P257" s="5">
        <f t="shared" si="35"/>
        <v>7.3999999999999899E-3</v>
      </c>
      <c r="Q257">
        <f t="shared" si="35"/>
        <v>0.21990000000000001</v>
      </c>
      <c r="R257">
        <f t="shared" si="35"/>
        <v>0.38730000000000003</v>
      </c>
      <c r="S257">
        <f t="shared" si="35"/>
        <v>0.40049999999999997</v>
      </c>
      <c r="T257" s="5">
        <f t="shared" si="35"/>
        <v>6.6999999999999837E-3</v>
      </c>
      <c r="W257" s="12"/>
      <c r="X257" s="12"/>
      <c r="Y257" s="12"/>
      <c r="Z257" s="12"/>
      <c r="AA257" s="12"/>
      <c r="AB257" s="12"/>
      <c r="AC257" s="12"/>
      <c r="AD257" s="12"/>
      <c r="AE257" s="12"/>
    </row>
    <row r="258" spans="1:64" x14ac:dyDescent="0.25">
      <c r="A258" s="8">
        <v>0</v>
      </c>
      <c r="B258">
        <v>0.3165</v>
      </c>
      <c r="C258">
        <v>0.3352</v>
      </c>
      <c r="D258">
        <v>0.28050000000000003</v>
      </c>
      <c r="E258">
        <v>0.23150000000000001</v>
      </c>
      <c r="F258">
        <v>0.20760000000000001</v>
      </c>
      <c r="H258">
        <v>0</v>
      </c>
      <c r="I258">
        <v>0.2482</v>
      </c>
      <c r="J258">
        <v>0.3705</v>
      </c>
      <c r="K258">
        <v>0.5958</v>
      </c>
      <c r="L258">
        <v>0.61919999999999997</v>
      </c>
      <c r="M258">
        <v>0.18859999999999999</v>
      </c>
      <c r="O258" s="8">
        <v>0</v>
      </c>
      <c r="P258" s="5">
        <f t="shared" si="35"/>
        <v>-6.83E-2</v>
      </c>
      <c r="Q258" s="5">
        <f t="shared" si="35"/>
        <v>3.5299999999999998E-2</v>
      </c>
      <c r="R258">
        <f t="shared" si="35"/>
        <v>0.31529999999999997</v>
      </c>
      <c r="S258">
        <f t="shared" si="35"/>
        <v>0.38769999999999993</v>
      </c>
      <c r="T258" s="5">
        <f t="shared" si="35"/>
        <v>-1.9000000000000017E-2</v>
      </c>
      <c r="Y258" s="12"/>
      <c r="Z258" s="12"/>
      <c r="AA258" s="12"/>
      <c r="AB258" s="12"/>
      <c r="AC258" s="12"/>
      <c r="AD258" s="12"/>
      <c r="AE258" s="12"/>
      <c r="AF258" s="12"/>
    </row>
    <row r="259" spans="1:64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12"/>
      <c r="Z259" s="12"/>
      <c r="AA259" s="12"/>
      <c r="AB259" s="12"/>
      <c r="AC259" s="12"/>
      <c r="AD259" s="12"/>
      <c r="AE259" s="12"/>
      <c r="AF259" s="12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</row>
    <row r="260" spans="1:64" x14ac:dyDescent="0.25">
      <c r="A260" s="8"/>
      <c r="B260" s="8" t="s">
        <v>15</v>
      </c>
      <c r="C260" s="8"/>
      <c r="D260" s="8"/>
      <c r="E260" s="8"/>
      <c r="F260" s="8"/>
      <c r="G260" s="8"/>
      <c r="H260" s="7"/>
      <c r="I260" s="8"/>
      <c r="J260" s="8" t="s">
        <v>15</v>
      </c>
      <c r="K260" s="8"/>
      <c r="L260" s="8"/>
      <c r="M260" s="8"/>
      <c r="N260" s="8"/>
      <c r="O260" s="8"/>
      <c r="P260" s="7"/>
      <c r="Q260" s="8"/>
      <c r="R260" s="8" t="s">
        <v>15</v>
      </c>
      <c r="S260" s="8"/>
      <c r="T260" s="8"/>
      <c r="U260" s="8"/>
      <c r="V260" s="8"/>
      <c r="W260" s="8"/>
      <c r="Y260" s="12"/>
      <c r="Z260" s="12"/>
      <c r="AA260" s="12"/>
      <c r="AB260" s="12"/>
      <c r="AC260" s="12"/>
      <c r="AD260" s="12"/>
      <c r="AE260" s="12"/>
      <c r="AF260" s="12"/>
    </row>
    <row r="261" spans="1:64" x14ac:dyDescent="0.25">
      <c r="A261" s="8" t="s">
        <v>21</v>
      </c>
      <c r="B261" s="8">
        <v>0.06</v>
      </c>
      <c r="C261" s="8">
        <v>0.03</v>
      </c>
      <c r="D261" s="8">
        <v>0.01</v>
      </c>
      <c r="E261" s="8">
        <v>5.0000000000000001E-3</v>
      </c>
      <c r="F261" s="8">
        <v>2.5000000000000001E-3</v>
      </c>
      <c r="G261" s="8">
        <v>0</v>
      </c>
      <c r="H261" s="7"/>
      <c r="I261" s="8" t="s">
        <v>21</v>
      </c>
      <c r="J261" s="8">
        <v>0.06</v>
      </c>
      <c r="K261" s="8">
        <v>0.03</v>
      </c>
      <c r="L261" s="8">
        <v>0.01</v>
      </c>
      <c r="M261" s="8">
        <v>5.0000000000000001E-3</v>
      </c>
      <c r="N261" s="8">
        <v>2.5000000000000001E-3</v>
      </c>
      <c r="O261" s="8">
        <v>0</v>
      </c>
      <c r="P261" s="7"/>
      <c r="Q261" s="8" t="s">
        <v>21</v>
      </c>
      <c r="R261" s="8">
        <v>0.06</v>
      </c>
      <c r="S261" s="8">
        <v>0.03</v>
      </c>
      <c r="T261" s="8">
        <v>0.01</v>
      </c>
      <c r="U261" s="8">
        <v>5.0000000000000001E-3</v>
      </c>
      <c r="V261" s="8">
        <v>2.5000000000000001E-3</v>
      </c>
      <c r="W261" s="8">
        <v>0</v>
      </c>
      <c r="Y261" s="12"/>
      <c r="Z261" s="12"/>
      <c r="AA261" s="12"/>
      <c r="AB261" s="12"/>
      <c r="AC261" s="12"/>
      <c r="AD261" s="12"/>
      <c r="AE261" s="12"/>
      <c r="AF261" s="12"/>
    </row>
    <row r="262" spans="1:64" x14ac:dyDescent="0.25">
      <c r="A262" s="8">
        <v>4</v>
      </c>
      <c r="B262">
        <v>0.66679999999999995</v>
      </c>
      <c r="C262">
        <v>0.15</v>
      </c>
      <c r="D262">
        <v>0.20169999999999999</v>
      </c>
      <c r="E262">
        <v>0.1646</v>
      </c>
      <c r="F262">
        <v>0.14169999999999999</v>
      </c>
      <c r="G262">
        <v>0.13780000000000001</v>
      </c>
      <c r="H262" s="7"/>
      <c r="I262" s="8">
        <v>4</v>
      </c>
      <c r="J262">
        <v>0.48620000000000002</v>
      </c>
      <c r="K262">
        <v>0.25019999999999998</v>
      </c>
      <c r="L262">
        <v>0.1605</v>
      </c>
      <c r="M262">
        <v>0.19209999999999999</v>
      </c>
      <c r="N262">
        <v>0.13700000000000001</v>
      </c>
      <c r="O262">
        <v>0.13089999999999999</v>
      </c>
      <c r="P262" s="7"/>
      <c r="Q262" s="8">
        <v>4</v>
      </c>
      <c r="R262">
        <v>-0.18059999999999993</v>
      </c>
      <c r="S262">
        <v>0.10019999999999998</v>
      </c>
      <c r="T262">
        <v>-4.1199999999999987E-2</v>
      </c>
      <c r="U262">
        <v>2.7499999999999997E-2</v>
      </c>
      <c r="V262">
        <v>-4.699999999999982E-3</v>
      </c>
      <c r="W262">
        <v>-6.9000000000000172E-3</v>
      </c>
      <c r="Y262" s="12"/>
      <c r="Z262" s="12"/>
      <c r="AA262" s="12"/>
      <c r="AB262" s="12"/>
      <c r="AC262" s="12"/>
      <c r="AD262" s="12"/>
      <c r="AE262" s="12"/>
      <c r="AF262" s="12"/>
    </row>
    <row r="263" spans="1:64" x14ac:dyDescent="0.25">
      <c r="A263" s="8">
        <v>2</v>
      </c>
      <c r="B263">
        <v>1.0015000000000001</v>
      </c>
      <c r="C263">
        <v>0.56410000000000005</v>
      </c>
      <c r="D263">
        <v>0.43740000000000001</v>
      </c>
      <c r="E263">
        <v>0.32879999999999998</v>
      </c>
      <c r="F263">
        <v>0.2286</v>
      </c>
      <c r="G263">
        <v>0.16839999999999999</v>
      </c>
      <c r="H263" s="7"/>
      <c r="I263" s="8">
        <v>2</v>
      </c>
      <c r="J263">
        <v>0.70330000000000004</v>
      </c>
      <c r="K263">
        <v>0.40539999999999998</v>
      </c>
      <c r="L263">
        <v>0.32500000000000001</v>
      </c>
      <c r="M263">
        <v>0.2452</v>
      </c>
      <c r="N263">
        <v>0.32569999999999999</v>
      </c>
      <c r="O263">
        <v>0.29160000000000003</v>
      </c>
      <c r="P263" s="7"/>
      <c r="Q263" s="8">
        <v>2</v>
      </c>
      <c r="R263">
        <v>-0.29820000000000002</v>
      </c>
      <c r="S263">
        <v>-0.15870000000000006</v>
      </c>
      <c r="T263">
        <v>-0.1124</v>
      </c>
      <c r="U263">
        <v>-8.359999999999998E-2</v>
      </c>
      <c r="V263">
        <v>9.7099999999999992E-2</v>
      </c>
      <c r="W263">
        <v>0.12320000000000003</v>
      </c>
      <c r="Y263" s="12"/>
      <c r="Z263" s="12"/>
      <c r="AA263" s="12"/>
      <c r="AB263" s="12"/>
      <c r="AC263" s="12"/>
      <c r="AD263" s="12"/>
      <c r="AE263" s="12"/>
      <c r="AF263" s="12"/>
    </row>
    <row r="264" spans="1:64" x14ac:dyDescent="0.25">
      <c r="A264" s="8">
        <v>1</v>
      </c>
      <c r="B264">
        <v>0.83140000000000003</v>
      </c>
      <c r="C264">
        <v>0.3453</v>
      </c>
      <c r="D264">
        <v>0.24590000000000001</v>
      </c>
      <c r="E264">
        <v>0.22670000000000001</v>
      </c>
      <c r="F264">
        <v>0.15240000000000001</v>
      </c>
      <c r="G264">
        <v>0.14779999999999999</v>
      </c>
      <c r="H264" s="7"/>
      <c r="I264" s="8">
        <v>1</v>
      </c>
      <c r="J264">
        <v>0.55320000000000003</v>
      </c>
      <c r="K264">
        <v>0.379</v>
      </c>
      <c r="L264">
        <v>0.3251</v>
      </c>
      <c r="M264">
        <v>0.45079999999999998</v>
      </c>
      <c r="N264">
        <v>0.38600000000000001</v>
      </c>
      <c r="O264">
        <v>0.37869999999999998</v>
      </c>
      <c r="P264" s="7"/>
      <c r="Q264" s="8">
        <v>1</v>
      </c>
      <c r="R264">
        <v>-0.2782</v>
      </c>
      <c r="S264">
        <v>3.3700000000000008E-2</v>
      </c>
      <c r="T264">
        <v>7.9199999999999993E-2</v>
      </c>
      <c r="U264">
        <v>0.22409999999999997</v>
      </c>
      <c r="V264">
        <v>0.2336</v>
      </c>
      <c r="W264">
        <v>0.23089999999999999</v>
      </c>
      <c r="Y264" s="12"/>
      <c r="Z264" s="12"/>
      <c r="AA264" s="12"/>
      <c r="AB264" s="12"/>
      <c r="AC264" s="12"/>
      <c r="AD264" s="12"/>
      <c r="AE264" s="12"/>
      <c r="AF264" s="12"/>
    </row>
    <row r="265" spans="1:64" x14ac:dyDescent="0.25">
      <c r="A265" s="8">
        <v>0.5</v>
      </c>
      <c r="B265">
        <v>0.94410000000000005</v>
      </c>
      <c r="C265">
        <v>0.4753</v>
      </c>
      <c r="D265">
        <v>0.4073</v>
      </c>
      <c r="E265">
        <v>0.31900000000000001</v>
      </c>
      <c r="F265">
        <v>0.1694</v>
      </c>
      <c r="G265">
        <v>0.1396</v>
      </c>
      <c r="H265" s="7"/>
      <c r="I265" s="8">
        <v>0.5</v>
      </c>
      <c r="J265">
        <v>0.63870000000000005</v>
      </c>
      <c r="K265">
        <v>0.5121</v>
      </c>
      <c r="L265">
        <v>0.48820000000000002</v>
      </c>
      <c r="M265">
        <v>0.49220000000000003</v>
      </c>
      <c r="N265">
        <v>0.3906</v>
      </c>
      <c r="O265">
        <v>0.37119999999999997</v>
      </c>
      <c r="P265" s="7"/>
      <c r="Q265" s="8">
        <v>0.5</v>
      </c>
      <c r="R265">
        <v>-0.3054</v>
      </c>
      <c r="S265">
        <v>3.6799999999999999E-2</v>
      </c>
      <c r="T265">
        <v>8.0900000000000027E-2</v>
      </c>
      <c r="U265">
        <v>0.17320000000000002</v>
      </c>
      <c r="V265">
        <v>0.22120000000000001</v>
      </c>
      <c r="W265">
        <v>0.23159999999999997</v>
      </c>
      <c r="Y265" s="12"/>
      <c r="Z265" s="12"/>
      <c r="AA265" s="12"/>
      <c r="AB265" s="12"/>
      <c r="AC265" s="12"/>
      <c r="AD265" s="12"/>
      <c r="AE265" s="12"/>
      <c r="AF265" s="12"/>
    </row>
    <row r="266" spans="1:64" x14ac:dyDescent="0.25">
      <c r="A266" s="8">
        <v>0.25</v>
      </c>
      <c r="B266">
        <v>0.51370000000000005</v>
      </c>
      <c r="C266">
        <v>0.33169999999999999</v>
      </c>
      <c r="D266">
        <v>0.21410000000000001</v>
      </c>
      <c r="E266">
        <v>0.2021</v>
      </c>
      <c r="F266">
        <v>0.13589999999999999</v>
      </c>
      <c r="G266">
        <v>0.1386</v>
      </c>
      <c r="H266" s="7"/>
      <c r="I266" s="8">
        <v>0.25</v>
      </c>
      <c r="J266">
        <v>0.32990000000000003</v>
      </c>
      <c r="K266">
        <v>0.47210000000000002</v>
      </c>
      <c r="L266">
        <v>0.43219999999999997</v>
      </c>
      <c r="M266">
        <v>0.44390000000000002</v>
      </c>
      <c r="N266">
        <v>0.42020000000000002</v>
      </c>
      <c r="O266">
        <v>0.37159999999999999</v>
      </c>
      <c r="P266" s="7"/>
      <c r="Q266" s="8">
        <v>0.25</v>
      </c>
      <c r="R266">
        <v>-0.18380000000000002</v>
      </c>
      <c r="S266">
        <v>0.14040000000000002</v>
      </c>
      <c r="T266">
        <v>0.21809999999999996</v>
      </c>
      <c r="U266">
        <v>0.24180000000000001</v>
      </c>
      <c r="V266">
        <v>0.2843</v>
      </c>
      <c r="W266">
        <v>0.23299999999999998</v>
      </c>
      <c r="Y266" s="12"/>
      <c r="Z266" s="12"/>
      <c r="AA266" s="12"/>
      <c r="AB266" s="12"/>
      <c r="AC266" s="12"/>
      <c r="AD266" s="12"/>
      <c r="AE266" s="12"/>
      <c r="AF266" s="12"/>
    </row>
    <row r="267" spans="1:64" x14ac:dyDescent="0.25">
      <c r="A267" s="8">
        <v>0.125</v>
      </c>
      <c r="B267">
        <v>0.87539999999999996</v>
      </c>
      <c r="C267">
        <v>0.41239999999999999</v>
      </c>
      <c r="D267">
        <v>0.3281</v>
      </c>
      <c r="E267">
        <v>0.28639999999999999</v>
      </c>
      <c r="F267">
        <v>0.16209999999999999</v>
      </c>
      <c r="G267">
        <v>0.1406</v>
      </c>
      <c r="H267" s="7"/>
      <c r="I267" s="8">
        <v>0.125</v>
      </c>
      <c r="J267">
        <v>0.68500000000000005</v>
      </c>
      <c r="K267">
        <v>0.5101</v>
      </c>
      <c r="L267">
        <v>0.50819999999999999</v>
      </c>
      <c r="M267">
        <v>0.50060000000000004</v>
      </c>
      <c r="N267">
        <v>0.3745</v>
      </c>
      <c r="O267">
        <v>0.40749999999999997</v>
      </c>
      <c r="P267" s="7"/>
      <c r="Q267" s="8">
        <v>0.125</v>
      </c>
      <c r="R267">
        <v>-0.1903999999999999</v>
      </c>
      <c r="S267">
        <v>9.7700000000000009E-2</v>
      </c>
      <c r="T267">
        <v>0.18009999999999998</v>
      </c>
      <c r="U267">
        <v>0.21420000000000006</v>
      </c>
      <c r="V267">
        <v>0.21240000000000001</v>
      </c>
      <c r="W267">
        <v>0.26689999999999997</v>
      </c>
      <c r="Y267" s="12"/>
      <c r="Z267" s="12"/>
      <c r="AA267" s="12"/>
      <c r="AB267" s="12"/>
      <c r="AC267" s="12"/>
      <c r="AD267" s="12"/>
      <c r="AE267" s="12"/>
      <c r="AF267" s="12"/>
    </row>
    <row r="268" spans="1:64" x14ac:dyDescent="0.25">
      <c r="A268" s="8">
        <v>0.06</v>
      </c>
      <c r="B268">
        <v>1.1887000000000001</v>
      </c>
      <c r="C268">
        <v>1.0197000000000001</v>
      </c>
      <c r="D268">
        <v>0.73580000000000001</v>
      </c>
      <c r="E268">
        <v>0.72550000000000003</v>
      </c>
      <c r="F268">
        <v>0.3115</v>
      </c>
      <c r="G268">
        <v>0.2261</v>
      </c>
      <c r="H268" s="7"/>
      <c r="I268" s="8">
        <v>0.06</v>
      </c>
      <c r="J268">
        <v>0.97950000000000004</v>
      </c>
      <c r="K268">
        <v>0.8407</v>
      </c>
      <c r="L268">
        <v>0.73899999999999999</v>
      </c>
      <c r="M268">
        <v>0.7278</v>
      </c>
      <c r="N268">
        <v>0.54849999999999999</v>
      </c>
      <c r="O268">
        <v>0.55220000000000002</v>
      </c>
      <c r="P268" s="7"/>
      <c r="Q268" s="8">
        <v>0.06</v>
      </c>
      <c r="R268">
        <v>-0.20920000000000005</v>
      </c>
      <c r="S268">
        <v>-0.17900000000000005</v>
      </c>
      <c r="T268">
        <v>3.1999999999999806E-3</v>
      </c>
      <c r="U268">
        <v>2.2999999999999687E-3</v>
      </c>
      <c r="V268">
        <v>0.23699999999999999</v>
      </c>
      <c r="W268">
        <v>0.32610000000000006</v>
      </c>
      <c r="Y268" s="12"/>
      <c r="Z268" s="12"/>
      <c r="AA268" s="12"/>
      <c r="AB268" s="12"/>
      <c r="AC268" s="12"/>
      <c r="AD268" s="12"/>
      <c r="AE268" s="12"/>
      <c r="AF268" s="12"/>
    </row>
    <row r="269" spans="1:64" x14ac:dyDescent="0.25">
      <c r="A269" s="8">
        <v>0</v>
      </c>
      <c r="B269">
        <v>1.3030999999999999</v>
      </c>
      <c r="C269">
        <v>1.1456</v>
      </c>
      <c r="D269">
        <v>0.85089999999999999</v>
      </c>
      <c r="E269">
        <v>0.68879999999999997</v>
      </c>
      <c r="F269">
        <v>0.40670000000000001</v>
      </c>
      <c r="G269">
        <v>0.30349999999999999</v>
      </c>
      <c r="H269" s="7"/>
      <c r="I269" s="8">
        <v>0</v>
      </c>
      <c r="J269">
        <v>0.95009999999999994</v>
      </c>
      <c r="K269">
        <v>0.87039999999999995</v>
      </c>
      <c r="L269">
        <v>0.77939999999999998</v>
      </c>
      <c r="M269">
        <v>0.75570000000000004</v>
      </c>
      <c r="N269">
        <v>0.59530000000000005</v>
      </c>
      <c r="O269">
        <v>0.58889999999999998</v>
      </c>
      <c r="P269" s="7"/>
      <c r="Q269" s="8">
        <v>0</v>
      </c>
      <c r="R269">
        <v>-0.35299999999999998</v>
      </c>
      <c r="S269">
        <v>-0.2752</v>
      </c>
      <c r="T269">
        <v>-7.1500000000000008E-2</v>
      </c>
      <c r="U269">
        <v>6.6900000000000071E-2</v>
      </c>
      <c r="V269">
        <v>0.18860000000000005</v>
      </c>
      <c r="W269">
        <v>0.28539999999999999</v>
      </c>
      <c r="Y269" s="12"/>
      <c r="Z269" s="12"/>
      <c r="AA269" s="12"/>
      <c r="AB269" s="12"/>
      <c r="AC269" s="12"/>
      <c r="AD269" s="12"/>
      <c r="AE269" s="12"/>
      <c r="AF269" s="12"/>
    </row>
    <row r="270" spans="1:64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12"/>
      <c r="Z270" s="12"/>
      <c r="AA270" s="12"/>
      <c r="AB270" s="12"/>
      <c r="AC270" s="12"/>
      <c r="AD270" s="12"/>
      <c r="AE270" s="12"/>
      <c r="AF270" s="12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</row>
    <row r="271" spans="1:64" x14ac:dyDescent="0.25">
      <c r="A271" s="8"/>
      <c r="B271" s="8" t="s">
        <v>15</v>
      </c>
      <c r="C271" s="8"/>
      <c r="D271" s="8"/>
      <c r="E271" s="8"/>
      <c r="F271" s="8"/>
      <c r="G271" s="8"/>
      <c r="H271" s="7"/>
      <c r="I271" s="8"/>
      <c r="J271" s="8" t="s">
        <v>15</v>
      </c>
      <c r="K271" s="8"/>
      <c r="L271" s="8"/>
      <c r="M271" s="8"/>
      <c r="N271" s="8"/>
      <c r="O271" s="8"/>
      <c r="P271" s="7"/>
      <c r="Q271" s="8"/>
      <c r="R271" s="8" t="s">
        <v>15</v>
      </c>
      <c r="S271" s="8"/>
      <c r="T271" s="8"/>
      <c r="U271" s="8"/>
      <c r="V271" s="8"/>
      <c r="W271" s="8"/>
      <c r="Y271" s="12"/>
      <c r="Z271" s="12"/>
      <c r="AA271" s="12"/>
      <c r="AB271" s="12"/>
      <c r="AC271" s="12"/>
      <c r="AD271" s="12"/>
      <c r="AE271" s="12"/>
      <c r="AF271" s="12"/>
    </row>
    <row r="272" spans="1:64" x14ac:dyDescent="0.25">
      <c r="A272" s="8" t="s">
        <v>21</v>
      </c>
      <c r="B272" s="8">
        <v>0.06</v>
      </c>
      <c r="C272" s="8">
        <v>0.03</v>
      </c>
      <c r="D272" s="8">
        <v>0.01</v>
      </c>
      <c r="E272" s="8">
        <v>5.0000000000000001E-3</v>
      </c>
      <c r="F272" s="8">
        <v>2.5000000000000001E-3</v>
      </c>
      <c r="G272" s="8">
        <v>0</v>
      </c>
      <c r="H272" s="7"/>
      <c r="I272" s="8" t="s">
        <v>21</v>
      </c>
      <c r="J272" s="8">
        <v>0.06</v>
      </c>
      <c r="K272" s="8">
        <v>0.03</v>
      </c>
      <c r="L272" s="8">
        <v>0.01</v>
      </c>
      <c r="M272" s="8">
        <v>5.0000000000000001E-3</v>
      </c>
      <c r="N272" s="8">
        <v>2.5000000000000001E-3</v>
      </c>
      <c r="O272" s="8">
        <v>0</v>
      </c>
      <c r="P272" s="7"/>
      <c r="Q272" s="8" t="s">
        <v>21</v>
      </c>
      <c r="R272" s="8">
        <v>0.06</v>
      </c>
      <c r="S272" s="8">
        <v>0.03</v>
      </c>
      <c r="T272" s="8">
        <v>0.01</v>
      </c>
      <c r="U272" s="8">
        <v>5.0000000000000001E-3</v>
      </c>
      <c r="V272" s="8">
        <v>2.5000000000000001E-3</v>
      </c>
      <c r="W272" s="8">
        <v>0</v>
      </c>
      <c r="Y272" s="12"/>
      <c r="Z272" s="12"/>
      <c r="AA272" s="12"/>
      <c r="AB272" s="12"/>
      <c r="AC272" s="12"/>
      <c r="AD272" s="12"/>
      <c r="AE272" s="12"/>
      <c r="AF272" s="12"/>
    </row>
    <row r="273" spans="1:64" x14ac:dyDescent="0.25">
      <c r="A273" s="8">
        <v>4</v>
      </c>
      <c r="B273">
        <v>0.1431</v>
      </c>
      <c r="C273">
        <v>0.18379999999999999</v>
      </c>
      <c r="D273">
        <v>0.13139999999999999</v>
      </c>
      <c r="E273">
        <v>0.13370000000000001</v>
      </c>
      <c r="F273">
        <v>0.14460000000000001</v>
      </c>
      <c r="G273">
        <v>0.1389</v>
      </c>
      <c r="H273" s="7"/>
      <c r="I273" s="8">
        <v>4</v>
      </c>
      <c r="J273">
        <v>0.13519999999999999</v>
      </c>
      <c r="K273">
        <v>0.17960000000000001</v>
      </c>
      <c r="L273">
        <v>0.12470000000000001</v>
      </c>
      <c r="M273">
        <v>0.12690000000000001</v>
      </c>
      <c r="N273">
        <v>0.13159999999999999</v>
      </c>
      <c r="O273">
        <v>0.1351</v>
      </c>
      <c r="P273" s="7"/>
      <c r="Q273" s="8">
        <v>4</v>
      </c>
      <c r="R273">
        <v>-7.9000000000000181E-3</v>
      </c>
      <c r="S273">
        <v>-4.1999999999999815E-3</v>
      </c>
      <c r="T273">
        <v>-6.6999999999999837E-3</v>
      </c>
      <c r="U273">
        <v>-6.8000000000000005E-3</v>
      </c>
      <c r="V273">
        <v>-1.3000000000000012E-2</v>
      </c>
      <c r="W273">
        <v>-3.7999999999999978E-3</v>
      </c>
      <c r="Y273" s="12"/>
      <c r="Z273" s="12"/>
      <c r="AA273" s="12"/>
      <c r="AB273" s="12"/>
      <c r="AC273" s="12"/>
      <c r="AD273" s="12"/>
      <c r="AE273" s="12"/>
      <c r="AF273" s="12"/>
    </row>
    <row r="274" spans="1:64" x14ac:dyDescent="0.25">
      <c r="A274" s="8">
        <v>2</v>
      </c>
      <c r="B274">
        <v>0.1668</v>
      </c>
      <c r="C274">
        <v>0.14599999999999999</v>
      </c>
      <c r="D274">
        <v>0.1363</v>
      </c>
      <c r="E274">
        <v>0.1237</v>
      </c>
      <c r="F274">
        <v>0.1389</v>
      </c>
      <c r="G274">
        <v>0.13750000000000001</v>
      </c>
      <c r="H274" s="7"/>
      <c r="I274" s="8">
        <v>2</v>
      </c>
      <c r="J274">
        <v>0.155</v>
      </c>
      <c r="K274">
        <v>0.1386</v>
      </c>
      <c r="L274">
        <v>0.1313</v>
      </c>
      <c r="M274">
        <v>0.28989999999999999</v>
      </c>
      <c r="N274">
        <v>0.27179999999999999</v>
      </c>
      <c r="O274">
        <v>0.28050000000000003</v>
      </c>
      <c r="P274" s="7"/>
      <c r="Q274" s="8">
        <v>2</v>
      </c>
      <c r="R274">
        <v>-1.1800000000000005E-2</v>
      </c>
      <c r="S274">
        <v>-7.3999999999999899E-3</v>
      </c>
      <c r="T274">
        <v>-5.0000000000000044E-3</v>
      </c>
      <c r="U274">
        <v>0.16619999999999999</v>
      </c>
      <c r="V274">
        <v>0.13289999999999999</v>
      </c>
      <c r="W274">
        <v>0.14300000000000002</v>
      </c>
      <c r="Y274" s="12"/>
      <c r="Z274" s="12"/>
      <c r="AA274" s="12"/>
      <c r="AB274" s="12"/>
      <c r="AC274" s="12"/>
      <c r="AD274" s="12"/>
      <c r="AE274" s="12"/>
      <c r="AF274" s="12"/>
    </row>
    <row r="275" spans="1:64" x14ac:dyDescent="0.25">
      <c r="A275" s="8">
        <v>1</v>
      </c>
      <c r="B275">
        <v>0.14630000000000001</v>
      </c>
      <c r="C275">
        <v>0.127</v>
      </c>
      <c r="D275">
        <v>0.13420000000000001</v>
      </c>
      <c r="E275">
        <v>0.13239999999999999</v>
      </c>
      <c r="F275">
        <v>0.1101</v>
      </c>
      <c r="G275">
        <v>0.1216</v>
      </c>
      <c r="H275" s="7"/>
      <c r="I275" s="8">
        <v>1</v>
      </c>
      <c r="J275">
        <v>0.1336</v>
      </c>
      <c r="K275">
        <v>0.24329999999999999</v>
      </c>
      <c r="L275">
        <v>0.33639999999999998</v>
      </c>
      <c r="M275">
        <v>0.32029999999999997</v>
      </c>
      <c r="N275">
        <v>0.3347</v>
      </c>
      <c r="O275">
        <v>0.33310000000000001</v>
      </c>
      <c r="P275" s="7"/>
      <c r="Q275" s="8">
        <v>1</v>
      </c>
      <c r="R275">
        <v>-1.2700000000000017E-2</v>
      </c>
      <c r="S275">
        <v>0.11629999999999999</v>
      </c>
      <c r="T275">
        <v>0.20219999999999996</v>
      </c>
      <c r="U275">
        <v>0.18789999999999998</v>
      </c>
      <c r="V275">
        <v>0.22459999999999999</v>
      </c>
      <c r="W275">
        <v>0.21150000000000002</v>
      </c>
      <c r="Y275" s="12"/>
      <c r="Z275" s="12"/>
      <c r="AA275" s="12"/>
      <c r="AB275" s="12"/>
      <c r="AC275" s="12"/>
      <c r="AD275" s="12"/>
      <c r="AE275" s="12"/>
      <c r="AF275" s="12"/>
    </row>
    <row r="276" spans="1:64" x14ac:dyDescent="0.25">
      <c r="A276" s="8">
        <v>0.5</v>
      </c>
      <c r="B276">
        <v>0.15229999999999999</v>
      </c>
      <c r="C276">
        <v>0.13830000000000001</v>
      </c>
      <c r="D276">
        <v>0.13220000000000001</v>
      </c>
      <c r="E276">
        <v>0.12870000000000001</v>
      </c>
      <c r="F276">
        <v>0.12970000000000001</v>
      </c>
      <c r="G276">
        <v>0.1142</v>
      </c>
      <c r="H276" s="7"/>
      <c r="I276" s="8">
        <v>0.5</v>
      </c>
      <c r="J276">
        <v>0.13919999999999999</v>
      </c>
      <c r="K276">
        <v>0.30199999999999999</v>
      </c>
      <c r="L276">
        <v>0.37390000000000001</v>
      </c>
      <c r="M276">
        <v>0.39019999999999999</v>
      </c>
      <c r="N276">
        <v>0.36809999999999998</v>
      </c>
      <c r="O276">
        <v>0.35610000000000003</v>
      </c>
      <c r="P276" s="7"/>
      <c r="Q276" s="8">
        <v>0.5</v>
      </c>
      <c r="R276">
        <v>-1.3100000000000001E-2</v>
      </c>
      <c r="S276">
        <v>0.16369999999999998</v>
      </c>
      <c r="T276">
        <v>0.2417</v>
      </c>
      <c r="U276">
        <v>0.26149999999999995</v>
      </c>
      <c r="V276">
        <v>0.23839999999999997</v>
      </c>
      <c r="W276">
        <v>0.24190000000000003</v>
      </c>
      <c r="Y276" s="12"/>
      <c r="Z276" s="12"/>
      <c r="AA276" s="12"/>
      <c r="AB276" s="12"/>
      <c r="AC276" s="12"/>
      <c r="AD276" s="12"/>
      <c r="AE276" s="12"/>
      <c r="AF276" s="12"/>
    </row>
    <row r="277" spans="1:64" x14ac:dyDescent="0.25">
      <c r="A277" s="8">
        <v>0.25</v>
      </c>
      <c r="B277">
        <v>0.14399999999999999</v>
      </c>
      <c r="C277">
        <v>0.1258</v>
      </c>
      <c r="D277">
        <v>0.13059999999999999</v>
      </c>
      <c r="E277">
        <v>0.13020000000000001</v>
      </c>
      <c r="F277">
        <v>0.11849999999999999</v>
      </c>
      <c r="G277">
        <v>0.13189999999999999</v>
      </c>
      <c r="H277" s="7"/>
      <c r="I277" s="8">
        <v>0.25</v>
      </c>
      <c r="J277">
        <v>0.26640000000000003</v>
      </c>
      <c r="K277">
        <v>0.33300000000000002</v>
      </c>
      <c r="L277">
        <v>0.3795</v>
      </c>
      <c r="M277">
        <v>0.4047</v>
      </c>
      <c r="N277">
        <v>0.4002</v>
      </c>
      <c r="O277">
        <v>0.43149999999999999</v>
      </c>
      <c r="P277" s="7"/>
      <c r="Q277" s="8">
        <v>0.25</v>
      </c>
      <c r="R277">
        <v>0.12240000000000004</v>
      </c>
      <c r="S277">
        <v>0.20720000000000002</v>
      </c>
      <c r="T277">
        <v>0.24890000000000001</v>
      </c>
      <c r="U277">
        <v>0.27449999999999997</v>
      </c>
      <c r="V277">
        <v>0.28170000000000001</v>
      </c>
      <c r="W277">
        <v>0.29959999999999998</v>
      </c>
    </row>
    <row r="278" spans="1:64" x14ac:dyDescent="0.25">
      <c r="A278" s="8">
        <v>0.125</v>
      </c>
      <c r="B278">
        <v>0.15049999999999999</v>
      </c>
      <c r="C278">
        <v>0.1265</v>
      </c>
      <c r="D278">
        <v>0.1431</v>
      </c>
      <c r="E278">
        <v>0.13980000000000001</v>
      </c>
      <c r="F278">
        <v>0.1168</v>
      </c>
      <c r="G278">
        <v>0.12709999999999999</v>
      </c>
      <c r="H278" s="7"/>
      <c r="I278" s="8">
        <v>0.125</v>
      </c>
      <c r="J278">
        <v>0.13500000000000001</v>
      </c>
      <c r="K278">
        <v>0.37309999999999999</v>
      </c>
      <c r="L278">
        <v>0.42480000000000001</v>
      </c>
      <c r="M278">
        <v>0.40899999999999997</v>
      </c>
      <c r="N278">
        <v>0.34229999999999999</v>
      </c>
      <c r="O278">
        <v>0.44069999999999998</v>
      </c>
      <c r="P278" s="7"/>
      <c r="Q278" s="8">
        <v>0.125</v>
      </c>
      <c r="R278">
        <v>-1.5499999999999986E-2</v>
      </c>
      <c r="S278">
        <v>0.24659999999999999</v>
      </c>
      <c r="T278">
        <v>0.28170000000000001</v>
      </c>
      <c r="U278">
        <v>0.26919999999999999</v>
      </c>
      <c r="V278">
        <v>0.22549999999999998</v>
      </c>
      <c r="W278">
        <v>0.31359999999999999</v>
      </c>
    </row>
    <row r="279" spans="1:64" x14ac:dyDescent="0.25">
      <c r="A279" s="8">
        <v>0.06</v>
      </c>
      <c r="B279">
        <v>0.18260000000000001</v>
      </c>
      <c r="C279">
        <v>0.15040000000000001</v>
      </c>
      <c r="D279">
        <v>0.15490000000000001</v>
      </c>
      <c r="E279">
        <v>0.1467</v>
      </c>
      <c r="F279">
        <v>0.13919999999999999</v>
      </c>
      <c r="G279">
        <v>0.1424</v>
      </c>
      <c r="H279" s="7"/>
      <c r="I279" s="8">
        <v>0.06</v>
      </c>
      <c r="J279">
        <v>0.38829999999999998</v>
      </c>
      <c r="K279">
        <v>0.39979999999999999</v>
      </c>
      <c r="L279">
        <v>0.42509999999999998</v>
      </c>
      <c r="M279">
        <v>0.42820000000000003</v>
      </c>
      <c r="N279">
        <v>0.43219999999999997</v>
      </c>
      <c r="O279">
        <v>0.47789999999999999</v>
      </c>
      <c r="P279" s="7"/>
      <c r="Q279" s="8">
        <v>0.06</v>
      </c>
      <c r="R279">
        <v>0.20569999999999997</v>
      </c>
      <c r="S279">
        <v>0.24939999999999998</v>
      </c>
      <c r="T279">
        <v>0.2702</v>
      </c>
      <c r="U279">
        <v>0.28150000000000003</v>
      </c>
      <c r="V279">
        <v>0.29299999999999998</v>
      </c>
      <c r="W279">
        <v>0.33550000000000002</v>
      </c>
    </row>
    <row r="280" spans="1:64" x14ac:dyDescent="0.25">
      <c r="A280" s="8">
        <v>0</v>
      </c>
      <c r="B280">
        <v>0.25459999999999999</v>
      </c>
      <c r="C280">
        <v>0.2021</v>
      </c>
      <c r="D280">
        <v>0.19040000000000001</v>
      </c>
      <c r="E280">
        <v>0.1827</v>
      </c>
      <c r="F280">
        <v>0.185</v>
      </c>
      <c r="G280">
        <v>0.17649999999999999</v>
      </c>
      <c r="H280" s="7"/>
      <c r="I280" s="8">
        <v>0</v>
      </c>
      <c r="J280">
        <v>0.43590000000000001</v>
      </c>
      <c r="K280">
        <v>0.4909</v>
      </c>
      <c r="L280">
        <v>0.56979999999999997</v>
      </c>
      <c r="M280">
        <v>0.5363</v>
      </c>
      <c r="N280">
        <v>0.61280000000000001</v>
      </c>
      <c r="O280">
        <v>0.61119999999999997</v>
      </c>
      <c r="P280" s="7"/>
      <c r="Q280" s="8">
        <v>0</v>
      </c>
      <c r="R280">
        <v>0.18130000000000002</v>
      </c>
      <c r="S280">
        <v>0.2888</v>
      </c>
      <c r="T280">
        <v>0.37939999999999996</v>
      </c>
      <c r="U280">
        <v>0.35360000000000003</v>
      </c>
      <c r="V280">
        <v>0.42780000000000001</v>
      </c>
      <c r="W280">
        <v>0.43469999999999998</v>
      </c>
    </row>
    <row r="281" spans="1:64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</row>
    <row r="282" spans="1:64" x14ac:dyDescent="0.25">
      <c r="A282" s="8"/>
      <c r="B282" s="8" t="s">
        <v>15</v>
      </c>
      <c r="C282" s="8"/>
      <c r="D282" s="8"/>
      <c r="E282" s="8"/>
      <c r="F282" s="8"/>
      <c r="G282" s="8"/>
      <c r="H282" s="7"/>
      <c r="I282" s="8"/>
      <c r="J282" s="8" t="s">
        <v>15</v>
      </c>
      <c r="K282" s="8"/>
      <c r="L282" s="8"/>
      <c r="M282" s="8"/>
      <c r="N282" s="8"/>
      <c r="O282" s="8"/>
      <c r="P282" s="7"/>
      <c r="Q282" s="8"/>
      <c r="R282" s="8" t="s">
        <v>15</v>
      </c>
      <c r="S282" s="8"/>
      <c r="T282" s="8"/>
      <c r="U282" s="8"/>
      <c r="V282" s="8"/>
      <c r="W282" s="8"/>
    </row>
    <row r="283" spans="1:64" x14ac:dyDescent="0.25">
      <c r="A283" s="8" t="s">
        <v>21</v>
      </c>
      <c r="B283" s="8">
        <v>0.06</v>
      </c>
      <c r="C283" s="8">
        <v>0.03</v>
      </c>
      <c r="D283" s="8">
        <v>0.01</v>
      </c>
      <c r="E283" s="8">
        <v>5.0000000000000001E-3</v>
      </c>
      <c r="F283" s="8">
        <v>2.5000000000000001E-3</v>
      </c>
      <c r="G283" s="8">
        <v>0</v>
      </c>
      <c r="H283" s="7"/>
      <c r="I283" s="8" t="s">
        <v>21</v>
      </c>
      <c r="J283" s="8">
        <v>0.06</v>
      </c>
      <c r="K283" s="8">
        <v>0.03</v>
      </c>
      <c r="L283" s="8">
        <v>0.01</v>
      </c>
      <c r="M283" s="8">
        <v>5.0000000000000001E-3</v>
      </c>
      <c r="N283" s="8">
        <v>2.5000000000000001E-3</v>
      </c>
      <c r="O283" s="8">
        <v>0</v>
      </c>
      <c r="P283" s="7"/>
      <c r="Q283" s="8" t="s">
        <v>21</v>
      </c>
      <c r="R283" s="8">
        <v>0.06</v>
      </c>
      <c r="S283" s="8">
        <v>0.03</v>
      </c>
      <c r="T283" s="8">
        <v>0.01</v>
      </c>
      <c r="U283" s="8">
        <v>5.0000000000000001E-3</v>
      </c>
      <c r="V283" s="8">
        <v>2.5000000000000001E-3</v>
      </c>
      <c r="W283" s="8">
        <v>0</v>
      </c>
    </row>
    <row r="284" spans="1:64" x14ac:dyDescent="0.25">
      <c r="A284" s="8">
        <v>4</v>
      </c>
      <c r="B284">
        <v>0.15920000000000001</v>
      </c>
      <c r="C284">
        <v>0.21129999999999999</v>
      </c>
      <c r="D284">
        <v>0.13239999999999999</v>
      </c>
      <c r="E284">
        <v>0.14829999999999999</v>
      </c>
      <c r="F284">
        <v>0.1663</v>
      </c>
      <c r="G284">
        <v>0.1283</v>
      </c>
      <c r="H284" s="7"/>
      <c r="I284" s="8">
        <v>4</v>
      </c>
      <c r="J284">
        <v>0.1467</v>
      </c>
      <c r="K284">
        <v>0.20180000000000001</v>
      </c>
      <c r="L284">
        <v>0.1227</v>
      </c>
      <c r="M284">
        <v>0.13339999999999999</v>
      </c>
      <c r="N284">
        <v>0.15939999999999999</v>
      </c>
      <c r="O284">
        <v>0.1817</v>
      </c>
      <c r="P284" s="7"/>
      <c r="Q284" s="8">
        <v>4</v>
      </c>
      <c r="R284">
        <v>-1.2500000000000011E-2</v>
      </c>
      <c r="S284">
        <v>-9.4999999999999807E-3</v>
      </c>
      <c r="T284">
        <v>-9.6999999999999864E-3</v>
      </c>
      <c r="U284">
        <v>-1.4899999999999997E-2</v>
      </c>
      <c r="V284">
        <v>-6.9000000000000172E-3</v>
      </c>
      <c r="W284">
        <v>5.3400000000000003E-2</v>
      </c>
    </row>
    <row r="285" spans="1:64" x14ac:dyDescent="0.25">
      <c r="A285" s="8">
        <v>2</v>
      </c>
      <c r="B285">
        <v>0.18260000000000001</v>
      </c>
      <c r="C285">
        <v>0.18140000000000001</v>
      </c>
      <c r="D285">
        <v>0.1431</v>
      </c>
      <c r="E285">
        <v>0.151</v>
      </c>
      <c r="F285">
        <v>0.1661</v>
      </c>
      <c r="G285">
        <v>0.1704</v>
      </c>
      <c r="H285" s="7"/>
      <c r="I285" s="8">
        <v>2</v>
      </c>
      <c r="J285">
        <v>0.1711</v>
      </c>
      <c r="K285">
        <v>0.17069999999999999</v>
      </c>
      <c r="L285">
        <v>0.13639999999999999</v>
      </c>
      <c r="M285">
        <v>0.1459</v>
      </c>
      <c r="N285">
        <v>0.17169999999999999</v>
      </c>
      <c r="O285">
        <v>0.1855</v>
      </c>
      <c r="P285" s="7"/>
      <c r="Q285" s="8">
        <v>2</v>
      </c>
      <c r="R285">
        <v>-1.150000000000001E-2</v>
      </c>
      <c r="S285">
        <v>-1.0700000000000015E-2</v>
      </c>
      <c r="T285">
        <v>-6.7000000000000115E-3</v>
      </c>
      <c r="U285">
        <v>-5.0999999999999934E-3</v>
      </c>
      <c r="V285">
        <v>5.5999999999999939E-3</v>
      </c>
      <c r="W285">
        <v>1.5100000000000002E-2</v>
      </c>
    </row>
    <row r="286" spans="1:64" x14ac:dyDescent="0.25">
      <c r="A286" s="8">
        <v>1</v>
      </c>
      <c r="B286">
        <v>0.16739999999999999</v>
      </c>
      <c r="C286">
        <v>0.14199999999999999</v>
      </c>
      <c r="D286">
        <v>0.15010000000000001</v>
      </c>
      <c r="E286">
        <v>0.14180000000000001</v>
      </c>
      <c r="F286">
        <v>0.1293</v>
      </c>
      <c r="G286">
        <v>0.1429</v>
      </c>
      <c r="H286" s="7"/>
      <c r="I286" s="8">
        <v>1</v>
      </c>
      <c r="J286">
        <v>0.17349999999999999</v>
      </c>
      <c r="K286">
        <v>0.2339</v>
      </c>
      <c r="L286">
        <v>0.27310000000000001</v>
      </c>
      <c r="M286">
        <v>0.33710000000000001</v>
      </c>
      <c r="N286">
        <v>0.29039999999999999</v>
      </c>
      <c r="O286">
        <v>0.4279</v>
      </c>
      <c r="P286" s="7"/>
      <c r="Q286" s="8">
        <v>1</v>
      </c>
      <c r="R286">
        <v>6.0999999999999943E-3</v>
      </c>
      <c r="S286">
        <v>9.1900000000000009E-2</v>
      </c>
      <c r="T286">
        <v>0.123</v>
      </c>
      <c r="U286">
        <v>0.1953</v>
      </c>
      <c r="V286">
        <v>0.16109999999999999</v>
      </c>
      <c r="W286">
        <v>0.28500000000000003</v>
      </c>
    </row>
    <row r="287" spans="1:64" x14ac:dyDescent="0.25">
      <c r="A287" s="8">
        <v>0.5</v>
      </c>
      <c r="B287">
        <v>0.1716</v>
      </c>
      <c r="C287">
        <v>0.183</v>
      </c>
      <c r="D287">
        <v>0.14710000000000001</v>
      </c>
      <c r="E287">
        <v>0.1303</v>
      </c>
      <c r="F287">
        <v>0.1331</v>
      </c>
      <c r="G287">
        <v>0.1293</v>
      </c>
      <c r="H287" s="7"/>
      <c r="I287" s="8">
        <v>0.5</v>
      </c>
      <c r="J287">
        <v>0.21179999999999999</v>
      </c>
      <c r="K287">
        <v>0.2576</v>
      </c>
      <c r="L287">
        <v>0.32619999999999999</v>
      </c>
      <c r="M287">
        <v>0.35160000000000002</v>
      </c>
      <c r="N287">
        <v>0.49809999999999999</v>
      </c>
      <c r="O287">
        <v>0.38790000000000002</v>
      </c>
      <c r="P287" s="7"/>
      <c r="Q287" s="8">
        <v>0.5</v>
      </c>
      <c r="R287">
        <v>4.0199999999999986E-2</v>
      </c>
      <c r="S287">
        <v>7.46E-2</v>
      </c>
      <c r="T287">
        <v>0.17909999999999998</v>
      </c>
      <c r="U287">
        <v>0.22130000000000002</v>
      </c>
      <c r="V287">
        <v>0.36499999999999999</v>
      </c>
      <c r="W287">
        <v>0.25860000000000005</v>
      </c>
    </row>
    <row r="288" spans="1:64" x14ac:dyDescent="0.25">
      <c r="A288" s="8">
        <v>0.25</v>
      </c>
      <c r="B288">
        <v>0.1661</v>
      </c>
      <c r="C288">
        <v>0.1545</v>
      </c>
      <c r="D288">
        <v>0.15909999999999999</v>
      </c>
      <c r="E288">
        <v>0.13120000000000001</v>
      </c>
      <c r="F288">
        <v>0.13020000000000001</v>
      </c>
      <c r="G288">
        <v>0.13780000000000001</v>
      </c>
      <c r="I288" s="8">
        <v>0.25</v>
      </c>
      <c r="J288">
        <v>0.31979999999999997</v>
      </c>
      <c r="K288">
        <v>0.35439999999999999</v>
      </c>
      <c r="L288">
        <v>0.44569999999999999</v>
      </c>
      <c r="M288">
        <v>0.40410000000000001</v>
      </c>
      <c r="N288">
        <v>0.38100000000000001</v>
      </c>
      <c r="O288">
        <v>0.36520000000000002</v>
      </c>
      <c r="P288" s="7"/>
      <c r="Q288" s="8">
        <v>0.25</v>
      </c>
      <c r="R288">
        <v>0.15369999999999998</v>
      </c>
      <c r="S288">
        <v>0.19989999999999999</v>
      </c>
      <c r="T288">
        <v>0.28659999999999997</v>
      </c>
      <c r="U288">
        <v>0.27290000000000003</v>
      </c>
      <c r="V288">
        <v>0.25080000000000002</v>
      </c>
      <c r="W288">
        <v>0.22740000000000002</v>
      </c>
    </row>
    <row r="289" spans="1:23" x14ac:dyDescent="0.25">
      <c r="A289" s="8">
        <v>0.125</v>
      </c>
      <c r="B289">
        <v>0.1656</v>
      </c>
      <c r="C289">
        <v>0.14199999999999999</v>
      </c>
      <c r="D289">
        <v>0.14760000000000001</v>
      </c>
      <c r="E289">
        <v>0.14249999999999999</v>
      </c>
      <c r="F289">
        <v>0.1278</v>
      </c>
      <c r="G289">
        <v>0.14779999999999999</v>
      </c>
      <c r="I289" s="8">
        <v>0.125</v>
      </c>
      <c r="J289">
        <v>0.26419999999999999</v>
      </c>
      <c r="K289">
        <v>0.33689999999999998</v>
      </c>
      <c r="L289">
        <v>0.38069999999999998</v>
      </c>
      <c r="M289">
        <v>0.36049999999999999</v>
      </c>
      <c r="N289">
        <v>0.3851</v>
      </c>
      <c r="O289">
        <v>0.42070000000000002</v>
      </c>
      <c r="P289" s="7"/>
      <c r="Q289" s="8">
        <v>0.125</v>
      </c>
      <c r="R289">
        <v>9.8599999999999993E-2</v>
      </c>
      <c r="S289">
        <v>0.19489999999999999</v>
      </c>
      <c r="T289">
        <v>0.23309999999999997</v>
      </c>
      <c r="U289">
        <v>0.218</v>
      </c>
      <c r="V289">
        <v>0.25729999999999997</v>
      </c>
      <c r="W289">
        <v>0.27290000000000003</v>
      </c>
    </row>
    <row r="290" spans="1:23" x14ac:dyDescent="0.25">
      <c r="A290" s="8">
        <v>0.06</v>
      </c>
      <c r="B290">
        <v>0.19359999999999999</v>
      </c>
      <c r="C290">
        <v>0.1867</v>
      </c>
      <c r="D290">
        <v>0.18609999999999999</v>
      </c>
      <c r="E290">
        <v>0.16320000000000001</v>
      </c>
      <c r="F290">
        <v>0.15060000000000001</v>
      </c>
      <c r="G290">
        <v>0.14000000000000001</v>
      </c>
      <c r="I290" s="8">
        <v>0.06</v>
      </c>
      <c r="J290">
        <v>0.38150000000000001</v>
      </c>
      <c r="K290">
        <v>0.39589999999999997</v>
      </c>
      <c r="L290">
        <v>0.41060000000000002</v>
      </c>
      <c r="M290">
        <v>0.38929999999999998</v>
      </c>
      <c r="N290">
        <v>0.48530000000000001</v>
      </c>
      <c r="O290">
        <v>0.47149999999999997</v>
      </c>
      <c r="Q290" s="8">
        <v>0.06</v>
      </c>
      <c r="R290">
        <v>0.18790000000000001</v>
      </c>
      <c r="S290">
        <v>0.20919999999999997</v>
      </c>
      <c r="T290">
        <v>0.22450000000000003</v>
      </c>
      <c r="U290">
        <v>0.22609999999999997</v>
      </c>
      <c r="V290">
        <v>0.3347</v>
      </c>
      <c r="W290">
        <v>0.33149999999999996</v>
      </c>
    </row>
    <row r="291" spans="1:23" x14ac:dyDescent="0.25">
      <c r="A291" s="8">
        <v>0</v>
      </c>
      <c r="B291">
        <v>0.34229999999999999</v>
      </c>
      <c r="C291">
        <v>0.2319</v>
      </c>
      <c r="D291">
        <v>0.21299999999999999</v>
      </c>
      <c r="E291">
        <v>0.25290000000000001</v>
      </c>
      <c r="F291">
        <v>0.2079</v>
      </c>
      <c r="G291">
        <v>0.18340000000000001</v>
      </c>
      <c r="I291" s="8">
        <v>0</v>
      </c>
      <c r="J291">
        <v>0.54720000000000002</v>
      </c>
      <c r="K291">
        <v>0.51639999999999997</v>
      </c>
      <c r="L291">
        <v>0.49530000000000002</v>
      </c>
      <c r="M291">
        <v>0.53120000000000001</v>
      </c>
      <c r="N291">
        <v>0.52849999999999997</v>
      </c>
      <c r="O291">
        <v>0.53139999999999998</v>
      </c>
      <c r="Q291" s="8">
        <v>0</v>
      </c>
      <c r="R291">
        <v>0.20490000000000003</v>
      </c>
      <c r="S291">
        <v>0.28449999999999998</v>
      </c>
      <c r="T291">
        <v>0.2823</v>
      </c>
      <c r="U291">
        <v>0.27829999999999999</v>
      </c>
      <c r="V291">
        <v>0.3206</v>
      </c>
      <c r="W291">
        <v>0.34799999999999998</v>
      </c>
    </row>
  </sheetData>
  <mergeCells count="26">
    <mergeCell ref="AH2:AO2"/>
    <mergeCell ref="AH4:AJ4"/>
    <mergeCell ref="AK4:AM4"/>
    <mergeCell ref="AN4:AN5"/>
    <mergeCell ref="AO4:AO5"/>
    <mergeCell ref="AH6:AJ6"/>
    <mergeCell ref="AK6:AM6"/>
    <mergeCell ref="Z60:AE60"/>
    <mergeCell ref="AL113:AW113"/>
    <mergeCell ref="AF228:AK228"/>
    <mergeCell ref="A5:G5"/>
    <mergeCell ref="I5:O5"/>
    <mergeCell ref="Q5:W5"/>
    <mergeCell ref="Y5:AE5"/>
    <mergeCell ref="A110:G110"/>
    <mergeCell ref="I110:O110"/>
    <mergeCell ref="AH8:AJ8"/>
    <mergeCell ref="AK8:AM8"/>
    <mergeCell ref="AH10:AJ10"/>
    <mergeCell ref="AK10:AM10"/>
    <mergeCell ref="A223:G223"/>
    <mergeCell ref="I223:O223"/>
    <mergeCell ref="Q223:W223"/>
    <mergeCell ref="Y223:AE223"/>
    <mergeCell ref="Q110:W110"/>
    <mergeCell ref="Y110:AE110"/>
  </mergeCells>
  <conditionalFormatting sqref="Z17:AE24 Z11:AE11 X188:AF195 X199:AF206 X115:AI122 R262:W269 R273:W280 R284:W291 R210:W217 R144:W151 R155:W162 R166:W173 R177:W184 X230:AC238">
    <cfRule type="cellIs" dxfId="260" priority="9" operator="lessThan">
      <formula>0.05</formula>
    </cfRule>
  </conditionalFormatting>
  <conditionalFormatting sqref="R32:W39 R43:W50">
    <cfRule type="cellIs" dxfId="259" priority="8" operator="lessThan">
      <formula>0.05</formula>
    </cfRule>
  </conditionalFormatting>
  <conditionalFormatting sqref="Z15:AE16">
    <cfRule type="cellIs" dxfId="258" priority="7" operator="lessThan">
      <formula>0.05</formula>
    </cfRule>
  </conditionalFormatting>
  <conditionalFormatting sqref="R54:W59">
    <cfRule type="cellIs" dxfId="257" priority="6" operator="lessThan">
      <formula>0.05</formula>
    </cfRule>
  </conditionalFormatting>
  <conditionalFormatting sqref="R63:W68">
    <cfRule type="cellIs" dxfId="256" priority="5" operator="lessThan">
      <formula>0.05</formula>
    </cfRule>
  </conditionalFormatting>
  <conditionalFormatting sqref="R72:W77">
    <cfRule type="cellIs" dxfId="255" priority="4" operator="lessThan">
      <formula>0.05</formula>
    </cfRule>
  </conditionalFormatting>
  <conditionalFormatting sqref="Z12:AE16">
    <cfRule type="cellIs" dxfId="254" priority="3" operator="lessThan">
      <formula>0.05</formula>
    </cfRule>
  </conditionalFormatting>
  <conditionalFormatting sqref="R88:V91">
    <cfRule type="cellIs" dxfId="253" priority="2" operator="lessThan">
      <formula>0.05</formula>
    </cfRule>
  </conditionalFormatting>
  <conditionalFormatting sqref="R81:W84">
    <cfRule type="cellIs" dxfId="252" priority="1" operator="lessThan">
      <formula>0.05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6"/>
  <sheetViews>
    <sheetView zoomScale="40" zoomScaleNormal="40" workbookViewId="0">
      <selection activeCell="AI1" sqref="AI1:AP1"/>
    </sheetView>
  </sheetViews>
  <sheetFormatPr defaultRowHeight="15" x14ac:dyDescent="0.25"/>
  <sheetData>
    <row r="1" spans="1:42" ht="18" thickBot="1" x14ac:dyDescent="0.35">
      <c r="A1" s="10" t="s">
        <v>50</v>
      </c>
      <c r="AI1" s="77" t="s">
        <v>73</v>
      </c>
      <c r="AJ1" s="77"/>
      <c r="AK1" s="77"/>
      <c r="AL1" s="77"/>
      <c r="AM1" s="77"/>
      <c r="AN1" s="77"/>
      <c r="AO1" s="77"/>
      <c r="AP1" s="77"/>
    </row>
    <row r="2" spans="1:42" ht="15.75" thickTop="1" x14ac:dyDescent="0.25"/>
    <row r="3" spans="1:42" ht="18" thickBot="1" x14ac:dyDescent="0.35">
      <c r="A3" s="10" t="s">
        <v>48</v>
      </c>
      <c r="AH3" s="12"/>
      <c r="AI3" s="73" t="s">
        <v>10</v>
      </c>
      <c r="AJ3" s="73"/>
      <c r="AK3" s="73"/>
      <c r="AL3" s="73" t="s">
        <v>10</v>
      </c>
      <c r="AM3" s="73"/>
      <c r="AN3" s="73"/>
      <c r="AO3" s="73" t="s">
        <v>9</v>
      </c>
      <c r="AP3" s="73" t="s">
        <v>8</v>
      </c>
    </row>
    <row r="4" spans="1:42" ht="16.5" thickTop="1" x14ac:dyDescent="0.25">
      <c r="AH4" s="12"/>
      <c r="AI4" s="67" t="s">
        <v>7</v>
      </c>
      <c r="AJ4" s="67" t="s">
        <v>6</v>
      </c>
      <c r="AK4" s="67" t="s">
        <v>5</v>
      </c>
      <c r="AL4" s="67" t="s">
        <v>7</v>
      </c>
      <c r="AM4" s="67" t="s">
        <v>6</v>
      </c>
      <c r="AN4" s="67" t="s">
        <v>5</v>
      </c>
      <c r="AO4" s="73"/>
      <c r="AP4" s="73"/>
    </row>
    <row r="5" spans="1:42" ht="16.5" thickBot="1" x14ac:dyDescent="0.3">
      <c r="A5" s="71" t="s">
        <v>19</v>
      </c>
      <c r="B5" s="71"/>
      <c r="C5" s="71"/>
      <c r="D5" s="71"/>
      <c r="E5" s="71"/>
      <c r="F5" s="71"/>
      <c r="G5" s="71"/>
      <c r="J5" s="71" t="s">
        <v>18</v>
      </c>
      <c r="K5" s="71"/>
      <c r="L5" s="71"/>
      <c r="M5" s="71"/>
      <c r="N5" s="71"/>
      <c r="O5" s="71"/>
      <c r="P5" s="71"/>
      <c r="R5" s="71" t="s">
        <v>17</v>
      </c>
      <c r="S5" s="71"/>
      <c r="T5" s="71"/>
      <c r="U5" s="71"/>
      <c r="V5" s="71"/>
      <c r="W5" s="71"/>
      <c r="X5" s="71"/>
      <c r="Z5" s="71" t="s">
        <v>16</v>
      </c>
      <c r="AA5" s="71"/>
      <c r="AB5" s="71"/>
      <c r="AC5" s="71"/>
      <c r="AD5" s="71"/>
      <c r="AE5" s="71"/>
      <c r="AF5" s="71"/>
      <c r="AH5" s="12"/>
      <c r="AI5" s="69" t="s">
        <v>46</v>
      </c>
      <c r="AJ5" s="69"/>
      <c r="AK5" s="69"/>
      <c r="AL5" s="69" t="s">
        <v>44</v>
      </c>
      <c r="AM5" s="69"/>
      <c r="AN5" s="69"/>
      <c r="AO5" s="2"/>
      <c r="AP5" s="2"/>
    </row>
    <row r="6" spans="1:42" x14ac:dyDescent="0.25">
      <c r="AH6" s="12"/>
      <c r="AI6" s="1">
        <v>3.1E-2</v>
      </c>
      <c r="AJ6" s="1">
        <v>8.0000000000000002E-3</v>
      </c>
      <c r="AK6" s="3">
        <f>AJ6/AI6</f>
        <v>0.25806451612903225</v>
      </c>
      <c r="AL6" s="1">
        <v>0.5</v>
      </c>
      <c r="AM6" s="1">
        <v>0.25</v>
      </c>
      <c r="AN6" s="1">
        <f>AM6/AL6</f>
        <v>0.5</v>
      </c>
      <c r="AO6" s="3">
        <f>AN6+AK6</f>
        <v>0.75806451612903225</v>
      </c>
      <c r="AP6" s="1" t="s">
        <v>4</v>
      </c>
    </row>
    <row r="7" spans="1:42" ht="15.75" x14ac:dyDescent="0.25">
      <c r="A7" s="17"/>
      <c r="B7" s="17" t="s">
        <v>46</v>
      </c>
      <c r="C7" s="17"/>
      <c r="D7" s="17"/>
      <c r="E7" s="17"/>
      <c r="F7" s="17"/>
      <c r="G7" s="17"/>
      <c r="J7" s="17"/>
      <c r="K7" s="17" t="s">
        <v>46</v>
      </c>
      <c r="L7" s="17"/>
      <c r="M7" s="17"/>
      <c r="N7" s="17"/>
      <c r="O7" s="17"/>
      <c r="P7" s="17"/>
      <c r="R7" s="17"/>
      <c r="S7" s="17" t="s">
        <v>46</v>
      </c>
      <c r="T7" s="17"/>
      <c r="U7" s="17"/>
      <c r="V7" s="17"/>
      <c r="W7" s="17"/>
      <c r="X7" s="17"/>
      <c r="Z7" s="22"/>
      <c r="AA7" s="22" t="s">
        <v>46</v>
      </c>
      <c r="AB7" s="22"/>
      <c r="AC7" s="22"/>
      <c r="AD7" s="22"/>
      <c r="AE7" s="22"/>
      <c r="AF7" s="22"/>
      <c r="AH7" s="12"/>
      <c r="AI7" s="69" t="s">
        <v>46</v>
      </c>
      <c r="AJ7" s="69"/>
      <c r="AK7" s="69"/>
      <c r="AL7" s="69" t="s">
        <v>43</v>
      </c>
      <c r="AM7" s="69"/>
      <c r="AN7" s="69"/>
      <c r="AO7" s="2"/>
      <c r="AP7" s="2"/>
    </row>
    <row r="8" spans="1:42" ht="15.75" x14ac:dyDescent="0.25">
      <c r="A8" s="17" t="s">
        <v>43</v>
      </c>
      <c r="B8" s="17">
        <v>0.03</v>
      </c>
      <c r="C8" s="17">
        <v>0.01</v>
      </c>
      <c r="D8" s="17">
        <v>5.0000000000000001E-3</v>
      </c>
      <c r="E8" s="17">
        <v>2.5000000000000001E-3</v>
      </c>
      <c r="F8" s="17">
        <v>1.25E-3</v>
      </c>
      <c r="G8" s="17">
        <v>0</v>
      </c>
      <c r="J8" s="17" t="s">
        <v>43</v>
      </c>
      <c r="K8" s="17">
        <v>0.03</v>
      </c>
      <c r="L8" s="17">
        <v>0.01</v>
      </c>
      <c r="M8" s="17">
        <v>5.0000000000000001E-3</v>
      </c>
      <c r="N8" s="17">
        <v>2.5000000000000001E-3</v>
      </c>
      <c r="O8" s="17">
        <v>1.25E-3</v>
      </c>
      <c r="P8" s="17">
        <v>0</v>
      </c>
      <c r="R8" s="17" t="s">
        <v>43</v>
      </c>
      <c r="S8" s="17">
        <v>0.03</v>
      </c>
      <c r="T8" s="17">
        <v>0.01</v>
      </c>
      <c r="U8" s="17">
        <v>5.0000000000000001E-3</v>
      </c>
      <c r="V8" s="17">
        <v>2.5000000000000001E-3</v>
      </c>
      <c r="W8" s="17">
        <v>1.25E-3</v>
      </c>
      <c r="X8" s="17">
        <v>0</v>
      </c>
      <c r="Z8" s="22" t="s">
        <v>43</v>
      </c>
      <c r="AA8" s="22">
        <v>0.03</v>
      </c>
      <c r="AB8" s="22">
        <v>0.01</v>
      </c>
      <c r="AC8" s="22">
        <v>5.0000000000000001E-3</v>
      </c>
      <c r="AD8" s="22">
        <v>2.5000000000000001E-3</v>
      </c>
      <c r="AE8" s="22">
        <v>1.25E-3</v>
      </c>
      <c r="AF8" s="22">
        <v>0</v>
      </c>
      <c r="AH8" s="12"/>
      <c r="AI8" s="1">
        <v>3.1E-2</v>
      </c>
      <c r="AJ8" s="1">
        <v>8.0000000000000002E-3</v>
      </c>
      <c r="AK8" s="1">
        <f>AJ8/AI8</f>
        <v>0.25806451612903225</v>
      </c>
      <c r="AL8" s="1">
        <v>2</v>
      </c>
      <c r="AM8" s="1">
        <v>0.25</v>
      </c>
      <c r="AN8" s="1">
        <f>AM8/AL8</f>
        <v>0.125</v>
      </c>
      <c r="AO8" s="1">
        <f>AN8+AK8</f>
        <v>0.38306451612903225</v>
      </c>
      <c r="AP8" s="1" t="s">
        <v>12</v>
      </c>
    </row>
    <row r="9" spans="1:42" ht="15.75" x14ac:dyDescent="0.25">
      <c r="A9" s="17">
        <v>2</v>
      </c>
      <c r="B9">
        <v>0.14130000000000001</v>
      </c>
      <c r="C9">
        <v>0.1265</v>
      </c>
      <c r="D9">
        <v>0.1409</v>
      </c>
      <c r="E9">
        <v>0.17019999999999999</v>
      </c>
      <c r="F9">
        <v>0.11459999999999999</v>
      </c>
      <c r="G9">
        <v>0.12620000000000001</v>
      </c>
      <c r="J9" s="17">
        <v>2</v>
      </c>
      <c r="K9">
        <v>0.1285</v>
      </c>
      <c r="L9">
        <v>0.1217</v>
      </c>
      <c r="M9">
        <v>0.12230000000000001</v>
      </c>
      <c r="N9">
        <v>0.1583</v>
      </c>
      <c r="O9">
        <v>0.1077</v>
      </c>
      <c r="P9">
        <v>0.11600000000000001</v>
      </c>
      <c r="R9" s="17">
        <v>2</v>
      </c>
      <c r="S9" s="11">
        <f t="shared" ref="S9:X16" si="0">K9-B9</f>
        <v>-1.2800000000000006E-2</v>
      </c>
      <c r="T9" s="11">
        <f t="shared" si="0"/>
        <v>-4.7999999999999987E-3</v>
      </c>
      <c r="U9" s="11">
        <f t="shared" si="0"/>
        <v>-1.8599999999999992E-2</v>
      </c>
      <c r="V9" s="11">
        <f t="shared" si="0"/>
        <v>-1.1899999999999994E-2</v>
      </c>
      <c r="W9" s="11">
        <f t="shared" si="0"/>
        <v>-6.8999999999999895E-3</v>
      </c>
      <c r="X9" s="11">
        <f t="shared" si="0"/>
        <v>-1.0200000000000001E-2</v>
      </c>
      <c r="Z9" s="22">
        <v>4</v>
      </c>
      <c r="AA9" s="53">
        <f t="shared" ref="AA9:AF9" si="1">AVERAGE(S42,S53,S64)</f>
        <v>-1.0833333333333325E-2</v>
      </c>
      <c r="AB9" s="53">
        <f t="shared" si="1"/>
        <v>-9.933333333333327E-3</v>
      </c>
      <c r="AC9" s="53">
        <f t="shared" si="1"/>
        <v>-1.070000000000001E-2</v>
      </c>
      <c r="AD9" s="53">
        <f t="shared" si="1"/>
        <v>-1.0166666666666662E-2</v>
      </c>
      <c r="AE9" s="53">
        <f t="shared" si="1"/>
        <v>-8.6666666666666611E-3</v>
      </c>
      <c r="AF9" s="53">
        <f t="shared" si="1"/>
        <v>-1.1299999999999999E-2</v>
      </c>
      <c r="AH9" s="12"/>
      <c r="AI9" s="69" t="s">
        <v>43</v>
      </c>
      <c r="AJ9" s="69"/>
      <c r="AK9" s="69"/>
      <c r="AL9" s="69" t="s">
        <v>44</v>
      </c>
      <c r="AM9" s="69"/>
      <c r="AN9" s="69"/>
      <c r="AO9" s="2"/>
      <c r="AP9" s="2"/>
    </row>
    <row r="10" spans="1:42" ht="15.75" x14ac:dyDescent="0.25">
      <c r="A10" s="17">
        <v>1</v>
      </c>
      <c r="B10">
        <v>0.13750000000000001</v>
      </c>
      <c r="C10">
        <v>0.12870000000000001</v>
      </c>
      <c r="D10">
        <v>0.1366</v>
      </c>
      <c r="E10">
        <v>0.1358</v>
      </c>
      <c r="F10">
        <v>0.1138</v>
      </c>
      <c r="G10">
        <v>0.13320000000000001</v>
      </c>
      <c r="J10" s="17">
        <v>1</v>
      </c>
      <c r="K10">
        <v>0.20280000000000001</v>
      </c>
      <c r="L10">
        <v>0.13139999999999999</v>
      </c>
      <c r="M10">
        <v>0.1285</v>
      </c>
      <c r="N10">
        <v>0.12790000000000001</v>
      </c>
      <c r="O10">
        <v>0.12620000000000001</v>
      </c>
      <c r="P10">
        <v>0.22539999999999999</v>
      </c>
      <c r="R10" s="17">
        <v>1</v>
      </c>
      <c r="S10">
        <f t="shared" si="0"/>
        <v>6.5299999999999997E-2</v>
      </c>
      <c r="T10" s="11">
        <f t="shared" si="0"/>
        <v>2.6999999999999802E-3</v>
      </c>
      <c r="U10" s="11">
        <f t="shared" si="0"/>
        <v>-8.0999999999999961E-3</v>
      </c>
      <c r="V10" s="11">
        <f t="shared" si="0"/>
        <v>-7.8999999999999904E-3</v>
      </c>
      <c r="W10" s="11">
        <f t="shared" si="0"/>
        <v>1.2400000000000008E-2</v>
      </c>
      <c r="X10">
        <f t="shared" si="0"/>
        <v>9.2199999999999976E-2</v>
      </c>
      <c r="Z10" s="22">
        <v>2</v>
      </c>
      <c r="AA10" s="53">
        <f t="shared" ref="AA10:AF15" si="2">AVERAGE(S9,S20,S31,S43,S54,S65)</f>
        <v>3.5733333333333339E-2</v>
      </c>
      <c r="AB10" s="53">
        <f t="shared" si="2"/>
        <v>1.1599999999999999E-2</v>
      </c>
      <c r="AC10" s="53">
        <f t="shared" si="2"/>
        <v>2.1999999999999958E-3</v>
      </c>
      <c r="AD10" s="53">
        <f t="shared" si="2"/>
        <v>3.6666666666667486E-4</v>
      </c>
      <c r="AE10" s="53">
        <f t="shared" si="2"/>
        <v>3.5666666666666646E-3</v>
      </c>
      <c r="AF10" s="53">
        <f t="shared" si="2"/>
        <v>-1.2116666666666664E-2</v>
      </c>
      <c r="AH10" s="12"/>
      <c r="AI10" s="1">
        <v>2</v>
      </c>
      <c r="AJ10" s="1">
        <v>0.25</v>
      </c>
      <c r="AK10" s="1">
        <f>AJ10/AI10</f>
        <v>0.125</v>
      </c>
      <c r="AL10" s="1">
        <v>0.5</v>
      </c>
      <c r="AM10" s="1">
        <v>0.125</v>
      </c>
      <c r="AN10" s="1">
        <f>AM10/AL10</f>
        <v>0.25</v>
      </c>
      <c r="AO10" s="1">
        <f>AN10+AK10</f>
        <v>0.375</v>
      </c>
      <c r="AP10" s="1" t="s">
        <v>12</v>
      </c>
    </row>
    <row r="11" spans="1:42" ht="15.75" x14ac:dyDescent="0.25">
      <c r="A11" s="17">
        <v>0.5</v>
      </c>
      <c r="B11">
        <v>0.13170000000000001</v>
      </c>
      <c r="C11">
        <v>0.1215</v>
      </c>
      <c r="D11">
        <v>0.12670000000000001</v>
      </c>
      <c r="E11">
        <v>0.14199999999999999</v>
      </c>
      <c r="F11">
        <v>0.1191</v>
      </c>
      <c r="G11">
        <v>0.1203</v>
      </c>
      <c r="J11" s="17">
        <v>0.5</v>
      </c>
      <c r="K11">
        <v>0.1409</v>
      </c>
      <c r="L11">
        <v>0.1115</v>
      </c>
      <c r="M11">
        <v>0.1164</v>
      </c>
      <c r="N11">
        <v>0.1303</v>
      </c>
      <c r="O11">
        <v>0.2495</v>
      </c>
      <c r="P11">
        <v>0.2863</v>
      </c>
      <c r="R11" s="17">
        <v>0.5</v>
      </c>
      <c r="S11" s="11">
        <f t="shared" si="0"/>
        <v>9.199999999999986E-3</v>
      </c>
      <c r="T11" s="11">
        <f t="shared" si="0"/>
        <v>-9.999999999999995E-3</v>
      </c>
      <c r="U11" s="11">
        <f t="shared" si="0"/>
        <v>-1.0300000000000004E-2</v>
      </c>
      <c r="V11" s="11">
        <f t="shared" si="0"/>
        <v>-1.1699999999999988E-2</v>
      </c>
      <c r="W11">
        <f t="shared" si="0"/>
        <v>0.13040000000000002</v>
      </c>
      <c r="X11">
        <f t="shared" si="0"/>
        <v>0.16599999999999998</v>
      </c>
      <c r="Z11" s="22">
        <v>1</v>
      </c>
      <c r="AA11" s="52">
        <f t="shared" si="2"/>
        <v>5.4533333333333323E-2</v>
      </c>
      <c r="AB11" s="53">
        <f t="shared" si="2"/>
        <v>3.2000000000000001E-2</v>
      </c>
      <c r="AC11" s="53">
        <f t="shared" si="2"/>
        <v>-9.1500000000000036E-3</v>
      </c>
      <c r="AD11" s="53">
        <f t="shared" si="2"/>
        <v>-1.4833333333333389E-3</v>
      </c>
      <c r="AE11" s="53">
        <f t="shared" si="2"/>
        <v>-4.2333333333333346E-3</v>
      </c>
      <c r="AF11" s="53">
        <f t="shared" si="2"/>
        <v>7.3833333333333294E-3</v>
      </c>
      <c r="AH11" s="12"/>
      <c r="AI11" s="30"/>
      <c r="AJ11" s="30"/>
      <c r="AK11" s="30"/>
      <c r="AL11" s="30"/>
      <c r="AM11" s="30"/>
      <c r="AN11" s="30"/>
      <c r="AO11" s="12"/>
      <c r="AP11" s="12"/>
    </row>
    <row r="12" spans="1:42" ht="15.75" x14ac:dyDescent="0.25">
      <c r="A12" s="17">
        <v>0.25</v>
      </c>
      <c r="B12">
        <v>0.1585</v>
      </c>
      <c r="C12">
        <v>0.13070000000000001</v>
      </c>
      <c r="D12">
        <v>0.12839999999999999</v>
      </c>
      <c r="E12">
        <v>0.13220000000000001</v>
      </c>
      <c r="F12">
        <v>0.1201</v>
      </c>
      <c r="G12">
        <v>0.12670000000000001</v>
      </c>
      <c r="J12" s="17">
        <v>0.25</v>
      </c>
      <c r="K12">
        <v>0.13880000000000001</v>
      </c>
      <c r="L12">
        <v>0.1235</v>
      </c>
      <c r="M12">
        <v>0.12520000000000001</v>
      </c>
      <c r="N12">
        <v>0.2109</v>
      </c>
      <c r="O12">
        <v>0.42109999999999997</v>
      </c>
      <c r="P12">
        <v>0.53300000000000003</v>
      </c>
      <c r="R12" s="17">
        <v>0.25</v>
      </c>
      <c r="S12" s="11">
        <f t="shared" si="0"/>
        <v>-1.9699999999999995E-2</v>
      </c>
      <c r="T12" s="11">
        <f t="shared" si="0"/>
        <v>-7.2000000000000119E-3</v>
      </c>
      <c r="U12" s="11">
        <f t="shared" si="0"/>
        <v>-3.1999999999999806E-3</v>
      </c>
      <c r="V12">
        <f t="shared" si="0"/>
        <v>7.8699999999999992E-2</v>
      </c>
      <c r="W12">
        <f t="shared" si="0"/>
        <v>0.30099999999999999</v>
      </c>
      <c r="X12">
        <f t="shared" si="0"/>
        <v>0.40629999999999999</v>
      </c>
      <c r="Z12" s="22">
        <v>0.5</v>
      </c>
      <c r="AA12" s="53">
        <f t="shared" si="2"/>
        <v>2.3283333333333319E-2</v>
      </c>
      <c r="AB12" s="53">
        <f t="shared" si="2"/>
        <v>-1.4166666666666666E-2</v>
      </c>
      <c r="AC12" s="53">
        <f t="shared" si="2"/>
        <v>-9.7833333333333296E-3</v>
      </c>
      <c r="AD12" s="53">
        <f t="shared" si="2"/>
        <v>-1.0066666666666663E-2</v>
      </c>
      <c r="AE12" s="53">
        <f t="shared" si="2"/>
        <v>2.3416666666666669E-2</v>
      </c>
      <c r="AF12" s="53">
        <f t="shared" si="2"/>
        <v>4.3333333333333335E-2</v>
      </c>
      <c r="AH12" s="12"/>
      <c r="AI12" s="78" t="s">
        <v>49</v>
      </c>
      <c r="AJ12" s="30"/>
      <c r="AK12" s="30"/>
      <c r="AL12" s="30"/>
      <c r="AM12" s="30"/>
      <c r="AN12" s="30"/>
      <c r="AO12" s="12"/>
      <c r="AP12" s="12"/>
    </row>
    <row r="13" spans="1:42" ht="15.75" x14ac:dyDescent="0.25">
      <c r="A13" s="17">
        <v>0.125</v>
      </c>
      <c r="B13">
        <v>0.11210000000000001</v>
      </c>
      <c r="C13">
        <v>0.12820000000000001</v>
      </c>
      <c r="D13">
        <v>0.1222</v>
      </c>
      <c r="E13">
        <v>0.1192</v>
      </c>
      <c r="F13">
        <v>0.1169</v>
      </c>
      <c r="G13">
        <v>0.12659999999999999</v>
      </c>
      <c r="J13" s="17">
        <v>0.125</v>
      </c>
      <c r="K13">
        <v>0.1789</v>
      </c>
      <c r="L13">
        <v>0.12509999999999999</v>
      </c>
      <c r="M13">
        <v>0.58350000000000002</v>
      </c>
      <c r="N13">
        <v>0.54200000000000004</v>
      </c>
      <c r="O13">
        <v>0.47649999999999998</v>
      </c>
      <c r="P13">
        <v>0.62470000000000003</v>
      </c>
      <c r="R13" s="17">
        <v>0.125</v>
      </c>
      <c r="S13" s="11">
        <f t="shared" si="0"/>
        <v>6.6799999999999998E-2</v>
      </c>
      <c r="T13" s="11">
        <f t="shared" si="0"/>
        <v>-3.1000000000000194E-3</v>
      </c>
      <c r="U13">
        <f t="shared" si="0"/>
        <v>0.46130000000000004</v>
      </c>
      <c r="V13">
        <f t="shared" si="0"/>
        <v>0.42280000000000006</v>
      </c>
      <c r="W13">
        <f t="shared" si="0"/>
        <v>0.35959999999999998</v>
      </c>
      <c r="X13">
        <f t="shared" si="0"/>
        <v>0.49810000000000004</v>
      </c>
      <c r="Z13" s="22">
        <v>0.25</v>
      </c>
      <c r="AA13" s="53">
        <f t="shared" si="2"/>
        <v>-1.673333333333334E-2</v>
      </c>
      <c r="AB13" s="53">
        <f t="shared" si="2"/>
        <v>-2.0300000000000009E-2</v>
      </c>
      <c r="AC13" s="54">
        <f t="shared" si="2"/>
        <v>2.5500000000000128E-3</v>
      </c>
      <c r="AD13" s="52">
        <f t="shared" si="2"/>
        <v>0.13845000000000002</v>
      </c>
      <c r="AE13" s="52">
        <f t="shared" si="2"/>
        <v>0.22836666666666669</v>
      </c>
      <c r="AF13" s="52">
        <f t="shared" si="2"/>
        <v>0.18411666666666668</v>
      </c>
      <c r="AH13" s="12"/>
      <c r="AI13" s="30"/>
      <c r="AJ13" s="30"/>
      <c r="AK13" s="30"/>
      <c r="AL13" s="30"/>
      <c r="AM13" s="30"/>
      <c r="AN13" s="30"/>
      <c r="AO13" s="12"/>
      <c r="AP13" s="12"/>
    </row>
    <row r="14" spans="1:42" ht="15.75" x14ac:dyDescent="0.25">
      <c r="A14" s="17">
        <v>0.06</v>
      </c>
      <c r="B14">
        <v>0.13250000000000001</v>
      </c>
      <c r="C14">
        <v>0.14280000000000001</v>
      </c>
      <c r="D14">
        <v>0.1241</v>
      </c>
      <c r="E14">
        <v>0.1268</v>
      </c>
      <c r="F14">
        <v>0.1119</v>
      </c>
      <c r="G14">
        <v>0.1275</v>
      </c>
      <c r="J14" s="17">
        <v>0.06</v>
      </c>
      <c r="K14">
        <v>0.13750000000000001</v>
      </c>
      <c r="L14">
        <v>0.154</v>
      </c>
      <c r="M14">
        <v>0.6885</v>
      </c>
      <c r="N14">
        <v>0.58579999999999999</v>
      </c>
      <c r="O14">
        <v>0.58099999999999996</v>
      </c>
      <c r="P14">
        <v>0.75049999999999994</v>
      </c>
      <c r="R14" s="17">
        <v>0.06</v>
      </c>
      <c r="S14" s="11">
        <f t="shared" si="0"/>
        <v>5.0000000000000044E-3</v>
      </c>
      <c r="T14" s="11">
        <f t="shared" si="0"/>
        <v>1.1199999999999988E-2</v>
      </c>
      <c r="U14">
        <f t="shared" si="0"/>
        <v>0.56440000000000001</v>
      </c>
      <c r="V14">
        <f t="shared" si="0"/>
        <v>0.45899999999999996</v>
      </c>
      <c r="W14">
        <f t="shared" si="0"/>
        <v>0.46909999999999996</v>
      </c>
      <c r="X14">
        <f t="shared" si="0"/>
        <v>0.623</v>
      </c>
      <c r="Z14" s="22">
        <v>0.125</v>
      </c>
      <c r="AA14" s="53">
        <f t="shared" si="2"/>
        <v>-1.0150000000000006E-2</v>
      </c>
      <c r="AB14" s="53">
        <f t="shared" si="2"/>
        <v>-1.401666666666667E-2</v>
      </c>
      <c r="AC14" s="52">
        <f t="shared" si="2"/>
        <v>0.30621666666666669</v>
      </c>
      <c r="AD14" s="52">
        <f t="shared" si="2"/>
        <v>0.41300000000000003</v>
      </c>
      <c r="AE14" s="52">
        <f t="shared" si="2"/>
        <v>0.45531666666666665</v>
      </c>
      <c r="AF14" s="52">
        <f t="shared" si="2"/>
        <v>0.18973333333333331</v>
      </c>
      <c r="AH14" s="12"/>
      <c r="AI14" s="30"/>
      <c r="AJ14" s="30"/>
      <c r="AK14" s="30"/>
      <c r="AL14" s="30"/>
      <c r="AM14" s="30"/>
      <c r="AN14" s="30"/>
      <c r="AO14" s="12"/>
      <c r="AP14" s="12"/>
    </row>
    <row r="15" spans="1:42" ht="15.75" x14ac:dyDescent="0.25">
      <c r="A15" s="17">
        <v>0.03</v>
      </c>
      <c r="B15">
        <v>0.16830000000000001</v>
      </c>
      <c r="C15">
        <v>0.13789999999999999</v>
      </c>
      <c r="D15">
        <v>0.15920000000000001</v>
      </c>
      <c r="E15">
        <v>0.16489999999999999</v>
      </c>
      <c r="F15">
        <v>0.1396</v>
      </c>
      <c r="G15">
        <v>0.13420000000000001</v>
      </c>
      <c r="J15" s="17">
        <v>0.03</v>
      </c>
      <c r="K15">
        <v>0.1933</v>
      </c>
      <c r="L15">
        <v>0.13150000000000001</v>
      </c>
      <c r="M15">
        <v>0.80630000000000002</v>
      </c>
      <c r="N15">
        <v>0.69899999999999995</v>
      </c>
      <c r="O15">
        <v>0.68840000000000001</v>
      </c>
      <c r="P15">
        <v>1.0409999999999999</v>
      </c>
      <c r="R15" s="17">
        <v>0.03</v>
      </c>
      <c r="S15" s="11">
        <f t="shared" si="0"/>
        <v>2.4999999999999994E-2</v>
      </c>
      <c r="T15" s="11">
        <f t="shared" si="0"/>
        <v>-6.399999999999989E-3</v>
      </c>
      <c r="U15">
        <f t="shared" si="0"/>
        <v>0.64710000000000001</v>
      </c>
      <c r="V15">
        <f t="shared" si="0"/>
        <v>0.53410000000000002</v>
      </c>
      <c r="W15">
        <f t="shared" si="0"/>
        <v>0.54879999999999995</v>
      </c>
      <c r="X15">
        <f t="shared" si="0"/>
        <v>0.90679999999999994</v>
      </c>
      <c r="Z15" s="22">
        <v>0.06</v>
      </c>
      <c r="AA15" s="53">
        <f t="shared" si="2"/>
        <v>-3.2766666666666659E-2</v>
      </c>
      <c r="AB15" s="53">
        <f t="shared" si="2"/>
        <v>9.0966666666666654E-2</v>
      </c>
      <c r="AC15" s="52">
        <f t="shared" si="2"/>
        <v>0.29950000000000004</v>
      </c>
      <c r="AD15" s="52">
        <f t="shared" si="2"/>
        <v>0.36341666666666655</v>
      </c>
      <c r="AE15" s="52">
        <f t="shared" si="2"/>
        <v>0.42254999999999998</v>
      </c>
      <c r="AF15" s="52">
        <f t="shared" si="2"/>
        <v>0.32506666666666661</v>
      </c>
      <c r="AH15" s="12"/>
      <c r="AI15" s="30"/>
      <c r="AJ15" s="30"/>
      <c r="AK15" s="30"/>
      <c r="AL15" s="30"/>
      <c r="AM15" s="30"/>
      <c r="AN15" s="30"/>
      <c r="AO15" s="12"/>
      <c r="AP15" s="12"/>
    </row>
    <row r="16" spans="1:42" ht="15.75" x14ac:dyDescent="0.25">
      <c r="A16" s="17">
        <v>0</v>
      </c>
      <c r="B16">
        <v>0.27739999999999998</v>
      </c>
      <c r="C16">
        <v>0.28649999999999998</v>
      </c>
      <c r="D16">
        <v>0.22170000000000001</v>
      </c>
      <c r="E16">
        <v>0.20549999999999999</v>
      </c>
      <c r="F16">
        <v>0.20150000000000001</v>
      </c>
      <c r="G16">
        <v>0.18770000000000001</v>
      </c>
      <c r="J16" s="17">
        <v>0</v>
      </c>
      <c r="K16">
        <v>0.53769999999999996</v>
      </c>
      <c r="L16">
        <v>0.20569999999999999</v>
      </c>
      <c r="M16">
        <v>0.62190000000000001</v>
      </c>
      <c r="N16">
        <v>0.54459999999999997</v>
      </c>
      <c r="O16">
        <v>0.56159999999999999</v>
      </c>
      <c r="P16">
        <v>0.78339999999999999</v>
      </c>
      <c r="R16" s="17">
        <v>0</v>
      </c>
      <c r="S16">
        <f t="shared" si="0"/>
        <v>0.26029999999999998</v>
      </c>
      <c r="T16" s="11">
        <f t="shared" si="0"/>
        <v>-8.0799999999999983E-2</v>
      </c>
      <c r="U16">
        <f t="shared" si="0"/>
        <v>0.4002</v>
      </c>
      <c r="V16">
        <f t="shared" si="0"/>
        <v>0.33909999999999996</v>
      </c>
      <c r="W16">
        <f t="shared" si="0"/>
        <v>0.36009999999999998</v>
      </c>
      <c r="X16">
        <f t="shared" si="0"/>
        <v>0.59570000000000001</v>
      </c>
      <c r="Z16" s="22">
        <v>0.03</v>
      </c>
      <c r="AA16" s="52">
        <f t="shared" ref="AA16:AF16" si="3">AVERAGE(S15,S26,S37)</f>
        <v>7.0900000000000005E-2</v>
      </c>
      <c r="AB16" s="53">
        <f t="shared" si="3"/>
        <v>-5.6333333333333053E-3</v>
      </c>
      <c r="AC16" s="52">
        <f t="shared" si="3"/>
        <v>0.26226666666666659</v>
      </c>
      <c r="AD16" s="52">
        <f t="shared" si="3"/>
        <v>0.39150000000000001</v>
      </c>
      <c r="AE16" s="52">
        <f t="shared" si="3"/>
        <v>0.37433333333333335</v>
      </c>
      <c r="AF16" s="52">
        <f t="shared" si="3"/>
        <v>0.46493333333333325</v>
      </c>
      <c r="AH16" s="12"/>
      <c r="AI16" s="30"/>
      <c r="AJ16" s="30"/>
      <c r="AK16" s="30"/>
      <c r="AL16" s="30"/>
      <c r="AM16" s="30"/>
      <c r="AN16" s="30"/>
      <c r="AO16" s="12"/>
      <c r="AP16" s="12"/>
    </row>
    <row r="17" spans="1:42" ht="15.75" x14ac:dyDescent="0.25">
      <c r="Z17" s="22">
        <v>0</v>
      </c>
      <c r="AA17" s="52">
        <f t="shared" ref="AA17:AF17" si="4">AVERAGE(S16,S27,S38,S49,S60,S71)</f>
        <v>8.5600000000000009E-2</v>
      </c>
      <c r="AB17" s="53">
        <f t="shared" si="4"/>
        <v>-4.2983333333333318E-2</v>
      </c>
      <c r="AC17" s="52">
        <f t="shared" si="4"/>
        <v>0.37818333333333332</v>
      </c>
      <c r="AD17" s="52">
        <f t="shared" si="4"/>
        <v>0.35815000000000002</v>
      </c>
      <c r="AE17" s="52">
        <f t="shared" si="4"/>
        <v>0.37234999999999996</v>
      </c>
      <c r="AF17" s="52">
        <f t="shared" si="4"/>
        <v>0.27255000000000001</v>
      </c>
      <c r="AH17" s="12"/>
      <c r="AI17" s="30"/>
      <c r="AJ17" s="30"/>
      <c r="AK17" s="30"/>
      <c r="AL17" s="30"/>
      <c r="AM17" s="30"/>
      <c r="AN17" s="30"/>
      <c r="AO17" s="12"/>
      <c r="AP17" s="12"/>
    </row>
    <row r="18" spans="1:42" ht="15.75" x14ac:dyDescent="0.25">
      <c r="A18" s="17"/>
      <c r="B18" t="s">
        <v>46</v>
      </c>
      <c r="J18" s="17"/>
      <c r="K18" s="17" t="s">
        <v>46</v>
      </c>
      <c r="L18" s="17"/>
      <c r="M18" s="17"/>
      <c r="N18" s="17"/>
      <c r="O18" s="17"/>
      <c r="P18" s="17"/>
      <c r="R18" s="17"/>
      <c r="S18" s="17" t="s">
        <v>46</v>
      </c>
      <c r="T18" s="17"/>
      <c r="U18" s="17"/>
      <c r="V18" s="17"/>
      <c r="W18" s="17"/>
      <c r="X18" s="17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5.75" x14ac:dyDescent="0.25">
      <c r="A19" s="17" t="s">
        <v>43</v>
      </c>
      <c r="B19">
        <v>0.03</v>
      </c>
      <c r="C19">
        <v>0.01</v>
      </c>
      <c r="D19">
        <v>5.0000000000000001E-3</v>
      </c>
      <c r="E19">
        <v>2.5000000000000001E-3</v>
      </c>
      <c r="F19">
        <v>1.25E-3</v>
      </c>
      <c r="G19">
        <v>0</v>
      </c>
      <c r="J19" s="17" t="s">
        <v>43</v>
      </c>
      <c r="K19" s="17">
        <v>0.03</v>
      </c>
      <c r="L19" s="17">
        <v>0.01</v>
      </c>
      <c r="M19" s="17">
        <v>5.0000000000000001E-3</v>
      </c>
      <c r="N19" s="17">
        <v>2.5000000000000001E-3</v>
      </c>
      <c r="O19" s="17">
        <v>1.25E-3</v>
      </c>
      <c r="P19" s="17">
        <v>0</v>
      </c>
      <c r="R19" s="17" t="s">
        <v>43</v>
      </c>
      <c r="S19" s="17">
        <v>0.03</v>
      </c>
      <c r="T19" s="17">
        <v>0.01</v>
      </c>
      <c r="U19" s="17">
        <v>5.0000000000000001E-3</v>
      </c>
      <c r="V19" s="17">
        <v>2.5000000000000001E-3</v>
      </c>
      <c r="W19" s="17">
        <v>1.25E-3</v>
      </c>
      <c r="X19" s="17">
        <v>0</v>
      </c>
      <c r="Z19" s="45"/>
      <c r="AA19" s="45"/>
      <c r="AB19" s="45"/>
      <c r="AC19" s="45"/>
      <c r="AD19" s="45"/>
      <c r="AE19" s="45"/>
      <c r="AF19" s="45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15.75" x14ac:dyDescent="0.25">
      <c r="A20" s="17">
        <v>2</v>
      </c>
      <c r="B20">
        <v>0.1245</v>
      </c>
      <c r="C20">
        <v>0.1731</v>
      </c>
      <c r="D20">
        <v>0.1187</v>
      </c>
      <c r="E20">
        <v>0.1187</v>
      </c>
      <c r="F20">
        <v>0.13289999999999999</v>
      </c>
      <c r="G20">
        <v>0.1288</v>
      </c>
      <c r="J20" s="17">
        <v>2</v>
      </c>
      <c r="K20">
        <v>0.1163</v>
      </c>
      <c r="L20">
        <v>0.15989999999999999</v>
      </c>
      <c r="M20">
        <v>0.1079</v>
      </c>
      <c r="N20">
        <v>0.1072</v>
      </c>
      <c r="O20">
        <v>0.1216</v>
      </c>
      <c r="P20">
        <v>0.13689999999999999</v>
      </c>
      <c r="R20" s="17">
        <v>2</v>
      </c>
      <c r="S20" s="11">
        <f t="shared" ref="S20:X27" si="5">K20-B20</f>
        <v>-8.199999999999999E-3</v>
      </c>
      <c r="T20" s="11">
        <f t="shared" si="5"/>
        <v>-1.3200000000000017E-2</v>
      </c>
      <c r="U20" s="11">
        <f t="shared" si="5"/>
        <v>-1.0800000000000004E-2</v>
      </c>
      <c r="V20" s="11">
        <f t="shared" si="5"/>
        <v>-1.1499999999999996E-2</v>
      </c>
      <c r="W20" s="11">
        <f t="shared" si="5"/>
        <v>-1.1299999999999991E-2</v>
      </c>
      <c r="X20" s="11">
        <f t="shared" si="5"/>
        <v>8.0999999999999961E-3</v>
      </c>
      <c r="Z20" s="45"/>
      <c r="AA20" s="45"/>
      <c r="AB20" s="45"/>
      <c r="AC20" s="45"/>
      <c r="AD20" s="45"/>
      <c r="AE20" s="45"/>
      <c r="AF20" s="45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5.75" x14ac:dyDescent="0.25">
      <c r="A21" s="17">
        <v>1</v>
      </c>
      <c r="B21">
        <v>0.13139999999999999</v>
      </c>
      <c r="C21">
        <v>0.1416</v>
      </c>
      <c r="D21">
        <v>0.1249</v>
      </c>
      <c r="E21">
        <v>0.12859999999999999</v>
      </c>
      <c r="F21">
        <v>0.13389999999999999</v>
      </c>
      <c r="G21">
        <v>0.1411</v>
      </c>
      <c r="J21" s="17">
        <v>1</v>
      </c>
      <c r="K21">
        <v>0.1226</v>
      </c>
      <c r="L21">
        <v>0.13370000000000001</v>
      </c>
      <c r="M21">
        <v>0.1163</v>
      </c>
      <c r="N21">
        <v>0.1169</v>
      </c>
      <c r="O21">
        <v>0.1241</v>
      </c>
      <c r="P21">
        <v>0.1283</v>
      </c>
      <c r="R21" s="17">
        <v>1</v>
      </c>
      <c r="S21" s="11">
        <f t="shared" si="5"/>
        <v>-8.7999999999999884E-3</v>
      </c>
      <c r="T21" s="11">
        <f t="shared" si="5"/>
        <v>-7.8999999999999904E-3</v>
      </c>
      <c r="U21" s="11">
        <f t="shared" si="5"/>
        <v>-8.5999999999999965E-3</v>
      </c>
      <c r="V21" s="11">
        <f t="shared" si="5"/>
        <v>-1.1699999999999988E-2</v>
      </c>
      <c r="W21" s="11">
        <f t="shared" si="5"/>
        <v>-9.7999999999999893E-3</v>
      </c>
      <c r="X21" s="11">
        <f t="shared" si="5"/>
        <v>-1.2800000000000006E-2</v>
      </c>
      <c r="Z21" s="45"/>
      <c r="AA21" s="7"/>
      <c r="AB21" s="7"/>
      <c r="AC21" s="7"/>
      <c r="AD21" s="7"/>
      <c r="AE21" s="7"/>
      <c r="AF21" s="7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15.75" x14ac:dyDescent="0.25">
      <c r="A22" s="17">
        <v>0.5</v>
      </c>
      <c r="B22">
        <v>0.129</v>
      </c>
      <c r="C22">
        <v>0.1174</v>
      </c>
      <c r="D22">
        <v>0.12039999999999999</v>
      </c>
      <c r="E22">
        <v>0.12479999999999999</v>
      </c>
      <c r="F22">
        <v>0.1045</v>
      </c>
      <c r="G22">
        <v>0.11609999999999999</v>
      </c>
      <c r="J22" s="17">
        <v>0.5</v>
      </c>
      <c r="K22">
        <v>0.1206</v>
      </c>
      <c r="L22">
        <v>0.1091</v>
      </c>
      <c r="M22">
        <v>0.1124</v>
      </c>
      <c r="N22">
        <v>0.1135</v>
      </c>
      <c r="O22">
        <v>0.1391</v>
      </c>
      <c r="P22">
        <v>0.25359999999999999</v>
      </c>
      <c r="R22" s="17">
        <v>0.5</v>
      </c>
      <c r="S22" s="11">
        <f t="shared" si="5"/>
        <v>-8.4000000000000047E-3</v>
      </c>
      <c r="T22" s="11">
        <f t="shared" si="5"/>
        <v>-8.3000000000000018E-3</v>
      </c>
      <c r="U22" s="11">
        <f t="shared" si="5"/>
        <v>-7.9999999999999932E-3</v>
      </c>
      <c r="V22" s="11">
        <f t="shared" si="5"/>
        <v>-1.1299999999999991E-2</v>
      </c>
      <c r="W22" s="11">
        <f t="shared" si="5"/>
        <v>3.4600000000000006E-2</v>
      </c>
      <c r="X22">
        <f t="shared" si="5"/>
        <v>0.13750000000000001</v>
      </c>
      <c r="Z22" s="45"/>
      <c r="AA22" s="7"/>
      <c r="AB22" s="7"/>
      <c r="AC22" s="7"/>
      <c r="AD22" s="7"/>
      <c r="AE22" s="7"/>
      <c r="AF22" s="7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15.75" x14ac:dyDescent="0.25">
      <c r="A23" s="17">
        <v>0.25</v>
      </c>
      <c r="B23">
        <v>0.1278</v>
      </c>
      <c r="C23">
        <v>0.1242</v>
      </c>
      <c r="D23">
        <v>0.1234</v>
      </c>
      <c r="E23">
        <v>0.1174</v>
      </c>
      <c r="F23">
        <v>0.10639999999999999</v>
      </c>
      <c r="G23">
        <v>0.1152</v>
      </c>
      <c r="J23" s="17">
        <v>0.25</v>
      </c>
      <c r="K23">
        <v>0.1303</v>
      </c>
      <c r="L23">
        <v>0.1229</v>
      </c>
      <c r="M23">
        <v>0.114</v>
      </c>
      <c r="N23">
        <v>0.59870000000000001</v>
      </c>
      <c r="O23">
        <v>0.88090000000000002</v>
      </c>
      <c r="P23">
        <v>0.78710000000000002</v>
      </c>
      <c r="R23" s="17">
        <v>0.25</v>
      </c>
      <c r="S23" s="11">
        <f t="shared" si="5"/>
        <v>2.5000000000000022E-3</v>
      </c>
      <c r="T23" s="11">
        <f t="shared" si="5"/>
        <v>-1.3000000000000095E-3</v>
      </c>
      <c r="U23" s="11">
        <f t="shared" si="5"/>
        <v>-9.3999999999999917E-3</v>
      </c>
      <c r="V23">
        <f t="shared" si="5"/>
        <v>0.48130000000000001</v>
      </c>
      <c r="W23">
        <f t="shared" si="5"/>
        <v>0.77449999999999997</v>
      </c>
      <c r="X23">
        <f t="shared" si="5"/>
        <v>0.67190000000000005</v>
      </c>
      <c r="Z23" s="45"/>
      <c r="AA23" s="7"/>
      <c r="AB23" s="12"/>
      <c r="AC23" s="12"/>
      <c r="AD23" s="12"/>
      <c r="AE23" s="12"/>
      <c r="AF23" s="7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15.75" x14ac:dyDescent="0.25">
      <c r="A24" s="17">
        <v>0.125</v>
      </c>
      <c r="B24">
        <v>0.12770000000000001</v>
      </c>
      <c r="C24">
        <v>0.12089999999999999</v>
      </c>
      <c r="D24">
        <v>0.11849999999999999</v>
      </c>
      <c r="E24">
        <v>0.11559999999999999</v>
      </c>
      <c r="F24">
        <v>0.10349999999999999</v>
      </c>
      <c r="G24">
        <v>0.1222</v>
      </c>
      <c r="J24" s="17">
        <v>0.125</v>
      </c>
      <c r="K24">
        <v>0.13139999999999999</v>
      </c>
      <c r="L24">
        <v>0.1207</v>
      </c>
      <c r="M24">
        <v>0.55720000000000003</v>
      </c>
      <c r="N24">
        <v>0.57030000000000003</v>
      </c>
      <c r="O24">
        <v>0.62450000000000006</v>
      </c>
      <c r="P24">
        <v>0.66639999999999999</v>
      </c>
      <c r="R24" s="17">
        <v>0.125</v>
      </c>
      <c r="S24" s="11">
        <f t="shared" si="5"/>
        <v>3.6999999999999811E-3</v>
      </c>
      <c r="T24" s="11">
        <f t="shared" si="5"/>
        <v>-1.9999999999999185E-4</v>
      </c>
      <c r="U24">
        <f t="shared" si="5"/>
        <v>0.43870000000000003</v>
      </c>
      <c r="V24">
        <f t="shared" si="5"/>
        <v>0.45470000000000005</v>
      </c>
      <c r="W24">
        <f t="shared" si="5"/>
        <v>0.52100000000000002</v>
      </c>
      <c r="X24">
        <f t="shared" si="5"/>
        <v>0.54420000000000002</v>
      </c>
      <c r="Z24" s="45"/>
      <c r="AA24" s="7"/>
      <c r="AB24" s="12"/>
      <c r="AC24" s="12"/>
      <c r="AD24" s="12"/>
      <c r="AE24" s="12"/>
      <c r="AF24" s="7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15.75" x14ac:dyDescent="0.25">
      <c r="A25" s="17">
        <v>0.06</v>
      </c>
      <c r="B25">
        <v>0.1229</v>
      </c>
      <c r="C25">
        <v>0.1144</v>
      </c>
      <c r="D25">
        <v>0.12559999999999999</v>
      </c>
      <c r="E25">
        <v>0.1206</v>
      </c>
      <c r="F25">
        <v>9.9599999999999994E-2</v>
      </c>
      <c r="G25">
        <v>0.11899999999999999</v>
      </c>
      <c r="J25" s="17">
        <v>0.06</v>
      </c>
      <c r="K25">
        <v>0.18149999999999999</v>
      </c>
      <c r="L25">
        <v>0.11459999999999999</v>
      </c>
      <c r="M25">
        <v>0.46689999999999998</v>
      </c>
      <c r="N25">
        <v>0.56569999999999998</v>
      </c>
      <c r="O25">
        <v>0.78769999999999996</v>
      </c>
      <c r="P25">
        <v>0.65329999999999999</v>
      </c>
      <c r="R25" s="17">
        <v>0.06</v>
      </c>
      <c r="S25" s="11">
        <f t="shared" si="5"/>
        <v>5.8599999999999999E-2</v>
      </c>
      <c r="T25" s="11">
        <f t="shared" si="5"/>
        <v>1.9999999999999185E-4</v>
      </c>
      <c r="U25">
        <f t="shared" si="5"/>
        <v>0.34129999999999999</v>
      </c>
      <c r="V25">
        <f t="shared" si="5"/>
        <v>0.4451</v>
      </c>
      <c r="W25">
        <f t="shared" si="5"/>
        <v>0.68809999999999993</v>
      </c>
      <c r="X25">
        <f t="shared" si="5"/>
        <v>0.5343</v>
      </c>
      <c r="Z25" s="45"/>
      <c r="AA25" s="7"/>
      <c r="AB25" s="12"/>
      <c r="AC25" s="12"/>
      <c r="AD25" s="12"/>
      <c r="AE25" s="12"/>
      <c r="AF25" s="7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15.75" x14ac:dyDescent="0.25">
      <c r="A26" s="17">
        <v>0.03</v>
      </c>
      <c r="B26">
        <v>0.13189999999999999</v>
      </c>
      <c r="C26">
        <v>0.14299999999999999</v>
      </c>
      <c r="D26">
        <v>0.13170000000000001</v>
      </c>
      <c r="E26">
        <v>0.1273</v>
      </c>
      <c r="F26">
        <v>0.1163</v>
      </c>
      <c r="G26">
        <v>0.1265</v>
      </c>
      <c r="J26" s="17">
        <v>0.03</v>
      </c>
      <c r="K26">
        <v>0.1827</v>
      </c>
      <c r="L26">
        <v>0.1351</v>
      </c>
      <c r="M26">
        <v>0.50980000000000003</v>
      </c>
      <c r="N26">
        <v>0.62929999999999997</v>
      </c>
      <c r="O26">
        <v>0.75139999999999996</v>
      </c>
      <c r="P26">
        <v>0.6653</v>
      </c>
      <c r="R26" s="17">
        <v>0.03</v>
      </c>
      <c r="S26" s="11">
        <f t="shared" si="5"/>
        <v>5.0800000000000012E-2</v>
      </c>
      <c r="T26" s="11">
        <f t="shared" si="5"/>
        <v>-7.8999999999999904E-3</v>
      </c>
      <c r="U26">
        <f t="shared" si="5"/>
        <v>0.37809999999999999</v>
      </c>
      <c r="V26">
        <f t="shared" si="5"/>
        <v>0.502</v>
      </c>
      <c r="W26">
        <f t="shared" si="5"/>
        <v>0.6351</v>
      </c>
      <c r="X26">
        <f t="shared" si="5"/>
        <v>0.53879999999999995</v>
      </c>
      <c r="Z26" s="45"/>
      <c r="AA26" s="7"/>
      <c r="AB26" s="12"/>
      <c r="AC26" s="12"/>
      <c r="AD26" s="12"/>
      <c r="AE26" s="12"/>
      <c r="AF26" s="7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15.75" x14ac:dyDescent="0.25">
      <c r="A27" s="17">
        <v>0</v>
      </c>
      <c r="B27">
        <v>0.1467</v>
      </c>
      <c r="C27">
        <v>0.14069999999999999</v>
      </c>
      <c r="D27">
        <v>0.15279999999999999</v>
      </c>
      <c r="E27">
        <v>0.15390000000000001</v>
      </c>
      <c r="F27">
        <v>0.1424</v>
      </c>
      <c r="G27">
        <v>0.1585</v>
      </c>
      <c r="J27" s="17">
        <v>0</v>
      </c>
      <c r="K27">
        <v>0.48820000000000002</v>
      </c>
      <c r="L27">
        <v>0.1421</v>
      </c>
      <c r="M27">
        <v>0.79310000000000003</v>
      </c>
      <c r="N27">
        <v>0.66359999999999997</v>
      </c>
      <c r="O27">
        <v>0.62629999999999997</v>
      </c>
      <c r="P27">
        <v>0.88970000000000005</v>
      </c>
      <c r="R27" s="17">
        <v>0</v>
      </c>
      <c r="S27" s="11">
        <f t="shared" si="5"/>
        <v>0.34150000000000003</v>
      </c>
      <c r="T27" s="11">
        <f t="shared" si="5"/>
        <v>1.4000000000000123E-3</v>
      </c>
      <c r="U27">
        <f t="shared" si="5"/>
        <v>0.64030000000000009</v>
      </c>
      <c r="V27">
        <f t="shared" si="5"/>
        <v>0.50969999999999993</v>
      </c>
      <c r="W27">
        <f t="shared" si="5"/>
        <v>0.4839</v>
      </c>
      <c r="X27">
        <f t="shared" si="5"/>
        <v>0.73120000000000007</v>
      </c>
      <c r="Z27" s="45"/>
      <c r="AA27" s="7"/>
      <c r="AB27" s="12"/>
      <c r="AC27" s="12"/>
      <c r="AD27" s="12"/>
      <c r="AE27" s="12"/>
      <c r="AF27" s="7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15.75" x14ac:dyDescent="0.25">
      <c r="Z28" s="45"/>
      <c r="AA28" s="7"/>
      <c r="AB28" s="12"/>
      <c r="AC28" s="12"/>
      <c r="AD28" s="12"/>
      <c r="AE28" s="12"/>
      <c r="AF28" s="7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15.75" x14ac:dyDescent="0.25">
      <c r="A29" s="17"/>
      <c r="B29" s="17" t="s">
        <v>46</v>
      </c>
      <c r="C29" s="17"/>
      <c r="D29" s="17"/>
      <c r="E29" s="17"/>
      <c r="F29" s="17"/>
      <c r="G29" s="17"/>
      <c r="J29" s="17"/>
      <c r="K29" s="17" t="s">
        <v>46</v>
      </c>
      <c r="L29" s="17"/>
      <c r="M29" s="17"/>
      <c r="N29" s="17"/>
      <c r="O29" s="17"/>
      <c r="P29" s="17"/>
      <c r="R29" s="17"/>
      <c r="S29" s="17" t="s">
        <v>46</v>
      </c>
      <c r="T29" s="17"/>
      <c r="U29" s="17"/>
      <c r="V29" s="17"/>
      <c r="W29" s="17"/>
      <c r="X29" s="17"/>
      <c r="Z29" s="45"/>
      <c r="AA29" s="7"/>
      <c r="AB29" s="12"/>
      <c r="AC29" s="12"/>
      <c r="AD29" s="12"/>
      <c r="AE29" s="12"/>
      <c r="AF29" s="7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15.75" x14ac:dyDescent="0.25">
      <c r="A30" s="17" t="s">
        <v>43</v>
      </c>
      <c r="B30" s="17">
        <v>0.03</v>
      </c>
      <c r="C30" s="17">
        <v>0.01</v>
      </c>
      <c r="D30" s="17">
        <v>5.0000000000000001E-3</v>
      </c>
      <c r="E30" s="17">
        <v>2.5000000000000001E-3</v>
      </c>
      <c r="F30" s="17">
        <v>1.25E-3</v>
      </c>
      <c r="G30" s="17">
        <v>0</v>
      </c>
      <c r="J30" s="17" t="s">
        <v>43</v>
      </c>
      <c r="K30" s="17">
        <v>0.03</v>
      </c>
      <c r="L30" s="17">
        <v>0.01</v>
      </c>
      <c r="M30" s="17">
        <v>5.0000000000000001E-3</v>
      </c>
      <c r="N30" s="17">
        <v>2.5000000000000001E-3</v>
      </c>
      <c r="O30" s="17">
        <v>1.25E-3</v>
      </c>
      <c r="P30" s="17">
        <v>0</v>
      </c>
      <c r="R30" s="17" t="s">
        <v>43</v>
      </c>
      <c r="S30" s="17">
        <v>0.03</v>
      </c>
      <c r="T30" s="17">
        <v>0.01</v>
      </c>
      <c r="U30" s="17">
        <v>5.0000000000000001E-3</v>
      </c>
      <c r="V30" s="17">
        <v>2.5000000000000001E-3</v>
      </c>
      <c r="W30" s="17">
        <v>1.25E-3</v>
      </c>
      <c r="X30" s="17">
        <v>0</v>
      </c>
      <c r="Z30" s="7"/>
      <c r="AA30" s="7"/>
      <c r="AB30" s="12"/>
      <c r="AC30" s="12"/>
      <c r="AD30" s="12"/>
      <c r="AE30" s="12"/>
      <c r="AF30" s="7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15.75" x14ac:dyDescent="0.25">
      <c r="A31" s="17">
        <v>2</v>
      </c>
      <c r="B31">
        <v>0.31290000000000001</v>
      </c>
      <c r="C31">
        <v>0.1943</v>
      </c>
      <c r="D31">
        <v>0.21340000000000001</v>
      </c>
      <c r="E31">
        <v>0.19650000000000001</v>
      </c>
      <c r="F31">
        <v>0.1666</v>
      </c>
      <c r="G31">
        <v>0.1757</v>
      </c>
      <c r="I31">
        <v>1</v>
      </c>
      <c r="J31" s="17">
        <v>2</v>
      </c>
      <c r="K31">
        <v>0.52280000000000004</v>
      </c>
      <c r="L31">
        <v>0.32550000000000001</v>
      </c>
      <c r="M31">
        <v>0.2571</v>
      </c>
      <c r="N31">
        <v>0.22270000000000001</v>
      </c>
      <c r="O31">
        <v>0.16569999999999999</v>
      </c>
      <c r="P31">
        <v>0.18360000000000001</v>
      </c>
      <c r="R31" s="17">
        <v>2</v>
      </c>
      <c r="S31">
        <f t="shared" ref="S31:X38" si="6">K31-B31</f>
        <v>0.20990000000000003</v>
      </c>
      <c r="T31">
        <f t="shared" si="6"/>
        <v>0.13120000000000001</v>
      </c>
      <c r="U31" s="11">
        <f t="shared" si="6"/>
        <v>4.3699999999999989E-2</v>
      </c>
      <c r="V31" s="11">
        <f t="shared" si="6"/>
        <v>2.6200000000000001E-2</v>
      </c>
      <c r="W31" s="11">
        <f t="shared" si="6"/>
        <v>-9.000000000000119E-4</v>
      </c>
      <c r="X31" s="11">
        <f t="shared" si="6"/>
        <v>7.9000000000000181E-3</v>
      </c>
      <c r="Z31" s="45"/>
      <c r="AA31" s="45"/>
      <c r="AB31" s="47"/>
      <c r="AC31" s="47"/>
      <c r="AD31" s="47"/>
      <c r="AE31" s="47"/>
      <c r="AF31" s="45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15.75" x14ac:dyDescent="0.25">
      <c r="A32" s="17">
        <v>1</v>
      </c>
      <c r="B32">
        <v>0.64229999999999998</v>
      </c>
      <c r="C32">
        <v>0.29020000000000001</v>
      </c>
      <c r="D32">
        <v>0.39610000000000001</v>
      </c>
      <c r="E32">
        <v>0.27500000000000002</v>
      </c>
      <c r="F32">
        <v>0.2072</v>
      </c>
      <c r="G32">
        <v>0.18310000000000001</v>
      </c>
      <c r="J32" s="17">
        <v>1</v>
      </c>
      <c r="K32">
        <v>0.94469999999999998</v>
      </c>
      <c r="L32">
        <v>0.5121</v>
      </c>
      <c r="M32">
        <v>0.38379999999999997</v>
      </c>
      <c r="N32">
        <v>0.31159999999999999</v>
      </c>
      <c r="O32">
        <v>0.20469999999999999</v>
      </c>
      <c r="P32">
        <v>0.18129999999999999</v>
      </c>
      <c r="R32" s="17">
        <v>1</v>
      </c>
      <c r="S32">
        <f t="shared" si="6"/>
        <v>0.3024</v>
      </c>
      <c r="T32">
        <f t="shared" si="6"/>
        <v>0.22189999999999999</v>
      </c>
      <c r="U32" s="11">
        <f t="shared" si="6"/>
        <v>-1.2300000000000033E-2</v>
      </c>
      <c r="V32" s="11">
        <f t="shared" si="6"/>
        <v>3.6599999999999966E-2</v>
      </c>
      <c r="W32" s="11">
        <f t="shared" si="6"/>
        <v>-2.5000000000000022E-3</v>
      </c>
      <c r="X32" s="11">
        <f t="shared" si="6"/>
        <v>-1.8000000000000238E-3</v>
      </c>
      <c r="Z32" s="45"/>
      <c r="AA32" s="45"/>
      <c r="AB32" s="47"/>
      <c r="AC32" s="47"/>
      <c r="AD32" s="47"/>
      <c r="AE32" s="47"/>
      <c r="AF32" s="45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15.75" x14ac:dyDescent="0.25">
      <c r="A33" s="17">
        <v>0.5</v>
      </c>
      <c r="B33">
        <v>0.49580000000000002</v>
      </c>
      <c r="C33">
        <v>0.42630000000000001</v>
      </c>
      <c r="D33">
        <v>0.27360000000000001</v>
      </c>
      <c r="E33">
        <v>0.23069999999999999</v>
      </c>
      <c r="F33">
        <v>0.1724</v>
      </c>
      <c r="G33">
        <v>0.1605</v>
      </c>
      <c r="J33" s="17">
        <v>0.5</v>
      </c>
      <c r="K33">
        <v>0.65159999999999996</v>
      </c>
      <c r="L33">
        <v>0.37230000000000002</v>
      </c>
      <c r="M33">
        <v>0.2351</v>
      </c>
      <c r="N33">
        <v>0.21759999999999999</v>
      </c>
      <c r="O33">
        <v>0.1661</v>
      </c>
      <c r="P33">
        <v>0.1555</v>
      </c>
      <c r="R33" s="17">
        <v>0.5</v>
      </c>
      <c r="S33">
        <f t="shared" si="6"/>
        <v>0.15579999999999994</v>
      </c>
      <c r="T33" s="11">
        <f t="shared" si="6"/>
        <v>-5.3999999999999992E-2</v>
      </c>
      <c r="U33" s="11">
        <f t="shared" si="6"/>
        <v>-3.8500000000000006E-2</v>
      </c>
      <c r="V33" s="11">
        <f t="shared" si="6"/>
        <v>-1.3100000000000001E-2</v>
      </c>
      <c r="W33" s="11">
        <f t="shared" si="6"/>
        <v>-6.3E-3</v>
      </c>
      <c r="X33" s="11">
        <f t="shared" si="6"/>
        <v>-5.0000000000000044E-3</v>
      </c>
      <c r="Z33" s="45"/>
      <c r="AA33" s="7"/>
      <c r="AB33" s="12"/>
      <c r="AC33" s="12"/>
      <c r="AD33" s="12"/>
      <c r="AE33" s="12"/>
      <c r="AF33" s="7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15.75" x14ac:dyDescent="0.25">
      <c r="A34" s="17">
        <v>0.25</v>
      </c>
      <c r="B34">
        <v>0.75619999999999998</v>
      </c>
      <c r="C34">
        <v>0.59730000000000005</v>
      </c>
      <c r="D34">
        <v>0.45729999999999998</v>
      </c>
      <c r="E34">
        <v>0.33260000000000001</v>
      </c>
      <c r="F34">
        <v>0.2094</v>
      </c>
      <c r="G34">
        <v>0.18140000000000001</v>
      </c>
      <c r="J34" s="17">
        <v>0.25</v>
      </c>
      <c r="K34">
        <v>0.69</v>
      </c>
      <c r="L34">
        <v>0.48480000000000001</v>
      </c>
      <c r="M34">
        <v>0.48920000000000002</v>
      </c>
      <c r="N34">
        <v>0.30030000000000001</v>
      </c>
      <c r="O34">
        <v>0.1968</v>
      </c>
      <c r="P34">
        <v>0.20799999999999999</v>
      </c>
      <c r="R34" s="17">
        <v>0.25</v>
      </c>
      <c r="S34" s="11">
        <f t="shared" si="6"/>
        <v>-6.6200000000000037E-2</v>
      </c>
      <c r="T34" s="11">
        <f t="shared" si="6"/>
        <v>-0.11250000000000004</v>
      </c>
      <c r="U34" s="11">
        <f t="shared" si="6"/>
        <v>3.1900000000000039E-2</v>
      </c>
      <c r="V34" s="11">
        <f t="shared" si="6"/>
        <v>-3.2299999999999995E-2</v>
      </c>
      <c r="W34" s="11">
        <f t="shared" si="6"/>
        <v>-1.26E-2</v>
      </c>
      <c r="X34" s="11">
        <f t="shared" si="6"/>
        <v>2.6599999999999985E-2</v>
      </c>
      <c r="Z34" s="45"/>
      <c r="AA34" s="7"/>
      <c r="AB34" s="12"/>
      <c r="AC34" s="12"/>
      <c r="AD34" s="12"/>
      <c r="AE34" s="12"/>
      <c r="AF34" s="7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15.75" x14ac:dyDescent="0.25">
      <c r="A35" s="17">
        <v>0.125</v>
      </c>
      <c r="B35">
        <v>0.54090000000000005</v>
      </c>
      <c r="C35">
        <v>0.3301</v>
      </c>
      <c r="D35">
        <v>0.32579999999999998</v>
      </c>
      <c r="E35">
        <v>0.2266</v>
      </c>
      <c r="F35">
        <v>0.17519999999999999</v>
      </c>
      <c r="G35">
        <v>0.18229999999999999</v>
      </c>
      <c r="J35" s="17">
        <v>0.125</v>
      </c>
      <c r="K35">
        <v>0.45350000000000001</v>
      </c>
      <c r="L35">
        <v>0.2636</v>
      </c>
      <c r="M35">
        <v>0.26319999999999999</v>
      </c>
      <c r="N35">
        <v>0.19550000000000001</v>
      </c>
      <c r="O35">
        <v>0.17130000000000001</v>
      </c>
      <c r="P35">
        <v>0.18690000000000001</v>
      </c>
      <c r="R35" s="17">
        <v>0.125</v>
      </c>
      <c r="S35" s="11">
        <f t="shared" si="6"/>
        <v>-8.7400000000000033E-2</v>
      </c>
      <c r="T35" s="11">
        <f t="shared" si="6"/>
        <v>-6.6500000000000004E-2</v>
      </c>
      <c r="U35" s="11">
        <f t="shared" si="6"/>
        <v>-6.2599999999999989E-2</v>
      </c>
      <c r="V35" s="11">
        <f t="shared" si="6"/>
        <v>-3.1099999999999989E-2</v>
      </c>
      <c r="W35" s="11">
        <f t="shared" si="6"/>
        <v>-3.8999999999999868E-3</v>
      </c>
      <c r="X35" s="11">
        <f t="shared" si="6"/>
        <v>4.6000000000000207E-3</v>
      </c>
      <c r="Z35" s="45"/>
      <c r="AA35" s="7"/>
      <c r="AB35" s="12"/>
      <c r="AC35" s="12"/>
      <c r="AD35" s="12"/>
      <c r="AE35" s="12"/>
      <c r="AF35" s="7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15.75" x14ac:dyDescent="0.25">
      <c r="A36" s="17">
        <v>0.06</v>
      </c>
      <c r="B36">
        <v>0.90749999999999997</v>
      </c>
      <c r="C36">
        <v>0.4839</v>
      </c>
      <c r="D36">
        <v>0.48359999999999997</v>
      </c>
      <c r="E36">
        <v>0.314</v>
      </c>
      <c r="F36">
        <v>0.20039999999999999</v>
      </c>
      <c r="G36">
        <v>0.1908</v>
      </c>
      <c r="J36" s="17">
        <v>0.06</v>
      </c>
      <c r="K36">
        <v>0.74480000000000002</v>
      </c>
      <c r="L36">
        <v>0.39360000000000001</v>
      </c>
      <c r="M36">
        <v>0.37159999999999999</v>
      </c>
      <c r="N36">
        <v>0.26340000000000002</v>
      </c>
      <c r="O36">
        <v>0.187</v>
      </c>
      <c r="P36">
        <v>0.37709999999999999</v>
      </c>
      <c r="R36" s="17">
        <v>0.06</v>
      </c>
      <c r="S36" s="11">
        <f t="shared" si="6"/>
        <v>-0.16269999999999996</v>
      </c>
      <c r="T36" s="11">
        <f t="shared" si="6"/>
        <v>-9.0299999999999991E-2</v>
      </c>
      <c r="U36" s="11">
        <f t="shared" si="6"/>
        <v>-0.11199999999999999</v>
      </c>
      <c r="V36" s="11">
        <f t="shared" si="6"/>
        <v>-5.0599999999999978E-2</v>
      </c>
      <c r="W36" s="11">
        <f t="shared" si="6"/>
        <v>-1.3399999999999995E-2</v>
      </c>
      <c r="X36">
        <f t="shared" si="6"/>
        <v>0.18629999999999999</v>
      </c>
      <c r="Z36" s="45"/>
      <c r="AA36" s="7"/>
      <c r="AB36" s="12"/>
      <c r="AC36" s="12"/>
      <c r="AD36" s="12"/>
      <c r="AE36" s="12"/>
      <c r="AF36" s="7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15.75" x14ac:dyDescent="0.25">
      <c r="A37" s="17">
        <v>0.03</v>
      </c>
      <c r="B37">
        <v>1.0329999999999999</v>
      </c>
      <c r="C37">
        <v>0.74429999999999996</v>
      </c>
      <c r="D37">
        <v>0.98180000000000001</v>
      </c>
      <c r="E37">
        <v>0.51910000000000001</v>
      </c>
      <c r="F37">
        <v>0.46250000000000002</v>
      </c>
      <c r="G37">
        <v>0.31690000000000002</v>
      </c>
      <c r="J37" s="17">
        <v>0.03</v>
      </c>
      <c r="K37">
        <v>1.1698999999999999</v>
      </c>
      <c r="L37">
        <v>0.74170000000000003</v>
      </c>
      <c r="M37">
        <v>0.74339999999999995</v>
      </c>
      <c r="N37">
        <v>0.65749999999999997</v>
      </c>
      <c r="O37">
        <v>0.40160000000000001</v>
      </c>
      <c r="P37">
        <v>0.2661</v>
      </c>
      <c r="R37" s="17">
        <v>0.03</v>
      </c>
      <c r="S37">
        <f t="shared" si="6"/>
        <v>0.13690000000000002</v>
      </c>
      <c r="T37" s="11">
        <f t="shared" si="6"/>
        <v>-2.5999999999999357E-3</v>
      </c>
      <c r="U37" s="11">
        <f t="shared" si="6"/>
        <v>-0.23840000000000006</v>
      </c>
      <c r="V37">
        <f t="shared" si="6"/>
        <v>0.13839999999999997</v>
      </c>
      <c r="W37" s="11">
        <f t="shared" si="6"/>
        <v>-6.090000000000001E-2</v>
      </c>
      <c r="X37" s="11">
        <f t="shared" si="6"/>
        <v>-5.0800000000000012E-2</v>
      </c>
      <c r="Z37" s="45"/>
      <c r="AA37" s="7"/>
      <c r="AB37" s="12"/>
      <c r="AC37" s="12"/>
      <c r="AD37" s="12"/>
      <c r="AE37" s="12"/>
      <c r="AF37" s="7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15.75" x14ac:dyDescent="0.25">
      <c r="A38" s="17">
        <v>0</v>
      </c>
      <c r="B38">
        <v>1.2202</v>
      </c>
      <c r="C38">
        <v>1.1035999999999999</v>
      </c>
      <c r="D38">
        <v>1.0761000000000001</v>
      </c>
      <c r="E38">
        <v>0.86229999999999996</v>
      </c>
      <c r="F38">
        <v>0.63780000000000003</v>
      </c>
      <c r="G38">
        <v>0.38900000000000001</v>
      </c>
      <c r="J38" s="17">
        <v>0</v>
      </c>
      <c r="K38">
        <v>1.3922000000000001</v>
      </c>
      <c r="L38">
        <v>0.99670000000000003</v>
      </c>
      <c r="M38">
        <v>1.1387</v>
      </c>
      <c r="N38">
        <v>0.99980000000000002</v>
      </c>
      <c r="O38">
        <v>0.83030000000000004</v>
      </c>
      <c r="P38">
        <v>0.67210000000000003</v>
      </c>
      <c r="R38" s="17">
        <v>0</v>
      </c>
      <c r="S38">
        <f t="shared" si="6"/>
        <v>0.17200000000000015</v>
      </c>
      <c r="T38" s="11">
        <f t="shared" si="6"/>
        <v>-0.10689999999999988</v>
      </c>
      <c r="U38">
        <f t="shared" si="6"/>
        <v>6.2599999999999989E-2</v>
      </c>
      <c r="V38">
        <f t="shared" si="6"/>
        <v>0.13750000000000007</v>
      </c>
      <c r="W38">
        <f t="shared" si="6"/>
        <v>0.1925</v>
      </c>
      <c r="X38">
        <f t="shared" si="6"/>
        <v>0.28310000000000002</v>
      </c>
      <c r="Z38" s="45"/>
      <c r="AA38" s="7"/>
      <c r="AB38" s="12"/>
      <c r="AC38" s="12"/>
      <c r="AD38" s="12"/>
      <c r="AE38" s="12"/>
      <c r="AF38" s="7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15.75" x14ac:dyDescent="0.25">
      <c r="Z39" s="45"/>
      <c r="AA39" s="7"/>
      <c r="AB39" s="12"/>
      <c r="AC39" s="12"/>
      <c r="AD39" s="12"/>
      <c r="AE39" s="12"/>
      <c r="AF39" s="7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15.75" x14ac:dyDescent="0.25">
      <c r="A40" s="17"/>
      <c r="B40" s="17" t="s">
        <v>46</v>
      </c>
      <c r="C40" s="17"/>
      <c r="D40" s="17"/>
      <c r="E40" s="17"/>
      <c r="F40" s="17"/>
      <c r="G40" s="17"/>
      <c r="J40" s="17"/>
      <c r="K40" s="17" t="s">
        <v>46</v>
      </c>
      <c r="L40" s="17"/>
      <c r="M40" s="17"/>
      <c r="N40" s="17"/>
      <c r="O40" s="17"/>
      <c r="P40" s="17"/>
      <c r="R40" s="17"/>
      <c r="S40" s="17" t="s">
        <v>46</v>
      </c>
      <c r="T40" s="17"/>
      <c r="U40" s="17"/>
      <c r="V40" s="17"/>
      <c r="W40" s="17"/>
      <c r="X40" s="17"/>
      <c r="Z40" s="45"/>
      <c r="AA40" s="7"/>
      <c r="AB40" s="12"/>
      <c r="AC40" s="12"/>
      <c r="AD40" s="12"/>
      <c r="AE40" s="12"/>
      <c r="AF40" s="7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15.75" x14ac:dyDescent="0.25">
      <c r="A41" s="17" t="s">
        <v>43</v>
      </c>
      <c r="B41" s="17">
        <v>0.03</v>
      </c>
      <c r="C41" s="17">
        <v>0.01</v>
      </c>
      <c r="D41" s="17">
        <v>5.0000000000000001E-3</v>
      </c>
      <c r="E41" s="17">
        <v>2.5000000000000001E-3</v>
      </c>
      <c r="F41" s="17">
        <v>1.25E-3</v>
      </c>
      <c r="G41" s="17">
        <v>0</v>
      </c>
      <c r="I41">
        <v>1</v>
      </c>
      <c r="J41" s="17" t="s">
        <v>43</v>
      </c>
      <c r="K41" s="17">
        <v>0.03</v>
      </c>
      <c r="L41" s="17">
        <v>0.01</v>
      </c>
      <c r="M41" s="17">
        <v>5.0000000000000001E-3</v>
      </c>
      <c r="N41" s="17">
        <v>2.5000000000000001E-3</v>
      </c>
      <c r="O41" s="17">
        <v>1.25E-3</v>
      </c>
      <c r="P41" s="17">
        <v>0</v>
      </c>
      <c r="R41" s="17" t="s">
        <v>43</v>
      </c>
      <c r="S41" s="17">
        <v>0.03</v>
      </c>
      <c r="T41" s="17">
        <v>0.01</v>
      </c>
      <c r="U41" s="17">
        <v>5.0000000000000001E-3</v>
      </c>
      <c r="V41" s="17">
        <v>2.5000000000000001E-3</v>
      </c>
      <c r="W41" s="17">
        <v>1.25E-3</v>
      </c>
      <c r="X41" s="17">
        <v>0</v>
      </c>
      <c r="Z41" s="45"/>
      <c r="AA41" s="7"/>
      <c r="AB41" s="12"/>
      <c r="AC41" s="12"/>
      <c r="AD41" s="12"/>
      <c r="AE41" s="12"/>
      <c r="AF41" s="7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15.75" x14ac:dyDescent="0.25">
      <c r="A42" s="17">
        <v>4</v>
      </c>
      <c r="B42">
        <v>0.14410000000000001</v>
      </c>
      <c r="C42">
        <v>0.1356</v>
      </c>
      <c r="D42">
        <v>0.13370000000000001</v>
      </c>
      <c r="E42">
        <v>0.16420000000000001</v>
      </c>
      <c r="F42">
        <v>0.121</v>
      </c>
      <c r="G42">
        <v>0.12570000000000001</v>
      </c>
      <c r="J42" s="17">
        <v>4</v>
      </c>
      <c r="K42">
        <v>0.1341</v>
      </c>
      <c r="L42">
        <v>0.1207</v>
      </c>
      <c r="M42">
        <v>0.1237</v>
      </c>
      <c r="N42">
        <v>0.15570000000000001</v>
      </c>
      <c r="O42">
        <v>0.1164</v>
      </c>
      <c r="P42">
        <v>0.1157</v>
      </c>
      <c r="R42" s="17">
        <v>4</v>
      </c>
      <c r="S42" s="11">
        <f t="shared" ref="S42:X49" si="7">K42-B42</f>
        <v>-1.0000000000000009E-2</v>
      </c>
      <c r="T42" s="11">
        <f t="shared" si="7"/>
        <v>-1.4899999999999997E-2</v>
      </c>
      <c r="U42" s="11">
        <f t="shared" si="7"/>
        <v>-1.0000000000000009E-2</v>
      </c>
      <c r="V42" s="11">
        <f t="shared" si="7"/>
        <v>-8.5000000000000075E-3</v>
      </c>
      <c r="W42" s="11">
        <f t="shared" si="7"/>
        <v>-4.599999999999993E-3</v>
      </c>
      <c r="X42" s="11">
        <f t="shared" si="7"/>
        <v>-1.0000000000000009E-2</v>
      </c>
      <c r="Z42" s="7"/>
      <c r="AA42" s="7"/>
      <c r="AB42" s="12"/>
      <c r="AC42" s="12"/>
      <c r="AD42" s="12"/>
      <c r="AE42" s="12"/>
      <c r="AF42" s="7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15.75" x14ac:dyDescent="0.25">
      <c r="A43" s="17">
        <v>2</v>
      </c>
      <c r="B43">
        <v>0.14330000000000001</v>
      </c>
      <c r="C43">
        <v>0.13370000000000001</v>
      </c>
      <c r="D43">
        <v>0.13800000000000001</v>
      </c>
      <c r="E43">
        <v>0.13569999999999999</v>
      </c>
      <c r="F43">
        <v>0.1206</v>
      </c>
      <c r="G43">
        <v>0.13220000000000001</v>
      </c>
      <c r="J43" s="17">
        <v>2</v>
      </c>
      <c r="K43">
        <v>0.16550000000000001</v>
      </c>
      <c r="L43">
        <v>0.13850000000000001</v>
      </c>
      <c r="M43">
        <v>0.1366</v>
      </c>
      <c r="N43">
        <v>0.13170000000000001</v>
      </c>
      <c r="O43">
        <v>0.11409999999999999</v>
      </c>
      <c r="P43">
        <v>0.1225</v>
      </c>
      <c r="R43" s="17">
        <v>2</v>
      </c>
      <c r="S43" s="11">
        <f t="shared" si="7"/>
        <v>2.2199999999999998E-2</v>
      </c>
      <c r="T43" s="11">
        <f t="shared" si="7"/>
        <v>4.7999999999999987E-3</v>
      </c>
      <c r="U43" s="11">
        <f t="shared" si="7"/>
        <v>-1.4000000000000123E-3</v>
      </c>
      <c r="V43" s="11">
        <f t="shared" si="7"/>
        <v>-3.9999999999999758E-3</v>
      </c>
      <c r="W43" s="11">
        <f t="shared" si="7"/>
        <v>-6.5000000000000058E-3</v>
      </c>
      <c r="X43" s="11">
        <f t="shared" si="7"/>
        <v>-9.7000000000000142E-3</v>
      </c>
      <c r="Z43" s="45"/>
      <c r="AA43" s="45"/>
      <c r="AB43" s="47"/>
      <c r="AC43" s="47"/>
      <c r="AD43" s="47"/>
      <c r="AE43" s="47"/>
      <c r="AF43" s="45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15.75" x14ac:dyDescent="0.25">
      <c r="A44" s="17">
        <v>1</v>
      </c>
      <c r="B44">
        <v>0.1285</v>
      </c>
      <c r="C44">
        <v>0.115</v>
      </c>
      <c r="D44">
        <v>0.1326</v>
      </c>
      <c r="E44">
        <v>0.1371</v>
      </c>
      <c r="F44">
        <v>0.12590000000000001</v>
      </c>
      <c r="G44">
        <v>0.13089999999999999</v>
      </c>
      <c r="J44" s="17">
        <v>1</v>
      </c>
      <c r="K44">
        <v>0.1159</v>
      </c>
      <c r="L44">
        <v>0.108</v>
      </c>
      <c r="M44">
        <v>0.12379999999999999</v>
      </c>
      <c r="N44">
        <v>0.12809999999999999</v>
      </c>
      <c r="O44">
        <v>0.1171</v>
      </c>
      <c r="P44">
        <v>0.1192</v>
      </c>
      <c r="R44" s="17">
        <v>1</v>
      </c>
      <c r="S44" s="11">
        <f t="shared" si="7"/>
        <v>-1.26E-2</v>
      </c>
      <c r="T44" s="11">
        <f t="shared" si="7"/>
        <v>-7.0000000000000062E-3</v>
      </c>
      <c r="U44" s="11">
        <f t="shared" si="7"/>
        <v>-8.8000000000000023E-3</v>
      </c>
      <c r="V44" s="11">
        <f t="shared" si="7"/>
        <v>-9.000000000000008E-3</v>
      </c>
      <c r="W44" s="11">
        <f t="shared" si="7"/>
        <v>-8.8000000000000161E-3</v>
      </c>
      <c r="X44" s="11">
        <f t="shared" si="7"/>
        <v>-1.1699999999999988E-2</v>
      </c>
      <c r="Z44" s="45"/>
      <c r="AA44" s="45"/>
      <c r="AB44" s="47"/>
      <c r="AC44" s="47"/>
      <c r="AD44" s="47"/>
      <c r="AE44" s="47"/>
      <c r="AF44" s="45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15.75" x14ac:dyDescent="0.25">
      <c r="A45" s="17">
        <v>0.5</v>
      </c>
      <c r="B45">
        <v>0.12859999999999999</v>
      </c>
      <c r="C45">
        <v>0.12529999999999999</v>
      </c>
      <c r="D45">
        <v>0.14449999999999999</v>
      </c>
      <c r="E45">
        <v>0.13109999999999999</v>
      </c>
      <c r="F45">
        <v>0.12620000000000001</v>
      </c>
      <c r="G45">
        <v>0.14319999999999999</v>
      </c>
      <c r="J45" s="17">
        <v>0.5</v>
      </c>
      <c r="K45">
        <v>0.13009999999999999</v>
      </c>
      <c r="L45">
        <v>0.126</v>
      </c>
      <c r="M45">
        <v>0.1502</v>
      </c>
      <c r="N45">
        <v>0.1232</v>
      </c>
      <c r="O45">
        <v>0.126</v>
      </c>
      <c r="P45">
        <v>0.13250000000000001</v>
      </c>
      <c r="R45" s="17">
        <v>0.5</v>
      </c>
      <c r="S45" s="11">
        <f t="shared" si="7"/>
        <v>1.5000000000000013E-3</v>
      </c>
      <c r="T45" s="11">
        <f t="shared" si="7"/>
        <v>7.0000000000000617E-4</v>
      </c>
      <c r="U45" s="11">
        <f t="shared" si="7"/>
        <v>5.7000000000000106E-3</v>
      </c>
      <c r="V45" s="11">
        <f t="shared" si="7"/>
        <v>-7.8999999999999904E-3</v>
      </c>
      <c r="W45" s="11">
        <f t="shared" si="7"/>
        <v>-2.0000000000000573E-4</v>
      </c>
      <c r="X45" s="11">
        <f t="shared" si="7"/>
        <v>-1.0699999999999987E-2</v>
      </c>
      <c r="Z45" s="45"/>
      <c r="AA45" s="7"/>
      <c r="AB45" s="12"/>
      <c r="AC45" s="12"/>
      <c r="AD45" s="12"/>
      <c r="AE45" s="12"/>
      <c r="AF45" s="7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15.75" x14ac:dyDescent="0.25">
      <c r="A46" s="17">
        <v>0.25</v>
      </c>
      <c r="B46">
        <v>0.121</v>
      </c>
      <c r="C46">
        <v>0.12609999999999999</v>
      </c>
      <c r="D46">
        <v>0.1318</v>
      </c>
      <c r="E46">
        <v>0.1216</v>
      </c>
      <c r="F46">
        <v>0.127</v>
      </c>
      <c r="G46">
        <v>0.1348</v>
      </c>
      <c r="J46" s="17">
        <v>0.25</v>
      </c>
      <c r="K46">
        <v>0.1163</v>
      </c>
      <c r="L46">
        <v>0.12620000000000001</v>
      </c>
      <c r="M46">
        <v>0.12970000000000001</v>
      </c>
      <c r="N46">
        <v>0.15659999999999999</v>
      </c>
      <c r="O46">
        <v>0.15509999999999999</v>
      </c>
      <c r="P46">
        <v>0.13389999999999999</v>
      </c>
      <c r="R46" s="17">
        <v>0.25</v>
      </c>
      <c r="S46" s="11">
        <f t="shared" si="7"/>
        <v>-4.6999999999999958E-3</v>
      </c>
      <c r="T46" s="11">
        <f t="shared" si="7"/>
        <v>1.0000000000001674E-4</v>
      </c>
      <c r="U46" s="11">
        <f t="shared" si="7"/>
        <v>-2.0999999999999908E-3</v>
      </c>
      <c r="V46" s="11">
        <f t="shared" si="7"/>
        <v>3.4999999999999989E-2</v>
      </c>
      <c r="W46" s="11">
        <f t="shared" si="7"/>
        <v>2.8099999999999986E-2</v>
      </c>
      <c r="X46" s="11">
        <f t="shared" si="7"/>
        <v>-9.000000000000119E-4</v>
      </c>
      <c r="Z46" s="45"/>
      <c r="AA46" s="7"/>
      <c r="AB46" s="12"/>
      <c r="AC46" s="12"/>
      <c r="AD46" s="12"/>
      <c r="AE46" s="12"/>
      <c r="AF46" s="7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15.75" x14ac:dyDescent="0.25">
      <c r="A47" s="17">
        <v>0.125</v>
      </c>
      <c r="B47">
        <v>0.13769999999999999</v>
      </c>
      <c r="C47">
        <v>0.1235</v>
      </c>
      <c r="D47">
        <v>0.1298</v>
      </c>
      <c r="E47">
        <v>0.13400000000000001</v>
      </c>
      <c r="F47">
        <v>0.11940000000000001</v>
      </c>
      <c r="G47">
        <v>0.13239999999999999</v>
      </c>
      <c r="J47" s="17">
        <v>0.125</v>
      </c>
      <c r="K47">
        <v>0.1166</v>
      </c>
      <c r="L47">
        <v>0.1172</v>
      </c>
      <c r="M47">
        <v>0.4713</v>
      </c>
      <c r="N47">
        <v>0.63280000000000003</v>
      </c>
      <c r="O47">
        <v>0.50529999999999997</v>
      </c>
      <c r="P47">
        <v>0.15609999999999999</v>
      </c>
      <c r="R47" s="17">
        <v>0.125</v>
      </c>
      <c r="S47" s="11">
        <f t="shared" si="7"/>
        <v>-2.1099999999999994E-2</v>
      </c>
      <c r="T47" s="11">
        <f t="shared" si="7"/>
        <v>-6.3E-3</v>
      </c>
      <c r="U47" s="15">
        <f t="shared" si="7"/>
        <v>0.34150000000000003</v>
      </c>
      <c r="V47" s="15">
        <f t="shared" si="7"/>
        <v>0.49880000000000002</v>
      </c>
      <c r="W47" s="15">
        <f t="shared" si="7"/>
        <v>0.38589999999999997</v>
      </c>
      <c r="X47" s="15">
        <f t="shared" si="7"/>
        <v>2.3699999999999999E-2</v>
      </c>
      <c r="Z47" s="45"/>
      <c r="AA47" s="7"/>
      <c r="AB47" s="12"/>
      <c r="AC47" s="12"/>
      <c r="AD47" s="12"/>
      <c r="AE47" s="12"/>
      <c r="AF47" s="7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15.75" x14ac:dyDescent="0.25">
      <c r="A48" s="17">
        <v>0.06</v>
      </c>
      <c r="B48">
        <v>0.1721</v>
      </c>
      <c r="C48">
        <v>0.1507</v>
      </c>
      <c r="D48">
        <v>0.1449</v>
      </c>
      <c r="E48">
        <v>0.14499999999999999</v>
      </c>
      <c r="F48">
        <v>0.13900000000000001</v>
      </c>
      <c r="G48">
        <v>0.1331</v>
      </c>
      <c r="J48" s="17">
        <v>0.06</v>
      </c>
      <c r="K48">
        <v>0.1386</v>
      </c>
      <c r="L48">
        <v>0.13969999999999999</v>
      </c>
      <c r="M48">
        <v>0.34660000000000002</v>
      </c>
      <c r="N48">
        <v>0.69479999999999997</v>
      </c>
      <c r="O48">
        <v>0.64049999999999996</v>
      </c>
      <c r="P48">
        <v>0.2147</v>
      </c>
      <c r="R48" s="17">
        <v>0.06</v>
      </c>
      <c r="S48" s="11">
        <f t="shared" si="7"/>
        <v>-3.3500000000000002E-2</v>
      </c>
      <c r="T48" s="11">
        <f t="shared" si="7"/>
        <v>-1.100000000000001E-2</v>
      </c>
      <c r="U48" s="15">
        <f t="shared" si="7"/>
        <v>0.20170000000000002</v>
      </c>
      <c r="V48" s="15">
        <f t="shared" si="7"/>
        <v>0.54979999999999996</v>
      </c>
      <c r="W48" s="15">
        <f t="shared" si="7"/>
        <v>0.50149999999999995</v>
      </c>
      <c r="X48" s="15">
        <f t="shared" si="7"/>
        <v>8.1600000000000006E-2</v>
      </c>
      <c r="Z48" s="45"/>
      <c r="AA48" s="7"/>
      <c r="AB48" s="12"/>
      <c r="AC48" s="12"/>
      <c r="AD48" s="12"/>
      <c r="AE48" s="12"/>
      <c r="AF48" s="7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15.75" x14ac:dyDescent="0.25">
      <c r="A49" s="17">
        <v>0</v>
      </c>
      <c r="B49">
        <v>0.27160000000000001</v>
      </c>
      <c r="C49">
        <v>0.22140000000000001</v>
      </c>
      <c r="D49">
        <v>0.19070000000000001</v>
      </c>
      <c r="E49">
        <v>0.20039999999999999</v>
      </c>
      <c r="F49">
        <v>0.17230000000000001</v>
      </c>
      <c r="G49">
        <v>0.18129999999999999</v>
      </c>
      <c r="J49" s="17">
        <v>0</v>
      </c>
      <c r="K49">
        <v>0.17649999999999999</v>
      </c>
      <c r="L49">
        <v>0.18740000000000001</v>
      </c>
      <c r="M49">
        <v>0.1714</v>
      </c>
      <c r="N49">
        <v>0.19339999999999999</v>
      </c>
      <c r="O49">
        <v>0.21210000000000001</v>
      </c>
      <c r="P49">
        <v>0.18329999999999999</v>
      </c>
      <c r="R49" s="17">
        <v>0</v>
      </c>
      <c r="S49" s="11">
        <f t="shared" si="7"/>
        <v>-9.5100000000000018E-2</v>
      </c>
      <c r="T49" s="11">
        <f t="shared" si="7"/>
        <v>-3.4000000000000002E-2</v>
      </c>
      <c r="U49" s="15">
        <f t="shared" si="7"/>
        <v>-1.9300000000000012E-2</v>
      </c>
      <c r="V49" s="15">
        <f t="shared" si="7"/>
        <v>-7.0000000000000062E-3</v>
      </c>
      <c r="W49" s="15">
        <f t="shared" si="7"/>
        <v>3.9800000000000002E-2</v>
      </c>
      <c r="X49" s="15">
        <f t="shared" si="7"/>
        <v>2.0000000000000018E-3</v>
      </c>
      <c r="Z49" s="45"/>
      <c r="AA49" s="7"/>
      <c r="AB49" s="12"/>
      <c r="AC49" s="12"/>
      <c r="AD49" s="12"/>
      <c r="AE49" s="12"/>
      <c r="AF49" s="7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15.75" x14ac:dyDescent="0.25">
      <c r="Z50" s="45"/>
      <c r="AA50" s="7"/>
      <c r="AB50" s="12"/>
      <c r="AC50" s="12"/>
      <c r="AD50" s="12"/>
      <c r="AE50" s="12"/>
      <c r="AF50" s="7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15.75" x14ac:dyDescent="0.25">
      <c r="A51" s="17"/>
      <c r="B51" s="17" t="s">
        <v>46</v>
      </c>
      <c r="C51" s="17"/>
      <c r="D51" s="17"/>
      <c r="E51" s="17"/>
      <c r="F51" s="17"/>
      <c r="G51" s="17"/>
      <c r="J51" s="17"/>
      <c r="K51" s="17" t="s">
        <v>46</v>
      </c>
      <c r="L51" s="17"/>
      <c r="M51" s="17"/>
      <c r="N51" s="17"/>
      <c r="O51" s="17"/>
      <c r="P51" s="17"/>
      <c r="R51" s="17"/>
      <c r="S51" s="17" t="s">
        <v>46</v>
      </c>
      <c r="T51" s="17"/>
      <c r="U51" s="17"/>
      <c r="V51" s="17"/>
      <c r="W51" s="17"/>
      <c r="X51" s="17"/>
      <c r="Z51" s="45"/>
      <c r="AA51" s="7"/>
      <c r="AB51" s="12"/>
      <c r="AC51" s="12"/>
      <c r="AD51" s="12"/>
      <c r="AE51" s="12"/>
      <c r="AF51" s="7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15.75" x14ac:dyDescent="0.25">
      <c r="A52" s="17" t="s">
        <v>43</v>
      </c>
      <c r="B52" s="17">
        <v>0.03</v>
      </c>
      <c r="C52" s="17">
        <v>0.01</v>
      </c>
      <c r="D52" s="17">
        <v>5.0000000000000001E-3</v>
      </c>
      <c r="E52" s="17">
        <v>2.5000000000000001E-3</v>
      </c>
      <c r="F52" s="17">
        <v>1.25E-3</v>
      </c>
      <c r="G52" s="17">
        <v>0</v>
      </c>
      <c r="J52" s="17" t="s">
        <v>43</v>
      </c>
      <c r="K52" s="17">
        <v>0.03</v>
      </c>
      <c r="L52" s="17">
        <v>0.01</v>
      </c>
      <c r="M52" s="17">
        <v>5.0000000000000001E-3</v>
      </c>
      <c r="N52" s="17">
        <v>2.5000000000000001E-3</v>
      </c>
      <c r="O52" s="17">
        <v>1.25E-3</v>
      </c>
      <c r="P52" s="17">
        <v>0</v>
      </c>
      <c r="R52" s="17" t="s">
        <v>43</v>
      </c>
      <c r="S52" s="17">
        <v>0.03</v>
      </c>
      <c r="T52" s="17">
        <v>0.01</v>
      </c>
      <c r="U52" s="17">
        <v>5.0000000000000001E-3</v>
      </c>
      <c r="V52" s="17">
        <v>2.5000000000000001E-3</v>
      </c>
      <c r="W52" s="17">
        <v>1.25E-3</v>
      </c>
      <c r="X52" s="17">
        <v>0</v>
      </c>
      <c r="Z52" s="45"/>
      <c r="AA52" s="7"/>
      <c r="AB52" s="7"/>
      <c r="AC52" s="7"/>
      <c r="AD52" s="7"/>
      <c r="AE52" s="7"/>
      <c r="AF52" s="7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15.75" x14ac:dyDescent="0.25">
      <c r="A53" s="17">
        <v>4</v>
      </c>
      <c r="B53">
        <v>0.14549999999999999</v>
      </c>
      <c r="C53">
        <v>0.1229</v>
      </c>
      <c r="D53">
        <v>0.12790000000000001</v>
      </c>
      <c r="E53">
        <v>0.16239999999999999</v>
      </c>
      <c r="F53">
        <v>0.1176</v>
      </c>
      <c r="G53">
        <v>0.1178</v>
      </c>
      <c r="J53" s="17">
        <v>4</v>
      </c>
      <c r="K53">
        <v>0.13420000000000001</v>
      </c>
      <c r="L53">
        <v>0.121</v>
      </c>
      <c r="M53">
        <v>0.1192</v>
      </c>
      <c r="N53">
        <v>0.1542</v>
      </c>
      <c r="O53">
        <v>0.1085</v>
      </c>
      <c r="P53">
        <v>0.1075</v>
      </c>
      <c r="R53" s="17">
        <v>4</v>
      </c>
      <c r="S53" s="11">
        <f t="shared" ref="S53:X60" si="8">K53-B53</f>
        <v>-1.1299999999999977E-2</v>
      </c>
      <c r="T53" s="11">
        <f t="shared" si="8"/>
        <v>-1.8999999999999989E-3</v>
      </c>
      <c r="U53" s="11">
        <f t="shared" si="8"/>
        <v>-8.7000000000000133E-3</v>
      </c>
      <c r="V53" s="11">
        <f t="shared" si="8"/>
        <v>-8.1999999999999851E-3</v>
      </c>
      <c r="W53" s="11">
        <f t="shared" si="8"/>
        <v>-9.099999999999997E-3</v>
      </c>
      <c r="X53" s="11">
        <f t="shared" si="8"/>
        <v>-1.0300000000000004E-2</v>
      </c>
      <c r="Z53" s="45"/>
      <c r="AA53" s="7"/>
      <c r="AB53" s="7"/>
      <c r="AC53" s="7"/>
      <c r="AD53" s="7"/>
      <c r="AE53" s="7"/>
      <c r="AF53" s="7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5.75" x14ac:dyDescent="0.25">
      <c r="A54" s="17">
        <v>2</v>
      </c>
      <c r="B54">
        <v>0.13619999999999999</v>
      </c>
      <c r="C54">
        <v>0.1303</v>
      </c>
      <c r="D54">
        <v>0.1439</v>
      </c>
      <c r="E54">
        <v>0.13189999999999999</v>
      </c>
      <c r="F54">
        <v>0.1192</v>
      </c>
      <c r="G54">
        <v>0.1794</v>
      </c>
      <c r="J54" s="17">
        <v>2</v>
      </c>
      <c r="K54">
        <v>0.15190000000000001</v>
      </c>
      <c r="L54">
        <v>0.12379999999999999</v>
      </c>
      <c r="M54">
        <v>0.12809999999999999</v>
      </c>
      <c r="N54">
        <v>0.12470000000000001</v>
      </c>
      <c r="O54">
        <v>0.1114</v>
      </c>
      <c r="P54">
        <v>0.1236</v>
      </c>
      <c r="R54" s="17">
        <v>2</v>
      </c>
      <c r="S54" s="11">
        <f t="shared" si="8"/>
        <v>1.5700000000000019E-2</v>
      </c>
      <c r="T54" s="11">
        <f t="shared" si="8"/>
        <v>-6.5000000000000058E-3</v>
      </c>
      <c r="U54" s="11">
        <f t="shared" si="8"/>
        <v>-1.5800000000000008E-2</v>
      </c>
      <c r="V54" s="11">
        <f t="shared" si="8"/>
        <v>-7.1999999999999842E-3</v>
      </c>
      <c r="W54" s="11">
        <f t="shared" si="8"/>
        <v>-7.8000000000000014E-3</v>
      </c>
      <c r="X54" s="11">
        <f t="shared" si="8"/>
        <v>-5.5800000000000002E-2</v>
      </c>
      <c r="Z54" s="7"/>
      <c r="AA54" s="7"/>
      <c r="AB54" s="7"/>
      <c r="AC54" s="7"/>
      <c r="AD54" s="7"/>
      <c r="AE54" s="7"/>
      <c r="AF54" s="7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15.75" x14ac:dyDescent="0.25">
      <c r="A55" s="17">
        <v>1</v>
      </c>
      <c r="B55">
        <v>0.1139</v>
      </c>
      <c r="C55">
        <v>0.1148</v>
      </c>
      <c r="D55">
        <v>0.12859999999999999</v>
      </c>
      <c r="E55">
        <v>0.12820000000000001</v>
      </c>
      <c r="F55">
        <v>0.12139999999999999</v>
      </c>
      <c r="G55">
        <v>0.1283</v>
      </c>
      <c r="J55" s="17">
        <v>1</v>
      </c>
      <c r="K55">
        <v>0.1056</v>
      </c>
      <c r="L55">
        <v>0.10589999999999999</v>
      </c>
      <c r="M55">
        <v>0.12039999999999999</v>
      </c>
      <c r="N55">
        <v>0.1195</v>
      </c>
      <c r="O55">
        <v>0.11219999999999999</v>
      </c>
      <c r="P55">
        <v>0.11840000000000001</v>
      </c>
      <c r="R55" s="17">
        <v>1</v>
      </c>
      <c r="S55" s="11">
        <f t="shared" si="8"/>
        <v>-8.3000000000000018E-3</v>
      </c>
      <c r="T55" s="11">
        <f t="shared" si="8"/>
        <v>-8.9000000000000051E-3</v>
      </c>
      <c r="U55" s="11">
        <f t="shared" si="8"/>
        <v>-8.199999999999999E-3</v>
      </c>
      <c r="V55" s="11">
        <f t="shared" si="8"/>
        <v>-8.7000000000000133E-3</v>
      </c>
      <c r="W55" s="11">
        <f t="shared" si="8"/>
        <v>-9.1999999999999998E-3</v>
      </c>
      <c r="X55" s="11">
        <f t="shared" si="8"/>
        <v>-9.8999999999999921E-3</v>
      </c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15.75" x14ac:dyDescent="0.25">
      <c r="A56" s="17">
        <v>0.5</v>
      </c>
      <c r="B56">
        <v>0.1237</v>
      </c>
      <c r="C56">
        <v>0.12520000000000001</v>
      </c>
      <c r="D56">
        <v>0.13439999999999999</v>
      </c>
      <c r="E56">
        <v>0.12570000000000001</v>
      </c>
      <c r="F56">
        <v>0.13100000000000001</v>
      </c>
      <c r="G56">
        <v>0.1305</v>
      </c>
      <c r="J56" s="17">
        <v>0.5</v>
      </c>
      <c r="K56">
        <v>0.11940000000000001</v>
      </c>
      <c r="L56">
        <v>0.1215</v>
      </c>
      <c r="M56">
        <v>0.13100000000000001</v>
      </c>
      <c r="N56">
        <v>0.1171</v>
      </c>
      <c r="O56">
        <v>0.1206</v>
      </c>
      <c r="P56">
        <v>0.1186</v>
      </c>
      <c r="R56" s="17">
        <v>0.5</v>
      </c>
      <c r="S56" s="11">
        <f t="shared" si="8"/>
        <v>-4.2999999999999983E-3</v>
      </c>
      <c r="T56" s="11">
        <f t="shared" si="8"/>
        <v>-3.7000000000000088E-3</v>
      </c>
      <c r="U56" s="11">
        <f t="shared" si="8"/>
        <v>-3.3999999999999864E-3</v>
      </c>
      <c r="V56" s="11">
        <f t="shared" si="8"/>
        <v>-8.6000000000000104E-3</v>
      </c>
      <c r="W56" s="11">
        <f t="shared" si="8"/>
        <v>-1.0400000000000006E-2</v>
      </c>
      <c r="X56" s="11">
        <f t="shared" si="8"/>
        <v>-1.1900000000000008E-2</v>
      </c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15.75" x14ac:dyDescent="0.25">
      <c r="A57" s="17">
        <v>0.25</v>
      </c>
      <c r="B57">
        <v>0.114</v>
      </c>
      <c r="C57">
        <v>0.11890000000000001</v>
      </c>
      <c r="D57">
        <v>0.12529999999999999</v>
      </c>
      <c r="E57">
        <v>0.11899999999999999</v>
      </c>
      <c r="F57">
        <v>0.1215</v>
      </c>
      <c r="G57">
        <v>0.13009999999999999</v>
      </c>
      <c r="J57" s="17">
        <v>0.25</v>
      </c>
      <c r="K57">
        <v>0.1103</v>
      </c>
      <c r="L57">
        <v>0.1197</v>
      </c>
      <c r="M57">
        <v>0.12379999999999999</v>
      </c>
      <c r="N57">
        <v>0.1174</v>
      </c>
      <c r="O57">
        <v>0.12089999999999999</v>
      </c>
      <c r="P57">
        <v>0.12939999999999999</v>
      </c>
      <c r="R57" s="17">
        <v>0.25</v>
      </c>
      <c r="S57" s="11">
        <f t="shared" si="8"/>
        <v>-3.7000000000000088E-3</v>
      </c>
      <c r="T57" s="11">
        <f t="shared" si="8"/>
        <v>7.9999999999999516E-4</v>
      </c>
      <c r="U57" s="11">
        <f t="shared" si="8"/>
        <v>-1.5000000000000013E-3</v>
      </c>
      <c r="V57" s="11">
        <f t="shared" si="8"/>
        <v>-1.5999999999999903E-3</v>
      </c>
      <c r="W57" s="11">
        <f t="shared" si="8"/>
        <v>-6.0000000000000331E-4</v>
      </c>
      <c r="X57" s="11">
        <f t="shared" si="8"/>
        <v>-7.0000000000000617E-4</v>
      </c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15.75" x14ac:dyDescent="0.25">
      <c r="A58" s="17">
        <v>0.125</v>
      </c>
      <c r="B58">
        <v>0.13189999999999999</v>
      </c>
      <c r="C58">
        <v>0.1191</v>
      </c>
      <c r="D58">
        <v>0.1303</v>
      </c>
      <c r="E58">
        <v>0.12809999999999999</v>
      </c>
      <c r="F58">
        <v>0.1152</v>
      </c>
      <c r="G58">
        <v>0.1268</v>
      </c>
      <c r="J58" s="17">
        <v>0.125</v>
      </c>
      <c r="K58">
        <v>0.1091</v>
      </c>
      <c r="L58">
        <v>0.1123</v>
      </c>
      <c r="M58">
        <v>0.57540000000000002</v>
      </c>
      <c r="N58">
        <v>0.57210000000000005</v>
      </c>
      <c r="O58">
        <v>0.54610000000000003</v>
      </c>
      <c r="P58">
        <v>0.1293</v>
      </c>
      <c r="R58" s="17">
        <v>0.125</v>
      </c>
      <c r="S58" s="11">
        <f t="shared" si="8"/>
        <v>-2.2799999999999987E-2</v>
      </c>
      <c r="T58" s="11">
        <f t="shared" si="8"/>
        <v>-6.8000000000000005E-3</v>
      </c>
      <c r="U58" s="15">
        <f t="shared" si="8"/>
        <v>0.44510000000000005</v>
      </c>
      <c r="V58" s="15">
        <f t="shared" si="8"/>
        <v>0.44400000000000006</v>
      </c>
      <c r="W58" s="15">
        <f t="shared" si="8"/>
        <v>0.43090000000000006</v>
      </c>
      <c r="X58" s="15">
        <f t="shared" si="8"/>
        <v>2.5000000000000022E-3</v>
      </c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5.75" x14ac:dyDescent="0.25">
      <c r="A59" s="17">
        <v>0.06</v>
      </c>
      <c r="B59">
        <v>0.18540000000000001</v>
      </c>
      <c r="C59">
        <v>0.15959999999999999</v>
      </c>
      <c r="D59">
        <v>0.15620000000000001</v>
      </c>
      <c r="E59">
        <v>0.15340000000000001</v>
      </c>
      <c r="F59">
        <v>0.14749999999999999</v>
      </c>
      <c r="G59">
        <v>0.13289999999999999</v>
      </c>
      <c r="J59" s="17">
        <v>0.06</v>
      </c>
      <c r="K59">
        <v>0.12280000000000001</v>
      </c>
      <c r="L59">
        <v>0.57279999999999998</v>
      </c>
      <c r="M59">
        <v>0.62780000000000002</v>
      </c>
      <c r="N59">
        <v>0.59360000000000002</v>
      </c>
      <c r="O59">
        <v>0.62529999999999997</v>
      </c>
      <c r="P59">
        <v>0.13339999999999999</v>
      </c>
      <c r="R59" s="17">
        <v>0.06</v>
      </c>
      <c r="S59" s="11">
        <f t="shared" si="8"/>
        <v>-6.2600000000000003E-2</v>
      </c>
      <c r="T59" s="15">
        <f t="shared" si="8"/>
        <v>0.41320000000000001</v>
      </c>
      <c r="U59" s="15">
        <f t="shared" si="8"/>
        <v>0.47160000000000002</v>
      </c>
      <c r="V59" s="15">
        <f t="shared" si="8"/>
        <v>0.44020000000000004</v>
      </c>
      <c r="W59" s="15">
        <f t="shared" si="8"/>
        <v>0.4778</v>
      </c>
      <c r="X59" s="15">
        <f t="shared" si="8"/>
        <v>5.0000000000000044E-4</v>
      </c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5.75" x14ac:dyDescent="0.25">
      <c r="A60" s="17">
        <v>0</v>
      </c>
      <c r="B60">
        <v>0.34089999999999998</v>
      </c>
      <c r="C60">
        <v>0.22020000000000001</v>
      </c>
      <c r="D60">
        <v>0.22969999999999999</v>
      </c>
      <c r="E60">
        <v>0.28220000000000001</v>
      </c>
      <c r="F60">
        <v>0.2059</v>
      </c>
      <c r="G60">
        <v>0.20380000000000001</v>
      </c>
      <c r="J60" s="17">
        <v>0</v>
      </c>
      <c r="K60">
        <v>0.18540000000000001</v>
      </c>
      <c r="L60">
        <v>0.18640000000000001</v>
      </c>
      <c r="M60">
        <v>0.78380000000000005</v>
      </c>
      <c r="N60">
        <v>0.91569999999999996</v>
      </c>
      <c r="O60">
        <v>0.58599999999999997</v>
      </c>
      <c r="P60">
        <v>0.18640000000000001</v>
      </c>
      <c r="R60" s="17">
        <v>0</v>
      </c>
      <c r="S60" s="11">
        <f t="shared" si="8"/>
        <v>-0.15549999999999997</v>
      </c>
      <c r="T60" s="15">
        <f t="shared" si="8"/>
        <v>-3.3799999999999997E-2</v>
      </c>
      <c r="U60" s="15">
        <f t="shared" si="8"/>
        <v>0.55410000000000004</v>
      </c>
      <c r="V60" s="15">
        <f t="shared" si="8"/>
        <v>0.63349999999999995</v>
      </c>
      <c r="W60" s="15">
        <f t="shared" si="8"/>
        <v>0.38009999999999999</v>
      </c>
      <c r="X60" s="15">
        <f t="shared" si="8"/>
        <v>-1.7399999999999999E-2</v>
      </c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x14ac:dyDescent="0.25"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15.75" x14ac:dyDescent="0.25">
      <c r="A62" s="17"/>
      <c r="B62" s="17" t="s">
        <v>46</v>
      </c>
      <c r="C62" s="17"/>
      <c r="D62" s="17"/>
      <c r="E62" s="17"/>
      <c r="F62" s="17"/>
      <c r="G62" s="17"/>
      <c r="J62" s="17"/>
      <c r="K62" s="17" t="s">
        <v>46</v>
      </c>
      <c r="L62" s="17"/>
      <c r="M62" s="17"/>
      <c r="N62" s="17"/>
      <c r="O62" s="17"/>
      <c r="P62" s="17"/>
      <c r="R62" s="17"/>
      <c r="S62" s="17" t="s">
        <v>46</v>
      </c>
      <c r="T62" s="17"/>
      <c r="U62" s="17"/>
      <c r="V62" s="17"/>
      <c r="W62" s="17"/>
      <c r="X62" s="17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15.75" x14ac:dyDescent="0.25">
      <c r="A63" s="17" t="s">
        <v>43</v>
      </c>
      <c r="B63" s="17">
        <v>0.03</v>
      </c>
      <c r="C63" s="17">
        <v>0.01</v>
      </c>
      <c r="D63" s="17">
        <v>5.0000000000000001E-3</v>
      </c>
      <c r="E63" s="17">
        <v>2.5000000000000001E-3</v>
      </c>
      <c r="F63" s="17">
        <v>1.25E-3</v>
      </c>
      <c r="G63" s="17">
        <v>0</v>
      </c>
      <c r="J63" s="17" t="s">
        <v>43</v>
      </c>
      <c r="K63" s="17">
        <v>0.03</v>
      </c>
      <c r="L63" s="17">
        <v>0.01</v>
      </c>
      <c r="M63" s="17">
        <v>5.0000000000000001E-3</v>
      </c>
      <c r="N63" s="17">
        <v>2.5000000000000001E-3</v>
      </c>
      <c r="O63" s="17">
        <v>1.25E-3</v>
      </c>
      <c r="P63" s="17">
        <v>0</v>
      </c>
      <c r="R63" s="17" t="s">
        <v>43</v>
      </c>
      <c r="S63" s="17">
        <v>0.03</v>
      </c>
      <c r="T63" s="17">
        <v>0.01</v>
      </c>
      <c r="U63" s="17">
        <v>5.0000000000000001E-3</v>
      </c>
      <c r="V63" s="17">
        <v>2.5000000000000001E-3</v>
      </c>
      <c r="W63" s="17">
        <v>1.25E-3</v>
      </c>
      <c r="X63" s="17">
        <v>0</v>
      </c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15.75" x14ac:dyDescent="0.25">
      <c r="A64" s="17">
        <v>4</v>
      </c>
      <c r="B64">
        <v>0.11799999999999999</v>
      </c>
      <c r="C64">
        <v>0.16189999999999999</v>
      </c>
      <c r="D64">
        <v>0.1188</v>
      </c>
      <c r="E64">
        <v>0.1211</v>
      </c>
      <c r="F64">
        <v>0.1346</v>
      </c>
      <c r="G64">
        <v>0.12989999999999999</v>
      </c>
      <c r="J64" s="17">
        <v>4</v>
      </c>
      <c r="K64">
        <v>0.10680000000000001</v>
      </c>
      <c r="L64">
        <v>0.1489</v>
      </c>
      <c r="M64">
        <v>0.10539999999999999</v>
      </c>
      <c r="N64">
        <v>0.10730000000000001</v>
      </c>
      <c r="O64">
        <v>0.12230000000000001</v>
      </c>
      <c r="P64">
        <v>0.1163</v>
      </c>
      <c r="R64" s="17">
        <v>4</v>
      </c>
      <c r="S64" s="11">
        <f t="shared" ref="S64:X71" si="9">K64-B64</f>
        <v>-1.1199999999999988E-2</v>
      </c>
      <c r="T64" s="11">
        <f t="shared" si="9"/>
        <v>-1.2999999999999984E-2</v>
      </c>
      <c r="U64" s="11">
        <f t="shared" si="9"/>
        <v>-1.3400000000000009E-2</v>
      </c>
      <c r="V64" s="11">
        <f t="shared" si="9"/>
        <v>-1.3799999999999993E-2</v>
      </c>
      <c r="W64" s="11">
        <f t="shared" si="9"/>
        <v>-1.2299999999999991E-2</v>
      </c>
      <c r="X64" s="11">
        <f t="shared" si="9"/>
        <v>-1.3599999999999987E-2</v>
      </c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15.75" x14ac:dyDescent="0.25">
      <c r="A65" s="17">
        <v>2</v>
      </c>
      <c r="B65">
        <v>0.13250000000000001</v>
      </c>
      <c r="C65">
        <v>0.1764</v>
      </c>
      <c r="D65">
        <v>0.1275</v>
      </c>
      <c r="E65">
        <v>0.1636</v>
      </c>
      <c r="F65">
        <v>0.1406</v>
      </c>
      <c r="G65">
        <v>0.20599999999999999</v>
      </c>
      <c r="J65" s="17">
        <v>2</v>
      </c>
      <c r="K65">
        <v>0.1201</v>
      </c>
      <c r="L65">
        <v>0.13450000000000001</v>
      </c>
      <c r="M65">
        <v>0.14360000000000001</v>
      </c>
      <c r="N65">
        <v>0.17419999999999999</v>
      </c>
      <c r="O65">
        <v>0.19539999999999999</v>
      </c>
      <c r="P65">
        <v>0.193</v>
      </c>
      <c r="R65" s="17">
        <v>2</v>
      </c>
      <c r="S65" s="11">
        <f t="shared" si="9"/>
        <v>-1.2400000000000008E-2</v>
      </c>
      <c r="T65" s="11">
        <f t="shared" si="9"/>
        <v>-4.1899999999999993E-2</v>
      </c>
      <c r="U65" s="11">
        <f t="shared" si="9"/>
        <v>1.6100000000000003E-2</v>
      </c>
      <c r="V65" s="11">
        <f t="shared" si="9"/>
        <v>1.0599999999999998E-2</v>
      </c>
      <c r="W65" s="11">
        <f t="shared" si="9"/>
        <v>5.4799999999999988E-2</v>
      </c>
      <c r="X65" s="11">
        <f t="shared" si="9"/>
        <v>-1.2999999999999984E-2</v>
      </c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15.75" x14ac:dyDescent="0.25">
      <c r="A66" s="17">
        <v>1</v>
      </c>
      <c r="B66">
        <v>0.12470000000000001</v>
      </c>
      <c r="C66">
        <v>0.11459999999999999</v>
      </c>
      <c r="D66">
        <v>0.1263</v>
      </c>
      <c r="E66">
        <v>0.11899999999999999</v>
      </c>
      <c r="F66">
        <v>0.1082</v>
      </c>
      <c r="G66">
        <v>0.12139999999999999</v>
      </c>
      <c r="J66" s="17">
        <v>1</v>
      </c>
      <c r="K66">
        <v>0.1139</v>
      </c>
      <c r="L66">
        <v>0.10580000000000001</v>
      </c>
      <c r="M66">
        <v>0.1174</v>
      </c>
      <c r="N66">
        <v>0.1108</v>
      </c>
      <c r="O66">
        <v>0.1007</v>
      </c>
      <c r="P66">
        <v>0.10970000000000001</v>
      </c>
      <c r="R66" s="17">
        <v>1</v>
      </c>
      <c r="S66" s="11">
        <f t="shared" si="9"/>
        <v>-1.0800000000000004E-2</v>
      </c>
      <c r="T66" s="11">
        <f t="shared" si="9"/>
        <v>-8.7999999999999884E-3</v>
      </c>
      <c r="U66" s="11">
        <f t="shared" si="9"/>
        <v>-8.8999999999999913E-3</v>
      </c>
      <c r="V66" s="11">
        <f t="shared" si="9"/>
        <v>-8.199999999999999E-3</v>
      </c>
      <c r="W66" s="11">
        <f t="shared" si="9"/>
        <v>-7.5000000000000067E-3</v>
      </c>
      <c r="X66" s="11">
        <f t="shared" si="9"/>
        <v>-1.1699999999999988E-2</v>
      </c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15.75" x14ac:dyDescent="0.25">
      <c r="A67" s="17">
        <v>0.5</v>
      </c>
      <c r="B67">
        <v>0.1356</v>
      </c>
      <c r="C67">
        <v>0.13159999999999999</v>
      </c>
      <c r="D67">
        <v>0.12239999999999999</v>
      </c>
      <c r="E67">
        <v>0.1321</v>
      </c>
      <c r="F67">
        <v>0.1128</v>
      </c>
      <c r="G67">
        <v>0.1246</v>
      </c>
      <c r="J67" s="17">
        <v>0.5</v>
      </c>
      <c r="K67">
        <v>0.1215</v>
      </c>
      <c r="L67">
        <v>0.12189999999999999</v>
      </c>
      <c r="M67">
        <v>0.1182</v>
      </c>
      <c r="N67">
        <v>0.12429999999999999</v>
      </c>
      <c r="O67">
        <v>0.1052</v>
      </c>
      <c r="P67">
        <v>0.1087</v>
      </c>
      <c r="R67" s="17">
        <v>0.5</v>
      </c>
      <c r="S67" s="11">
        <f t="shared" si="9"/>
        <v>-1.4100000000000001E-2</v>
      </c>
      <c r="T67" s="11">
        <f t="shared" si="9"/>
        <v>-9.7000000000000003E-3</v>
      </c>
      <c r="U67" s="11">
        <f t="shared" si="9"/>
        <v>-4.1999999999999954E-3</v>
      </c>
      <c r="V67" s="11">
        <f t="shared" si="9"/>
        <v>-7.8000000000000014E-3</v>
      </c>
      <c r="W67" s="11">
        <f t="shared" si="9"/>
        <v>-7.5999999999999956E-3</v>
      </c>
      <c r="X67" s="11">
        <f t="shared" si="9"/>
        <v>-1.5899999999999997E-2</v>
      </c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15.75" x14ac:dyDescent="0.25">
      <c r="A68" s="17">
        <v>0.25</v>
      </c>
      <c r="B68">
        <v>0.12740000000000001</v>
      </c>
      <c r="C68">
        <v>0.1242</v>
      </c>
      <c r="D68">
        <v>0.1166</v>
      </c>
      <c r="E68">
        <v>0.11360000000000001</v>
      </c>
      <c r="F68">
        <v>0.1052</v>
      </c>
      <c r="G68">
        <v>0.1135</v>
      </c>
      <c r="J68" s="17">
        <v>0.25</v>
      </c>
      <c r="K68">
        <v>0.1188</v>
      </c>
      <c r="L68">
        <v>0.1225</v>
      </c>
      <c r="M68">
        <v>0.1162</v>
      </c>
      <c r="N68">
        <v>0.38319999999999999</v>
      </c>
      <c r="O68">
        <v>0.38500000000000001</v>
      </c>
      <c r="P68">
        <v>0.115</v>
      </c>
      <c r="R68" s="17">
        <v>0.25</v>
      </c>
      <c r="S68" s="11">
        <f t="shared" si="9"/>
        <v>-8.6000000000000104E-3</v>
      </c>
      <c r="T68" s="11">
        <f t="shared" si="9"/>
        <v>-1.7000000000000071E-3</v>
      </c>
      <c r="U68" s="11">
        <f t="shared" si="9"/>
        <v>-3.9999999999999758E-4</v>
      </c>
      <c r="V68" s="15">
        <f t="shared" si="9"/>
        <v>0.26959999999999995</v>
      </c>
      <c r="W68" s="15">
        <f t="shared" si="9"/>
        <v>0.27979999999999999</v>
      </c>
      <c r="X68" s="15">
        <f t="shared" si="9"/>
        <v>1.5000000000000013E-3</v>
      </c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15.75" x14ac:dyDescent="0.25">
      <c r="A69" s="17">
        <v>0.125</v>
      </c>
      <c r="B69">
        <v>0.12180000000000001</v>
      </c>
      <c r="C69">
        <v>0.1061</v>
      </c>
      <c r="D69">
        <v>0.1191</v>
      </c>
      <c r="E69">
        <v>0.12379999999999999</v>
      </c>
      <c r="F69">
        <v>0.1016</v>
      </c>
      <c r="G69">
        <v>0.11700000000000001</v>
      </c>
      <c r="J69" s="17">
        <v>0.125</v>
      </c>
      <c r="K69">
        <v>0.1217</v>
      </c>
      <c r="L69">
        <v>0.10489999999999999</v>
      </c>
      <c r="M69">
        <v>0.33239999999999997</v>
      </c>
      <c r="N69">
        <v>0.81259999999999999</v>
      </c>
      <c r="O69">
        <v>1.1399999999999999</v>
      </c>
      <c r="P69">
        <v>0.18229999999999999</v>
      </c>
      <c r="R69" s="17">
        <v>0.125</v>
      </c>
      <c r="S69" s="11">
        <f t="shared" si="9"/>
        <v>-1.0000000000000286E-4</v>
      </c>
      <c r="T69" s="11">
        <f t="shared" si="9"/>
        <v>-1.2000000000000066E-3</v>
      </c>
      <c r="U69" s="15">
        <f t="shared" si="9"/>
        <v>0.21329999999999999</v>
      </c>
      <c r="V69" s="15">
        <f t="shared" si="9"/>
        <v>0.68879999999999997</v>
      </c>
      <c r="W69" s="15">
        <f t="shared" si="9"/>
        <v>1.0384</v>
      </c>
      <c r="X69" s="15">
        <f t="shared" si="9"/>
        <v>6.5299999999999983E-2</v>
      </c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15.75" x14ac:dyDescent="0.25">
      <c r="A70" s="17">
        <v>0.06</v>
      </c>
      <c r="B70">
        <v>0.1303</v>
      </c>
      <c r="C70">
        <v>0.13350000000000001</v>
      </c>
      <c r="D70">
        <v>0.12139999999999999</v>
      </c>
      <c r="E70">
        <v>0.13339999999999999</v>
      </c>
      <c r="F70">
        <v>0.1124</v>
      </c>
      <c r="G70">
        <v>0.122</v>
      </c>
      <c r="J70" s="17">
        <v>0.06</v>
      </c>
      <c r="K70">
        <v>0.12889999999999999</v>
      </c>
      <c r="L70">
        <v>0.35599999999999998</v>
      </c>
      <c r="M70">
        <v>0.45140000000000002</v>
      </c>
      <c r="N70">
        <v>0.47039999999999998</v>
      </c>
      <c r="O70">
        <v>0.52459999999999996</v>
      </c>
      <c r="P70">
        <v>0.64670000000000005</v>
      </c>
      <c r="R70" s="17">
        <v>0.06</v>
      </c>
      <c r="S70" s="11">
        <f t="shared" si="9"/>
        <v>-1.4000000000000123E-3</v>
      </c>
      <c r="T70" s="11">
        <f t="shared" si="9"/>
        <v>0.22249999999999998</v>
      </c>
      <c r="U70" s="15">
        <f t="shared" si="9"/>
        <v>0.33</v>
      </c>
      <c r="V70" s="15">
        <f t="shared" si="9"/>
        <v>0.33699999999999997</v>
      </c>
      <c r="W70" s="15">
        <f t="shared" si="9"/>
        <v>0.41219999999999996</v>
      </c>
      <c r="X70" s="15">
        <f t="shared" si="9"/>
        <v>0.52470000000000006</v>
      </c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15.75" x14ac:dyDescent="0.25">
      <c r="A71" s="17">
        <v>0</v>
      </c>
      <c r="B71">
        <v>0.14810000000000001</v>
      </c>
      <c r="C71">
        <v>0.14449999999999999</v>
      </c>
      <c r="D71">
        <v>0.15029999999999999</v>
      </c>
      <c r="E71">
        <v>0.15049999999999999</v>
      </c>
      <c r="F71">
        <v>0.14269999999999999</v>
      </c>
      <c r="G71">
        <v>0.1608</v>
      </c>
      <c r="J71" s="17">
        <v>0</v>
      </c>
      <c r="K71">
        <v>0.13850000000000001</v>
      </c>
      <c r="L71">
        <v>0.14069999999999999</v>
      </c>
      <c r="M71">
        <v>0.78149999999999997</v>
      </c>
      <c r="N71">
        <v>0.68659999999999999</v>
      </c>
      <c r="O71">
        <v>0.9204</v>
      </c>
      <c r="P71">
        <v>0.20150000000000001</v>
      </c>
      <c r="R71" s="17">
        <v>0</v>
      </c>
      <c r="S71" s="11">
        <f t="shared" si="9"/>
        <v>-9.5999999999999974E-3</v>
      </c>
      <c r="T71" s="11">
        <f t="shared" si="9"/>
        <v>-3.7999999999999978E-3</v>
      </c>
      <c r="U71" s="15">
        <f t="shared" si="9"/>
        <v>0.63119999999999998</v>
      </c>
      <c r="V71" s="15">
        <f t="shared" si="9"/>
        <v>0.53610000000000002</v>
      </c>
      <c r="W71" s="15">
        <f t="shared" si="9"/>
        <v>0.77770000000000006</v>
      </c>
      <c r="X71" s="15">
        <f t="shared" si="9"/>
        <v>4.0700000000000014E-2</v>
      </c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x14ac:dyDescent="0.25"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18" thickBot="1" x14ac:dyDescent="0.35">
      <c r="A73" s="10" t="s">
        <v>47</v>
      </c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15.75" thickTop="1" x14ac:dyDescent="0.25"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5.75" thickBot="1" x14ac:dyDescent="0.3">
      <c r="A75" s="71" t="s">
        <v>19</v>
      </c>
      <c r="B75" s="71"/>
      <c r="C75" s="71"/>
      <c r="D75" s="71"/>
      <c r="E75" s="71"/>
      <c r="F75" s="71"/>
      <c r="G75" s="71"/>
      <c r="J75" s="71" t="s">
        <v>18</v>
      </c>
      <c r="K75" s="71"/>
      <c r="L75" s="71"/>
      <c r="M75" s="71"/>
      <c r="N75" s="71"/>
      <c r="O75" s="71"/>
      <c r="P75" s="71"/>
      <c r="R75" s="71" t="s">
        <v>17</v>
      </c>
      <c r="S75" s="71"/>
      <c r="T75" s="71"/>
      <c r="U75" s="71"/>
      <c r="V75" s="71"/>
      <c r="W75" s="71"/>
      <c r="X75" s="71"/>
      <c r="Z75" s="71" t="s">
        <v>16</v>
      </c>
      <c r="AA75" s="71"/>
      <c r="AB75" s="71"/>
      <c r="AC75" s="71"/>
      <c r="AD75" s="71"/>
      <c r="AE75" s="71"/>
      <c r="AF75" s="71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x14ac:dyDescent="0.25"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5.75" x14ac:dyDescent="0.25">
      <c r="A77" s="17"/>
      <c r="B77" s="17" t="s">
        <v>46</v>
      </c>
      <c r="C77" s="17"/>
      <c r="D77" s="17"/>
      <c r="E77" s="17"/>
      <c r="F77" s="17"/>
      <c r="G77" s="17"/>
      <c r="J77" s="17"/>
      <c r="K77" s="17" t="s">
        <v>46</v>
      </c>
      <c r="L77" s="17"/>
      <c r="M77" s="17"/>
      <c r="N77" s="17"/>
      <c r="O77" s="17"/>
      <c r="P77" s="17"/>
      <c r="R77" s="17"/>
      <c r="S77" s="17" t="s">
        <v>46</v>
      </c>
      <c r="T77" s="17"/>
      <c r="U77" s="17"/>
      <c r="V77" s="17"/>
      <c r="W77" s="17"/>
      <c r="X77" s="17"/>
      <c r="Z77" s="22"/>
      <c r="AA77" s="22" t="s">
        <v>46</v>
      </c>
      <c r="AB77" s="22"/>
      <c r="AC77" s="22"/>
      <c r="AD77" s="22"/>
      <c r="AE77" s="22"/>
      <c r="AF77" s="22"/>
      <c r="AH77" s="12"/>
      <c r="AI77" s="72"/>
      <c r="AJ77" s="72"/>
      <c r="AK77" s="72"/>
      <c r="AL77" s="72"/>
      <c r="AM77" s="72"/>
      <c r="AN77" s="72"/>
      <c r="AO77" s="12"/>
      <c r="AP77" s="12"/>
    </row>
    <row r="78" spans="1:42" ht="15.75" x14ac:dyDescent="0.25">
      <c r="A78" s="17" t="s">
        <v>44</v>
      </c>
      <c r="B78" s="17">
        <v>0.03</v>
      </c>
      <c r="C78" s="17">
        <v>0.01</v>
      </c>
      <c r="D78" s="17">
        <v>5.0000000000000001E-3</v>
      </c>
      <c r="E78" s="17">
        <v>2.5000000000000001E-3</v>
      </c>
      <c r="F78" s="17">
        <v>1.25E-3</v>
      </c>
      <c r="G78" s="17">
        <v>0</v>
      </c>
      <c r="J78" s="17" t="s">
        <v>44</v>
      </c>
      <c r="K78" s="17">
        <v>0.03</v>
      </c>
      <c r="L78" s="17">
        <v>0.01</v>
      </c>
      <c r="M78" s="17">
        <v>5.0000000000000001E-3</v>
      </c>
      <c r="N78" s="17">
        <v>2.5000000000000001E-3</v>
      </c>
      <c r="O78" s="17">
        <v>1.25E-3</v>
      </c>
      <c r="P78" s="17">
        <v>0</v>
      </c>
      <c r="R78" s="17" t="s">
        <v>44</v>
      </c>
      <c r="S78" s="17">
        <v>0.03</v>
      </c>
      <c r="T78" s="17">
        <v>0.01</v>
      </c>
      <c r="U78" s="17">
        <v>5.0000000000000001E-3</v>
      </c>
      <c r="V78" s="17">
        <v>2.5000000000000001E-3</v>
      </c>
      <c r="W78" s="17">
        <v>1.25E-3</v>
      </c>
      <c r="X78" s="17">
        <v>0</v>
      </c>
      <c r="Z78" s="22" t="s">
        <v>44</v>
      </c>
      <c r="AA78" s="22">
        <v>0.03</v>
      </c>
      <c r="AB78" s="22">
        <v>0.01</v>
      </c>
      <c r="AC78" s="22">
        <v>5.0000000000000001E-3</v>
      </c>
      <c r="AD78" s="22">
        <v>2.5000000000000001E-3</v>
      </c>
      <c r="AE78" s="22">
        <v>1.25E-3</v>
      </c>
      <c r="AF78" s="22">
        <v>0</v>
      </c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5.75" x14ac:dyDescent="0.25">
      <c r="A79" s="17">
        <v>0.5</v>
      </c>
      <c r="B79">
        <v>0.1575</v>
      </c>
      <c r="C79">
        <v>0.1239</v>
      </c>
      <c r="D79">
        <v>0.13669999999999999</v>
      </c>
      <c r="E79">
        <v>0.16</v>
      </c>
      <c r="F79">
        <v>0.1178</v>
      </c>
      <c r="G79">
        <v>0.13400000000000001</v>
      </c>
      <c r="J79" s="17">
        <v>0.5</v>
      </c>
      <c r="K79">
        <v>0.1492</v>
      </c>
      <c r="L79">
        <v>0.11849999999999999</v>
      </c>
      <c r="M79">
        <v>0.12479999999999999</v>
      </c>
      <c r="N79">
        <v>0.1575</v>
      </c>
      <c r="O79">
        <v>0.1095</v>
      </c>
      <c r="P79">
        <v>0.16089999999999999</v>
      </c>
      <c r="R79" s="17">
        <v>0.5</v>
      </c>
      <c r="S79" s="11">
        <f t="shared" ref="S79:X86" si="10">K79-B79</f>
        <v>-8.3000000000000018E-3</v>
      </c>
      <c r="T79" s="11">
        <f t="shared" si="10"/>
        <v>-5.400000000000002E-3</v>
      </c>
      <c r="U79" s="11">
        <f t="shared" si="10"/>
        <v>-1.1899999999999994E-2</v>
      </c>
      <c r="V79" s="11">
        <f t="shared" si="10"/>
        <v>-2.5000000000000022E-3</v>
      </c>
      <c r="W79" s="11">
        <f t="shared" si="10"/>
        <v>-8.3000000000000018E-3</v>
      </c>
      <c r="X79" s="11">
        <f t="shared" si="10"/>
        <v>2.6899999999999979E-2</v>
      </c>
      <c r="Z79" s="22">
        <v>0.5</v>
      </c>
      <c r="AA79" s="49">
        <f t="shared" ref="AA79:AF86" si="11">AVERAGE(S79,S90,S101,S112,S123,S134)</f>
        <v>-5.5866666666666669E-2</v>
      </c>
      <c r="AB79" s="49">
        <f t="shared" si="11"/>
        <v>-5.5566666666666674E-2</v>
      </c>
      <c r="AC79" s="49">
        <f t="shared" si="11"/>
        <v>-2.2199999999999998E-2</v>
      </c>
      <c r="AD79" s="49">
        <f t="shared" si="11"/>
        <v>-2.466666666666667E-2</v>
      </c>
      <c r="AE79" s="49">
        <f t="shared" si="11"/>
        <v>8.1666666666666921E-4</v>
      </c>
      <c r="AF79" s="49">
        <f t="shared" si="11"/>
        <v>-1.3016666666666671E-2</v>
      </c>
      <c r="AH79" s="12"/>
      <c r="AI79" s="50"/>
      <c r="AJ79" s="50"/>
      <c r="AK79" s="50"/>
      <c r="AL79" s="48"/>
      <c r="AM79" s="48"/>
      <c r="AN79" s="50"/>
      <c r="AO79" s="12"/>
      <c r="AP79" s="12"/>
    </row>
    <row r="80" spans="1:42" ht="15.75" x14ac:dyDescent="0.25">
      <c r="A80" s="17">
        <v>0.25</v>
      </c>
      <c r="B80">
        <v>0.28560000000000002</v>
      </c>
      <c r="C80">
        <v>0.25340000000000001</v>
      </c>
      <c r="D80">
        <v>0.2145</v>
      </c>
      <c r="E80">
        <v>0.22359999999999999</v>
      </c>
      <c r="F80">
        <v>0.19850000000000001</v>
      </c>
      <c r="G80">
        <v>0.2349</v>
      </c>
      <c r="J80" s="17">
        <v>0.25</v>
      </c>
      <c r="K80">
        <v>0.20080000000000001</v>
      </c>
      <c r="L80">
        <v>0.13320000000000001</v>
      </c>
      <c r="M80">
        <v>0.13200000000000001</v>
      </c>
      <c r="N80">
        <v>0.12859999999999999</v>
      </c>
      <c r="O80">
        <v>0.113</v>
      </c>
      <c r="P80">
        <v>0.12759999999999999</v>
      </c>
      <c r="R80" s="17">
        <v>0.25</v>
      </c>
      <c r="S80" s="11">
        <f t="shared" si="10"/>
        <v>-8.4800000000000014E-2</v>
      </c>
      <c r="T80" s="11">
        <f t="shared" si="10"/>
        <v>-0.1202</v>
      </c>
      <c r="U80" s="11">
        <f t="shared" si="10"/>
        <v>-8.249999999999999E-2</v>
      </c>
      <c r="V80" s="11">
        <f t="shared" si="10"/>
        <v>-9.5000000000000001E-2</v>
      </c>
      <c r="W80" s="11">
        <f t="shared" si="10"/>
        <v>-8.5500000000000007E-2</v>
      </c>
      <c r="X80" s="11">
        <f t="shared" si="10"/>
        <v>-0.10730000000000001</v>
      </c>
      <c r="Z80" s="22">
        <v>0.25</v>
      </c>
      <c r="AA80" s="49">
        <f t="shared" si="11"/>
        <v>-9.3583333333333338E-2</v>
      </c>
      <c r="AB80" s="49">
        <f t="shared" si="11"/>
        <v>-6.0600000000000008E-2</v>
      </c>
      <c r="AC80" s="51">
        <f t="shared" si="11"/>
        <v>-3.4649999999999993E-2</v>
      </c>
      <c r="AD80" s="19">
        <f t="shared" si="11"/>
        <v>5.5700000000000006E-2</v>
      </c>
      <c r="AE80" s="19">
        <f t="shared" si="11"/>
        <v>9.8783333333333348E-2</v>
      </c>
      <c r="AF80" s="49">
        <f t="shared" si="11"/>
        <v>-5.1999999999999998E-2</v>
      </c>
      <c r="AH80" s="12"/>
      <c r="AI80" s="50"/>
      <c r="AJ80" s="50"/>
      <c r="AK80" s="50"/>
      <c r="AL80" s="50"/>
      <c r="AM80" s="48"/>
      <c r="AN80" s="48"/>
      <c r="AO80" s="12"/>
      <c r="AP80" s="12"/>
    </row>
    <row r="81" spans="1:42" ht="15.75" x14ac:dyDescent="0.25">
      <c r="A81" s="17">
        <v>0.125</v>
      </c>
      <c r="B81">
        <v>0.17860000000000001</v>
      </c>
      <c r="C81">
        <v>0.21959999999999999</v>
      </c>
      <c r="D81">
        <v>0.17829999999999999</v>
      </c>
      <c r="E81">
        <v>0.2089</v>
      </c>
      <c r="F81">
        <v>0.1605</v>
      </c>
      <c r="G81">
        <v>0.16639999999999999</v>
      </c>
      <c r="J81" s="17">
        <v>0.125</v>
      </c>
      <c r="K81">
        <v>0.12690000000000001</v>
      </c>
      <c r="L81">
        <v>0.1153</v>
      </c>
      <c r="M81">
        <v>0.1249</v>
      </c>
      <c r="N81">
        <v>0.13070000000000001</v>
      </c>
      <c r="O81">
        <v>0.15609999999999999</v>
      </c>
      <c r="P81">
        <v>0.19120000000000001</v>
      </c>
      <c r="R81" s="17">
        <v>0.125</v>
      </c>
      <c r="S81" s="11">
        <f t="shared" si="10"/>
        <v>-5.1699999999999996E-2</v>
      </c>
      <c r="T81" s="11">
        <f t="shared" si="10"/>
        <v>-0.10429999999999999</v>
      </c>
      <c r="U81" s="11">
        <f t="shared" si="10"/>
        <v>-5.3399999999999989E-2</v>
      </c>
      <c r="V81" s="11">
        <f t="shared" si="10"/>
        <v>-7.8199999999999992E-2</v>
      </c>
      <c r="W81" s="11">
        <f t="shared" si="10"/>
        <v>-4.400000000000015E-3</v>
      </c>
      <c r="X81" s="11">
        <f t="shared" si="10"/>
        <v>2.4800000000000016E-2</v>
      </c>
      <c r="Z81" s="22">
        <v>0.125</v>
      </c>
      <c r="AA81" s="49">
        <f t="shared" si="11"/>
        <v>-7.6916666666666647E-2</v>
      </c>
      <c r="AB81" s="49">
        <f t="shared" si="11"/>
        <v>-5.4416666666666676E-2</v>
      </c>
      <c r="AC81" s="19">
        <f t="shared" si="11"/>
        <v>6.1533333333333329E-2</v>
      </c>
      <c r="AD81" s="19">
        <f t="shared" si="11"/>
        <v>0.16475000000000001</v>
      </c>
      <c r="AE81" s="19">
        <f t="shared" si="11"/>
        <v>0.1963</v>
      </c>
      <c r="AF81" s="49">
        <f t="shared" si="11"/>
        <v>2.7150000000000004E-2</v>
      </c>
      <c r="AH81" s="12"/>
      <c r="AI81" s="50"/>
      <c r="AJ81" s="50"/>
      <c r="AK81" s="50"/>
      <c r="AL81" s="50"/>
      <c r="AM81" s="48"/>
      <c r="AN81" s="50"/>
      <c r="AO81" s="12"/>
      <c r="AP81" s="12"/>
    </row>
    <row r="82" spans="1:42" ht="15.75" x14ac:dyDescent="0.25">
      <c r="A82" s="17">
        <v>0.06</v>
      </c>
      <c r="B82">
        <v>0.1326</v>
      </c>
      <c r="C82">
        <v>0.1399</v>
      </c>
      <c r="D82">
        <v>0.13639999999999999</v>
      </c>
      <c r="E82">
        <v>0.15160000000000001</v>
      </c>
      <c r="F82">
        <v>0.13919999999999999</v>
      </c>
      <c r="G82">
        <v>0.1542</v>
      </c>
      <c r="J82" s="17">
        <v>0.06</v>
      </c>
      <c r="K82">
        <v>0.14269999999999999</v>
      </c>
      <c r="L82">
        <v>0.127</v>
      </c>
      <c r="M82">
        <v>0.13</v>
      </c>
      <c r="N82">
        <v>0.13550000000000001</v>
      </c>
      <c r="O82">
        <v>0.39340000000000003</v>
      </c>
      <c r="P82">
        <v>0.42299999999999999</v>
      </c>
      <c r="R82" s="17">
        <v>0.06</v>
      </c>
      <c r="S82" s="11">
        <f t="shared" si="10"/>
        <v>1.0099999999999998E-2</v>
      </c>
      <c r="T82" s="11">
        <f t="shared" si="10"/>
        <v>-1.2899999999999995E-2</v>
      </c>
      <c r="U82" s="11">
        <f t="shared" si="10"/>
        <v>-6.399999999999989E-3</v>
      </c>
      <c r="V82" s="11">
        <f t="shared" si="10"/>
        <v>-1.6100000000000003E-2</v>
      </c>
      <c r="W82">
        <f t="shared" si="10"/>
        <v>0.25420000000000004</v>
      </c>
      <c r="X82">
        <f t="shared" si="10"/>
        <v>0.26879999999999998</v>
      </c>
      <c r="Z82" s="22">
        <v>0.06</v>
      </c>
      <c r="AA82" s="49">
        <f t="shared" si="11"/>
        <v>-1.4433333333333331E-2</v>
      </c>
      <c r="AB82" s="49">
        <f t="shared" si="11"/>
        <v>3.7916666666666675E-2</v>
      </c>
      <c r="AC82" s="19">
        <f t="shared" si="11"/>
        <v>0.13396666666666668</v>
      </c>
      <c r="AD82" s="19">
        <f t="shared" si="11"/>
        <v>0.23293333333333333</v>
      </c>
      <c r="AE82" s="19">
        <f t="shared" si="11"/>
        <v>0.33546666666666664</v>
      </c>
      <c r="AF82" s="19">
        <f t="shared" si="11"/>
        <v>0.19730000000000003</v>
      </c>
      <c r="AH82" s="12"/>
      <c r="AI82" s="50"/>
      <c r="AJ82" s="50"/>
      <c r="AK82" s="50"/>
      <c r="AL82" s="50"/>
      <c r="AM82" s="48"/>
      <c r="AN82" s="48"/>
      <c r="AO82" s="12"/>
      <c r="AP82" s="12"/>
    </row>
    <row r="83" spans="1:42" ht="15.75" x14ac:dyDescent="0.25">
      <c r="A83" s="17">
        <v>0.03</v>
      </c>
      <c r="B83">
        <v>0.1208</v>
      </c>
      <c r="C83">
        <v>0.12740000000000001</v>
      </c>
      <c r="D83">
        <v>0.1293</v>
      </c>
      <c r="E83">
        <v>0.11940000000000001</v>
      </c>
      <c r="F83">
        <v>0.13</v>
      </c>
      <c r="G83">
        <v>0.13439999999999999</v>
      </c>
      <c r="J83" s="17">
        <v>0.03</v>
      </c>
      <c r="K83">
        <v>0.1159</v>
      </c>
      <c r="L83">
        <v>0.1206</v>
      </c>
      <c r="M83">
        <v>0.12570000000000001</v>
      </c>
      <c r="N83">
        <v>0.54879999999999995</v>
      </c>
      <c r="O83">
        <v>0.57489999999999997</v>
      </c>
      <c r="P83">
        <v>0.6028</v>
      </c>
      <c r="R83" s="17">
        <v>0.03</v>
      </c>
      <c r="S83" s="11">
        <f t="shared" si="10"/>
        <v>-4.9000000000000016E-3</v>
      </c>
      <c r="T83" s="11">
        <f t="shared" si="10"/>
        <v>-6.8000000000000144E-3</v>
      </c>
      <c r="U83" s="11">
        <f t="shared" si="10"/>
        <v>-3.5999999999999921E-3</v>
      </c>
      <c r="V83">
        <f t="shared" si="10"/>
        <v>0.42939999999999995</v>
      </c>
      <c r="W83">
        <f t="shared" si="10"/>
        <v>0.44489999999999996</v>
      </c>
      <c r="X83">
        <f t="shared" si="10"/>
        <v>0.46840000000000004</v>
      </c>
      <c r="Z83" s="22">
        <v>0.03</v>
      </c>
      <c r="AA83" s="49">
        <f t="shared" si="11"/>
        <v>3.2483333333333322E-2</v>
      </c>
      <c r="AB83" s="49">
        <f t="shared" si="11"/>
        <v>2.9999999999999238E-4</v>
      </c>
      <c r="AC83" s="19">
        <f t="shared" si="11"/>
        <v>0.23444999999999996</v>
      </c>
      <c r="AD83" s="19">
        <f t="shared" si="11"/>
        <v>0.39169999999999999</v>
      </c>
      <c r="AE83" s="19">
        <f t="shared" si="11"/>
        <v>0.48273333333333329</v>
      </c>
      <c r="AF83" s="19">
        <f t="shared" si="11"/>
        <v>0.34779999999999994</v>
      </c>
      <c r="AH83" s="12"/>
      <c r="AI83" s="50"/>
      <c r="AJ83" s="50"/>
      <c r="AK83" s="50"/>
      <c r="AL83" s="50"/>
      <c r="AM83" s="48"/>
      <c r="AN83" s="48"/>
      <c r="AO83" s="12"/>
      <c r="AP83" s="12"/>
    </row>
    <row r="84" spans="1:42" ht="15.75" x14ac:dyDescent="0.25">
      <c r="A84" s="17">
        <v>0.01</v>
      </c>
      <c r="B84">
        <v>0.1323</v>
      </c>
      <c r="C84">
        <v>0.1182</v>
      </c>
      <c r="D84">
        <v>0.128</v>
      </c>
      <c r="E84">
        <v>0.13220000000000001</v>
      </c>
      <c r="F84">
        <v>0.1181</v>
      </c>
      <c r="G84">
        <v>0.13789999999999999</v>
      </c>
      <c r="J84" s="17">
        <v>0.01</v>
      </c>
      <c r="K84">
        <v>0.10780000000000001</v>
      </c>
      <c r="L84">
        <v>0.1118</v>
      </c>
      <c r="M84">
        <v>0.12540000000000001</v>
      </c>
      <c r="N84">
        <v>0.66520000000000001</v>
      </c>
      <c r="O84">
        <v>0.67600000000000005</v>
      </c>
      <c r="P84">
        <v>0.65280000000000005</v>
      </c>
      <c r="R84" s="17">
        <v>0.01</v>
      </c>
      <c r="S84" s="11">
        <f t="shared" si="10"/>
        <v>-2.4499999999999994E-2</v>
      </c>
      <c r="T84" s="11">
        <f t="shared" si="10"/>
        <v>-6.4000000000000029E-3</v>
      </c>
      <c r="U84" s="11">
        <f t="shared" si="10"/>
        <v>-2.5999999999999912E-3</v>
      </c>
      <c r="V84">
        <f t="shared" si="10"/>
        <v>0.53300000000000003</v>
      </c>
      <c r="W84">
        <f t="shared" si="10"/>
        <v>0.55790000000000006</v>
      </c>
      <c r="X84">
        <f t="shared" si="10"/>
        <v>0.51490000000000002</v>
      </c>
      <c r="Z84" s="22">
        <v>0.01</v>
      </c>
      <c r="AA84" s="19">
        <f t="shared" si="11"/>
        <v>7.8166666666666676E-2</v>
      </c>
      <c r="AB84" s="49">
        <f t="shared" si="11"/>
        <v>4.5416666666666668E-2</v>
      </c>
      <c r="AC84" s="19">
        <f t="shared" si="11"/>
        <v>0.19504999999999997</v>
      </c>
      <c r="AD84" s="19">
        <f t="shared" si="11"/>
        <v>0.40058333333333335</v>
      </c>
      <c r="AE84" s="19">
        <f t="shared" si="11"/>
        <v>0.54833333333333345</v>
      </c>
      <c r="AF84" s="19">
        <f t="shared" si="11"/>
        <v>0.36473333333333335</v>
      </c>
      <c r="AH84" s="12"/>
      <c r="AI84" s="48"/>
      <c r="AJ84" s="50"/>
      <c r="AK84" s="50"/>
      <c r="AL84" s="50"/>
      <c r="AM84" s="48"/>
      <c r="AN84" s="48"/>
      <c r="AO84" s="12"/>
      <c r="AP84" s="12"/>
    </row>
    <row r="85" spans="1:42" ht="15.75" x14ac:dyDescent="0.25">
      <c r="A85" s="17">
        <v>5.0000000000000001E-3</v>
      </c>
      <c r="B85">
        <v>0.19819999999999999</v>
      </c>
      <c r="C85">
        <v>0.16370000000000001</v>
      </c>
      <c r="D85">
        <v>0.15240000000000001</v>
      </c>
      <c r="E85">
        <v>0.1452</v>
      </c>
      <c r="F85">
        <v>0.14330000000000001</v>
      </c>
      <c r="G85">
        <v>0.12740000000000001</v>
      </c>
      <c r="J85" s="17">
        <v>5.0000000000000001E-3</v>
      </c>
      <c r="K85">
        <v>0.1118</v>
      </c>
      <c r="L85">
        <v>0.1313</v>
      </c>
      <c r="M85">
        <v>0.13250000000000001</v>
      </c>
      <c r="N85">
        <v>0.69910000000000005</v>
      </c>
      <c r="O85">
        <v>0.77410000000000001</v>
      </c>
      <c r="P85">
        <v>0.78900000000000003</v>
      </c>
      <c r="R85" s="17">
        <v>5.0000000000000001E-3</v>
      </c>
      <c r="S85" s="11">
        <f t="shared" si="10"/>
        <v>-8.6399999999999991E-2</v>
      </c>
      <c r="T85" s="11">
        <f t="shared" si="10"/>
        <v>-3.2400000000000012E-2</v>
      </c>
      <c r="U85" s="11">
        <f t="shared" si="10"/>
        <v>-1.9900000000000001E-2</v>
      </c>
      <c r="V85">
        <f t="shared" si="10"/>
        <v>0.55390000000000006</v>
      </c>
      <c r="W85">
        <f t="shared" si="10"/>
        <v>0.63080000000000003</v>
      </c>
      <c r="X85">
        <f t="shared" si="10"/>
        <v>0.66159999999999997</v>
      </c>
      <c r="Z85" s="22">
        <v>5.0000000000000001E-3</v>
      </c>
      <c r="AA85" s="49">
        <f t="shared" si="11"/>
        <v>4.3133333333333357E-2</v>
      </c>
      <c r="AB85" s="49">
        <f t="shared" si="11"/>
        <v>2.9333333333333386E-3</v>
      </c>
      <c r="AC85" s="19">
        <f t="shared" si="11"/>
        <v>0.17723333333333335</v>
      </c>
      <c r="AD85" s="19">
        <f t="shared" si="11"/>
        <v>0.48348333333333332</v>
      </c>
      <c r="AE85" s="19">
        <f t="shared" si="11"/>
        <v>0.59666666666666657</v>
      </c>
      <c r="AF85" s="19">
        <f t="shared" si="11"/>
        <v>0.39999999999999997</v>
      </c>
      <c r="AH85" s="12"/>
      <c r="AI85" s="48"/>
      <c r="AJ85" s="50"/>
      <c r="AK85" s="50"/>
      <c r="AL85" s="48"/>
      <c r="AM85" s="48"/>
      <c r="AN85" s="48"/>
      <c r="AO85" s="12"/>
      <c r="AP85" s="12"/>
    </row>
    <row r="86" spans="1:42" ht="15.75" x14ac:dyDescent="0.25">
      <c r="A86" s="17">
        <v>0</v>
      </c>
      <c r="B86">
        <v>0.27629999999999999</v>
      </c>
      <c r="C86">
        <v>0.25850000000000001</v>
      </c>
      <c r="D86">
        <v>0.2122</v>
      </c>
      <c r="E86">
        <v>0.20610000000000001</v>
      </c>
      <c r="F86">
        <v>0.1867</v>
      </c>
      <c r="G86">
        <v>0.18240000000000001</v>
      </c>
      <c r="J86" s="17">
        <v>0</v>
      </c>
      <c r="K86">
        <v>0.14169999999999999</v>
      </c>
      <c r="L86">
        <v>0.1923</v>
      </c>
      <c r="M86">
        <v>0.4052</v>
      </c>
      <c r="N86">
        <v>0.60040000000000004</v>
      </c>
      <c r="O86">
        <v>0.62250000000000005</v>
      </c>
      <c r="P86">
        <v>0.81459999999999999</v>
      </c>
      <c r="R86" s="17">
        <v>0</v>
      </c>
      <c r="S86" s="11">
        <f t="shared" si="10"/>
        <v>-0.1346</v>
      </c>
      <c r="T86" s="11">
        <f t="shared" si="10"/>
        <v>-6.6200000000000009E-2</v>
      </c>
      <c r="U86">
        <f t="shared" si="10"/>
        <v>0.193</v>
      </c>
      <c r="V86">
        <f t="shared" si="10"/>
        <v>0.39430000000000004</v>
      </c>
      <c r="W86">
        <f t="shared" si="10"/>
        <v>0.43580000000000008</v>
      </c>
      <c r="X86">
        <f t="shared" si="10"/>
        <v>0.63219999999999998</v>
      </c>
      <c r="Z86" s="22">
        <v>0</v>
      </c>
      <c r="AA86" s="19">
        <f t="shared" si="11"/>
        <v>8.7349999999999983E-2</v>
      </c>
      <c r="AB86" s="49">
        <f t="shared" si="11"/>
        <v>-2.2566666666666676E-2</v>
      </c>
      <c r="AC86" s="49">
        <f t="shared" si="11"/>
        <v>3.1733333333333329E-2</v>
      </c>
      <c r="AD86" s="19">
        <f t="shared" si="11"/>
        <v>0.24226666666666671</v>
      </c>
      <c r="AE86" s="19">
        <f t="shared" si="11"/>
        <v>0.27758333333333335</v>
      </c>
      <c r="AF86" s="19">
        <f t="shared" si="11"/>
        <v>0.22624999999999998</v>
      </c>
      <c r="AH86" s="12"/>
      <c r="AI86" s="48"/>
      <c r="AJ86" s="48"/>
      <c r="AK86" s="48"/>
      <c r="AL86" s="48"/>
      <c r="AM86" s="48"/>
      <c r="AN86" s="48"/>
      <c r="AO86" s="12"/>
      <c r="AP86" s="12"/>
    </row>
    <row r="87" spans="1:42" x14ac:dyDescent="0.25">
      <c r="AH87" s="12"/>
      <c r="AI87" s="30"/>
      <c r="AJ87" s="30"/>
      <c r="AK87" s="30"/>
      <c r="AL87" s="30"/>
      <c r="AM87" s="30"/>
      <c r="AN87" s="30"/>
      <c r="AO87" s="12"/>
      <c r="AP87" s="12"/>
    </row>
    <row r="88" spans="1:42" ht="15.75" x14ac:dyDescent="0.25">
      <c r="A88" s="17"/>
      <c r="B88" s="17" t="s">
        <v>46</v>
      </c>
      <c r="C88" s="17"/>
      <c r="D88" s="17"/>
      <c r="E88" s="17"/>
      <c r="F88" s="17"/>
      <c r="G88" s="17"/>
      <c r="J88" s="17"/>
      <c r="K88" s="17" t="s">
        <v>46</v>
      </c>
      <c r="L88" s="17"/>
      <c r="M88" s="17"/>
      <c r="N88" s="17"/>
      <c r="O88" s="17"/>
      <c r="P88" s="17"/>
      <c r="R88" s="17"/>
      <c r="S88" s="17" t="s">
        <v>46</v>
      </c>
      <c r="T88" s="17"/>
      <c r="U88" s="17"/>
      <c r="V88" s="17"/>
      <c r="W88" s="17"/>
      <c r="X88" s="17"/>
      <c r="Z88" s="45"/>
      <c r="AA88" s="45"/>
      <c r="AB88" s="45"/>
      <c r="AC88" s="45"/>
      <c r="AD88" s="45"/>
      <c r="AE88" s="45"/>
      <c r="AF88" s="45"/>
      <c r="AG88" s="7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15.75" x14ac:dyDescent="0.25">
      <c r="A89" s="17" t="s">
        <v>44</v>
      </c>
      <c r="B89" s="17">
        <v>0.03</v>
      </c>
      <c r="C89" s="17">
        <v>0.01</v>
      </c>
      <c r="D89" s="17">
        <v>5.0000000000000001E-3</v>
      </c>
      <c r="E89" s="17">
        <v>2.5000000000000001E-3</v>
      </c>
      <c r="F89" s="17">
        <v>1.25E-3</v>
      </c>
      <c r="G89" s="17">
        <v>0</v>
      </c>
      <c r="J89" s="17" t="s">
        <v>44</v>
      </c>
      <c r="K89" s="17">
        <v>0.03</v>
      </c>
      <c r="L89" s="17">
        <v>0.01</v>
      </c>
      <c r="M89" s="17">
        <v>5.0000000000000001E-3</v>
      </c>
      <c r="N89" s="17">
        <v>2.5000000000000001E-3</v>
      </c>
      <c r="O89" s="17">
        <v>1.25E-3</v>
      </c>
      <c r="P89" s="17">
        <v>0</v>
      </c>
      <c r="R89" s="17" t="s">
        <v>44</v>
      </c>
      <c r="S89" s="17">
        <v>0.03</v>
      </c>
      <c r="T89" s="17">
        <v>0.01</v>
      </c>
      <c r="U89" s="17">
        <v>5.0000000000000001E-3</v>
      </c>
      <c r="V89" s="17">
        <v>2.5000000000000001E-3</v>
      </c>
      <c r="W89" s="17">
        <v>1.25E-3</v>
      </c>
      <c r="X89" s="17">
        <v>0</v>
      </c>
      <c r="Z89" s="45"/>
      <c r="AA89" s="45"/>
      <c r="AB89" s="45"/>
      <c r="AC89" s="45"/>
      <c r="AD89" s="45"/>
      <c r="AE89" s="45"/>
      <c r="AF89" s="45"/>
      <c r="AG89" s="7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15.75" x14ac:dyDescent="0.25">
      <c r="A90" s="17">
        <v>0.5</v>
      </c>
      <c r="B90">
        <v>0.15110000000000001</v>
      </c>
      <c r="C90">
        <v>0.25240000000000001</v>
      </c>
      <c r="D90">
        <v>0.1351</v>
      </c>
      <c r="E90">
        <v>0.13600000000000001</v>
      </c>
      <c r="F90">
        <v>0.13739999999999999</v>
      </c>
      <c r="G90">
        <v>0.12590000000000001</v>
      </c>
      <c r="J90" s="17">
        <v>0.5</v>
      </c>
      <c r="K90">
        <v>0.1193</v>
      </c>
      <c r="L90">
        <v>0.158</v>
      </c>
      <c r="M90">
        <v>0.1149</v>
      </c>
      <c r="N90">
        <v>0.10920000000000001</v>
      </c>
      <c r="O90">
        <v>0.13539999999999999</v>
      </c>
      <c r="P90">
        <v>0.17</v>
      </c>
      <c r="R90" s="17">
        <v>0.5</v>
      </c>
      <c r="S90" s="11">
        <f t="shared" ref="S90:X97" si="12">K90-B90</f>
        <v>-3.1800000000000009E-2</v>
      </c>
      <c r="T90" s="11">
        <f t="shared" si="12"/>
        <v>-9.4400000000000012E-2</v>
      </c>
      <c r="U90" s="11">
        <f t="shared" si="12"/>
        <v>-2.0199999999999996E-2</v>
      </c>
      <c r="V90" s="11">
        <f t="shared" si="12"/>
        <v>-2.6800000000000004E-2</v>
      </c>
      <c r="W90" s="11">
        <f t="shared" si="12"/>
        <v>-2.0000000000000018E-3</v>
      </c>
      <c r="X90" s="11">
        <f t="shared" si="12"/>
        <v>4.41E-2</v>
      </c>
      <c r="Z90" s="45"/>
      <c r="AA90" s="43"/>
      <c r="AB90" s="43"/>
      <c r="AC90" s="43"/>
      <c r="AD90" s="43"/>
      <c r="AE90" s="43"/>
      <c r="AF90" s="43"/>
      <c r="AG90" s="7"/>
    </row>
    <row r="91" spans="1:42" ht="15.75" x14ac:dyDescent="0.25">
      <c r="A91" s="17">
        <v>0.25</v>
      </c>
      <c r="B91">
        <v>0.27260000000000001</v>
      </c>
      <c r="C91">
        <v>0.23050000000000001</v>
      </c>
      <c r="D91">
        <v>0.21829999999999999</v>
      </c>
      <c r="E91">
        <v>0.28050000000000003</v>
      </c>
      <c r="F91">
        <v>0.24859999999999999</v>
      </c>
      <c r="G91">
        <v>0.1527</v>
      </c>
      <c r="J91" s="17">
        <v>0.25</v>
      </c>
      <c r="K91">
        <v>0.13450000000000001</v>
      </c>
      <c r="L91">
        <v>0.13200000000000001</v>
      </c>
      <c r="M91">
        <v>0.1135</v>
      </c>
      <c r="N91">
        <v>0.1358</v>
      </c>
      <c r="O91">
        <v>0.13220000000000001</v>
      </c>
      <c r="P91">
        <v>0.1147</v>
      </c>
      <c r="R91" s="17">
        <v>0.25</v>
      </c>
      <c r="S91" s="11">
        <f t="shared" si="12"/>
        <v>-0.1381</v>
      </c>
      <c r="T91" s="11">
        <f t="shared" si="12"/>
        <v>-9.8500000000000004E-2</v>
      </c>
      <c r="U91" s="11">
        <f t="shared" si="12"/>
        <v>-0.10479999999999999</v>
      </c>
      <c r="V91" s="11">
        <f t="shared" si="12"/>
        <v>-0.14470000000000002</v>
      </c>
      <c r="W91" s="11">
        <f t="shared" si="12"/>
        <v>-0.11639999999999998</v>
      </c>
      <c r="X91" s="11">
        <f t="shared" si="12"/>
        <v>-3.8000000000000006E-2</v>
      </c>
      <c r="Z91" s="45"/>
      <c r="AA91" s="43"/>
      <c r="AB91" s="43"/>
      <c r="AC91" s="44"/>
      <c r="AD91" s="46"/>
      <c r="AE91" s="19"/>
      <c r="AF91" s="43"/>
      <c r="AG91" s="7"/>
    </row>
    <row r="92" spans="1:42" ht="15.75" x14ac:dyDescent="0.25">
      <c r="A92" s="17">
        <v>0.125</v>
      </c>
      <c r="B92">
        <v>0.2437</v>
      </c>
      <c r="C92">
        <v>0.20419999999999999</v>
      </c>
      <c r="D92">
        <v>0.1996</v>
      </c>
      <c r="E92">
        <v>0.17349999999999999</v>
      </c>
      <c r="F92">
        <v>0.16039999999999999</v>
      </c>
      <c r="G92">
        <v>0.1363</v>
      </c>
      <c r="J92" s="17">
        <v>0.125</v>
      </c>
      <c r="K92">
        <v>0.12130000000000001</v>
      </c>
      <c r="L92">
        <v>0.1162</v>
      </c>
      <c r="M92">
        <v>0.12</v>
      </c>
      <c r="N92">
        <v>0.112</v>
      </c>
      <c r="O92">
        <v>0.16880000000000001</v>
      </c>
      <c r="P92">
        <v>0.14960000000000001</v>
      </c>
      <c r="R92" s="17">
        <v>0.125</v>
      </c>
      <c r="S92" s="11">
        <f t="shared" si="12"/>
        <v>-0.12239999999999999</v>
      </c>
      <c r="T92" s="11">
        <f t="shared" si="12"/>
        <v>-8.7999999999999995E-2</v>
      </c>
      <c r="U92" s="11">
        <f t="shared" si="12"/>
        <v>-7.9600000000000004E-2</v>
      </c>
      <c r="V92" s="11">
        <f t="shared" si="12"/>
        <v>-6.1499999999999985E-2</v>
      </c>
      <c r="W92" s="11">
        <f t="shared" si="12"/>
        <v>8.4000000000000186E-3</v>
      </c>
      <c r="X92" s="11">
        <f t="shared" si="12"/>
        <v>1.3300000000000006E-2</v>
      </c>
      <c r="Z92" s="45"/>
      <c r="AA92" s="43"/>
      <c r="AB92" s="43"/>
      <c r="AC92" s="46"/>
      <c r="AD92" s="46"/>
      <c r="AE92" s="19"/>
      <c r="AF92" s="43"/>
      <c r="AG92" s="7"/>
    </row>
    <row r="93" spans="1:42" ht="15.75" x14ac:dyDescent="0.25">
      <c r="A93" s="17">
        <v>0.06</v>
      </c>
      <c r="B93">
        <v>0.14799999999999999</v>
      </c>
      <c r="C93">
        <v>0.1384</v>
      </c>
      <c r="D93">
        <v>0.12759999999999999</v>
      </c>
      <c r="E93">
        <v>0.1308</v>
      </c>
      <c r="F93">
        <v>0.1186</v>
      </c>
      <c r="G93">
        <v>0.2505</v>
      </c>
      <c r="J93" s="17">
        <v>0.06</v>
      </c>
      <c r="K93">
        <v>0.13170000000000001</v>
      </c>
      <c r="L93">
        <v>0.12379999999999999</v>
      </c>
      <c r="M93">
        <v>0.1203</v>
      </c>
      <c r="N93">
        <v>0.1157</v>
      </c>
      <c r="O93">
        <v>0.45119999999999999</v>
      </c>
      <c r="P93">
        <v>0.12</v>
      </c>
      <c r="R93" s="17">
        <v>0.06</v>
      </c>
      <c r="S93" s="11">
        <f t="shared" si="12"/>
        <v>-1.6299999999999981E-2</v>
      </c>
      <c r="T93" s="11">
        <f t="shared" si="12"/>
        <v>-1.4600000000000002E-2</v>
      </c>
      <c r="U93" s="11">
        <f t="shared" si="12"/>
        <v>-7.2999999999999871E-3</v>
      </c>
      <c r="V93" s="11">
        <f t="shared" si="12"/>
        <v>-1.5100000000000002E-2</v>
      </c>
      <c r="W93">
        <f t="shared" si="12"/>
        <v>0.33260000000000001</v>
      </c>
      <c r="X93">
        <f t="shared" si="12"/>
        <v>-0.1305</v>
      </c>
      <c r="Z93" s="45"/>
      <c r="AA93" s="43"/>
      <c r="AB93" s="43"/>
      <c r="AC93" s="46"/>
      <c r="AD93" s="46"/>
      <c r="AE93" s="19"/>
      <c r="AF93" s="19"/>
      <c r="AG93" s="7"/>
    </row>
    <row r="94" spans="1:42" ht="15.75" x14ac:dyDescent="0.25">
      <c r="A94" s="17">
        <v>0.03</v>
      </c>
      <c r="B94">
        <v>0.122</v>
      </c>
      <c r="C94">
        <v>0.1176</v>
      </c>
      <c r="D94">
        <v>0.1198</v>
      </c>
      <c r="E94">
        <v>0.11609999999999999</v>
      </c>
      <c r="F94">
        <v>0.1099</v>
      </c>
      <c r="G94">
        <v>0.115</v>
      </c>
      <c r="J94" s="17">
        <v>0.03</v>
      </c>
      <c r="K94">
        <v>0.32729999999999998</v>
      </c>
      <c r="L94">
        <v>0.1149</v>
      </c>
      <c r="M94">
        <v>0.1177</v>
      </c>
      <c r="N94">
        <v>0.50549999999999995</v>
      </c>
      <c r="O94">
        <v>0.70169999999999999</v>
      </c>
      <c r="P94">
        <v>0.72819999999999996</v>
      </c>
      <c r="R94" s="17">
        <v>0.03</v>
      </c>
      <c r="S94" s="11">
        <f t="shared" si="12"/>
        <v>0.20529999999999998</v>
      </c>
      <c r="T94" s="11">
        <f t="shared" si="12"/>
        <v>-2.6999999999999941E-3</v>
      </c>
      <c r="U94" s="11">
        <f t="shared" si="12"/>
        <v>-2.1000000000000046E-3</v>
      </c>
      <c r="V94">
        <f t="shared" si="12"/>
        <v>0.38939999999999997</v>
      </c>
      <c r="W94">
        <f t="shared" si="12"/>
        <v>0.59179999999999999</v>
      </c>
      <c r="X94">
        <f t="shared" si="12"/>
        <v>0.61319999999999997</v>
      </c>
      <c r="Z94" s="45"/>
      <c r="AA94" s="43"/>
      <c r="AB94" s="43"/>
      <c r="AC94" s="46"/>
      <c r="AD94" s="46"/>
      <c r="AE94" s="19"/>
      <c r="AF94" s="19"/>
      <c r="AG94" s="7"/>
    </row>
    <row r="95" spans="1:42" ht="15.75" x14ac:dyDescent="0.25">
      <c r="A95" s="17">
        <v>0.01</v>
      </c>
      <c r="B95">
        <v>0.11260000000000001</v>
      </c>
      <c r="C95">
        <v>0.1124</v>
      </c>
      <c r="D95">
        <v>0.1258</v>
      </c>
      <c r="E95">
        <v>0.13250000000000001</v>
      </c>
      <c r="F95">
        <v>0.10979999999999999</v>
      </c>
      <c r="G95">
        <v>0.1193</v>
      </c>
      <c r="J95" s="17">
        <v>0.01</v>
      </c>
      <c r="K95">
        <v>0.62339999999999995</v>
      </c>
      <c r="L95">
        <v>0.1095</v>
      </c>
      <c r="M95">
        <v>0.1242</v>
      </c>
      <c r="N95">
        <v>0.50360000000000005</v>
      </c>
      <c r="O95">
        <v>0.68479999999999996</v>
      </c>
      <c r="P95">
        <v>0.84240000000000004</v>
      </c>
      <c r="R95" s="17">
        <v>0.01</v>
      </c>
      <c r="S95">
        <f t="shared" si="12"/>
        <v>0.51079999999999992</v>
      </c>
      <c r="T95" s="11">
        <f t="shared" si="12"/>
        <v>-2.8999999999999998E-3</v>
      </c>
      <c r="U95" s="11">
        <f t="shared" si="12"/>
        <v>-1.5999999999999903E-3</v>
      </c>
      <c r="V95">
        <f t="shared" si="12"/>
        <v>0.37110000000000004</v>
      </c>
      <c r="W95">
        <f t="shared" si="12"/>
        <v>0.57499999999999996</v>
      </c>
      <c r="X95">
        <f t="shared" si="12"/>
        <v>0.72310000000000008</v>
      </c>
      <c r="Z95" s="45"/>
      <c r="AA95" s="19"/>
      <c r="AB95" s="43"/>
      <c r="AC95" s="46"/>
      <c r="AD95" s="46"/>
      <c r="AE95" s="19"/>
      <c r="AF95" s="19"/>
      <c r="AG95" s="7"/>
    </row>
    <row r="96" spans="1:42" ht="15.75" x14ac:dyDescent="0.25">
      <c r="A96" s="17">
        <v>5.0000000000000001E-3</v>
      </c>
      <c r="B96">
        <v>0.1366</v>
      </c>
      <c r="C96">
        <v>0.13020000000000001</v>
      </c>
      <c r="D96">
        <v>0.1255</v>
      </c>
      <c r="E96">
        <v>0.13780000000000001</v>
      </c>
      <c r="F96">
        <v>0.11799999999999999</v>
      </c>
      <c r="G96">
        <v>0.1196</v>
      </c>
      <c r="J96" s="17">
        <v>5.0000000000000001E-3</v>
      </c>
      <c r="K96">
        <v>0.55100000000000005</v>
      </c>
      <c r="L96">
        <v>0.12659999999999999</v>
      </c>
      <c r="M96">
        <v>0.1217</v>
      </c>
      <c r="N96">
        <v>0.70820000000000005</v>
      </c>
      <c r="O96">
        <v>1.0182</v>
      </c>
      <c r="P96">
        <v>0.83279999999999998</v>
      </c>
      <c r="R96" s="17">
        <v>5.0000000000000001E-3</v>
      </c>
      <c r="S96">
        <f t="shared" si="12"/>
        <v>0.41440000000000005</v>
      </c>
      <c r="T96" s="11">
        <f t="shared" si="12"/>
        <v>-3.6000000000000199E-3</v>
      </c>
      <c r="U96" s="11">
        <f t="shared" si="12"/>
        <v>-3.7999999999999978E-3</v>
      </c>
      <c r="V96">
        <f t="shared" si="12"/>
        <v>0.57040000000000002</v>
      </c>
      <c r="W96">
        <f t="shared" si="12"/>
        <v>0.9002</v>
      </c>
      <c r="X96">
        <f t="shared" si="12"/>
        <v>0.71319999999999995</v>
      </c>
      <c r="Z96" s="45"/>
      <c r="AA96" s="43"/>
      <c r="AB96" s="43"/>
      <c r="AC96" s="46"/>
      <c r="AD96" s="46"/>
      <c r="AE96" s="19"/>
      <c r="AF96" s="19"/>
      <c r="AG96" s="7"/>
    </row>
    <row r="97" spans="1:33" ht="15.75" x14ac:dyDescent="0.25">
      <c r="A97" s="17">
        <v>0</v>
      </c>
      <c r="B97">
        <v>0.15490000000000001</v>
      </c>
      <c r="C97">
        <v>0.14149999999999999</v>
      </c>
      <c r="D97">
        <v>0.14910000000000001</v>
      </c>
      <c r="E97">
        <v>0.15</v>
      </c>
      <c r="F97">
        <v>0.14119999999999999</v>
      </c>
      <c r="G97">
        <v>0.1573</v>
      </c>
      <c r="J97" s="17">
        <v>0</v>
      </c>
      <c r="K97">
        <v>0.63759999999999994</v>
      </c>
      <c r="L97">
        <v>0.1249</v>
      </c>
      <c r="M97">
        <v>0.12790000000000001</v>
      </c>
      <c r="N97">
        <v>0.13650000000000001</v>
      </c>
      <c r="O97">
        <v>0.1479</v>
      </c>
      <c r="P97">
        <v>0.22270000000000001</v>
      </c>
      <c r="R97" s="17">
        <v>0</v>
      </c>
      <c r="S97">
        <f t="shared" si="12"/>
        <v>0.48269999999999991</v>
      </c>
      <c r="T97" s="11">
        <f t="shared" si="12"/>
        <v>-1.659999999999999E-2</v>
      </c>
      <c r="U97" s="11">
        <f t="shared" si="12"/>
        <v>-2.1199999999999997E-2</v>
      </c>
      <c r="V97">
        <f t="shared" si="12"/>
        <v>-1.3499999999999984E-2</v>
      </c>
      <c r="W97">
        <f t="shared" si="12"/>
        <v>6.7000000000000115E-3</v>
      </c>
      <c r="X97">
        <f t="shared" si="12"/>
        <v>6.5400000000000014E-2</v>
      </c>
      <c r="Z97" s="45"/>
      <c r="AA97" s="19"/>
      <c r="AB97" s="43"/>
      <c r="AC97" s="44"/>
      <c r="AD97" s="46"/>
      <c r="AE97" s="19"/>
      <c r="AF97" s="19"/>
      <c r="AG97" s="7"/>
    </row>
    <row r="98" spans="1:33" x14ac:dyDescent="0.25">
      <c r="Z98" s="7"/>
      <c r="AA98" s="7"/>
      <c r="AB98" s="7"/>
      <c r="AC98" s="12"/>
      <c r="AD98" s="12"/>
      <c r="AE98" s="7"/>
      <c r="AF98" s="7"/>
      <c r="AG98" s="7"/>
    </row>
    <row r="99" spans="1:33" ht="15.75" x14ac:dyDescent="0.25">
      <c r="A99" s="17"/>
      <c r="B99" s="17" t="s">
        <v>46</v>
      </c>
      <c r="C99" s="17"/>
      <c r="D99" s="17"/>
      <c r="E99" s="17"/>
      <c r="F99" s="17"/>
      <c r="G99" s="17"/>
      <c r="J99" s="17"/>
      <c r="K99" s="17" t="s">
        <v>46</v>
      </c>
      <c r="L99" s="17"/>
      <c r="M99" s="17"/>
      <c r="N99" s="17"/>
      <c r="O99" s="17"/>
      <c r="P99" s="17"/>
      <c r="R99" s="17"/>
      <c r="S99" s="17" t="s">
        <v>46</v>
      </c>
      <c r="T99" s="17"/>
      <c r="U99" s="17"/>
      <c r="V99" s="17"/>
      <c r="W99" s="17"/>
      <c r="X99" s="17"/>
      <c r="Z99" s="45"/>
      <c r="AA99" s="45"/>
      <c r="AB99" s="45"/>
      <c r="AC99" s="47"/>
      <c r="AD99" s="47"/>
      <c r="AE99" s="45"/>
      <c r="AF99" s="45"/>
      <c r="AG99" s="7"/>
    </row>
    <row r="100" spans="1:33" ht="15.75" x14ac:dyDescent="0.25">
      <c r="A100" s="17" t="s">
        <v>44</v>
      </c>
      <c r="B100" s="17">
        <v>0.03</v>
      </c>
      <c r="C100" s="17">
        <v>0.01</v>
      </c>
      <c r="D100" s="17">
        <v>5.0000000000000001E-3</v>
      </c>
      <c r="E100" s="17">
        <v>2.5000000000000001E-3</v>
      </c>
      <c r="F100" s="17">
        <v>1.25E-3</v>
      </c>
      <c r="G100" s="17">
        <v>0</v>
      </c>
      <c r="J100" s="17" t="s">
        <v>44</v>
      </c>
      <c r="K100" s="17">
        <v>0.03</v>
      </c>
      <c r="L100" s="17">
        <v>0.01</v>
      </c>
      <c r="M100" s="17">
        <v>5.0000000000000001E-3</v>
      </c>
      <c r="N100" s="17">
        <v>2.5000000000000001E-3</v>
      </c>
      <c r="O100" s="17">
        <v>1.25E-3</v>
      </c>
      <c r="P100" s="17">
        <v>0</v>
      </c>
      <c r="R100" s="17" t="s">
        <v>44</v>
      </c>
      <c r="S100" s="17">
        <v>0.03</v>
      </c>
      <c r="T100" s="17">
        <v>0.01</v>
      </c>
      <c r="U100" s="17">
        <v>5.0000000000000001E-3</v>
      </c>
      <c r="V100" s="17">
        <v>2.5000000000000001E-3</v>
      </c>
      <c r="W100" s="17">
        <v>1.25E-3</v>
      </c>
      <c r="X100" s="17">
        <v>0</v>
      </c>
      <c r="Z100" s="45"/>
      <c r="AA100" s="45"/>
      <c r="AB100" s="45"/>
      <c r="AC100" s="47"/>
      <c r="AD100" s="47"/>
      <c r="AE100" s="45"/>
      <c r="AF100" s="45"/>
      <c r="AG100" s="7"/>
    </row>
    <row r="101" spans="1:33" ht="15.75" x14ac:dyDescent="0.25">
      <c r="A101" s="17">
        <v>0.5</v>
      </c>
      <c r="B101">
        <v>0.27789999999999998</v>
      </c>
      <c r="C101">
        <v>0.26840000000000003</v>
      </c>
      <c r="D101">
        <v>0.28079999999999999</v>
      </c>
      <c r="E101">
        <v>0.26690000000000003</v>
      </c>
      <c r="F101">
        <v>0.26519999999999999</v>
      </c>
      <c r="G101">
        <v>0.26</v>
      </c>
      <c r="J101" s="17">
        <v>0.5</v>
      </c>
      <c r="K101">
        <v>0.27179999999999999</v>
      </c>
      <c r="L101">
        <v>0.26579999999999998</v>
      </c>
      <c r="M101">
        <v>0.26879999999999998</v>
      </c>
      <c r="N101">
        <v>0.27</v>
      </c>
      <c r="O101">
        <v>0.2676</v>
      </c>
      <c r="P101">
        <v>0.26819999999999999</v>
      </c>
      <c r="R101" s="17">
        <v>0.5</v>
      </c>
      <c r="S101" s="11">
        <f t="shared" ref="S101:X108" si="13">K101-B101</f>
        <v>-6.0999999999999943E-3</v>
      </c>
      <c r="T101" s="11">
        <f t="shared" si="13"/>
        <v>-2.6000000000000467E-3</v>
      </c>
      <c r="U101" s="11">
        <f t="shared" si="13"/>
        <v>-1.2000000000000011E-2</v>
      </c>
      <c r="V101" s="11">
        <f t="shared" si="13"/>
        <v>3.0999999999999917E-3</v>
      </c>
      <c r="W101" s="11">
        <f t="shared" si="13"/>
        <v>2.4000000000000132E-3</v>
      </c>
      <c r="X101" s="11">
        <f t="shared" si="13"/>
        <v>8.1999999999999851E-3</v>
      </c>
      <c r="Z101" s="45"/>
      <c r="AA101" s="43"/>
      <c r="AB101" s="43"/>
      <c r="AC101" s="44"/>
      <c r="AD101" s="44"/>
      <c r="AE101" s="43"/>
      <c r="AF101" s="43"/>
      <c r="AG101" s="7"/>
    </row>
    <row r="102" spans="1:33" ht="15.75" x14ac:dyDescent="0.25">
      <c r="A102" s="17">
        <v>0.25</v>
      </c>
      <c r="B102">
        <v>0.30669999999999997</v>
      </c>
      <c r="C102">
        <v>0.3216</v>
      </c>
      <c r="D102">
        <v>0.30969999999999998</v>
      </c>
      <c r="E102">
        <v>0.32629999999999998</v>
      </c>
      <c r="F102">
        <v>0.31879999999999997</v>
      </c>
      <c r="G102">
        <v>0.32690000000000002</v>
      </c>
      <c r="J102" s="17">
        <v>0.25</v>
      </c>
      <c r="K102">
        <v>0.26379999999999998</v>
      </c>
      <c r="L102">
        <v>0.26200000000000001</v>
      </c>
      <c r="M102">
        <v>0.26679999999999998</v>
      </c>
      <c r="N102">
        <v>0.29370000000000002</v>
      </c>
      <c r="O102">
        <v>0.27610000000000001</v>
      </c>
      <c r="P102">
        <v>0.26840000000000003</v>
      </c>
      <c r="R102" s="17">
        <v>0.25</v>
      </c>
      <c r="S102" s="11">
        <f t="shared" si="13"/>
        <v>-4.2899999999999994E-2</v>
      </c>
      <c r="T102" s="11">
        <f t="shared" si="13"/>
        <v>-5.9599999999999986E-2</v>
      </c>
      <c r="U102" s="11">
        <f t="shared" si="13"/>
        <v>-4.2899999999999994E-2</v>
      </c>
      <c r="V102" s="11">
        <f t="shared" si="13"/>
        <v>-3.2599999999999962E-2</v>
      </c>
      <c r="W102" s="11">
        <f t="shared" si="13"/>
        <v>-4.269999999999996E-2</v>
      </c>
      <c r="X102" s="11">
        <f t="shared" si="13"/>
        <v>-5.8499999999999996E-2</v>
      </c>
      <c r="Z102" s="45"/>
      <c r="AA102" s="43"/>
      <c r="AB102" s="19"/>
      <c r="AC102" s="46"/>
      <c r="AD102" s="44"/>
      <c r="AE102" s="43"/>
      <c r="AF102" s="43"/>
      <c r="AG102" s="7"/>
    </row>
    <row r="103" spans="1:33" ht="15.75" x14ac:dyDescent="0.25">
      <c r="A103" s="17">
        <v>0.125</v>
      </c>
      <c r="B103">
        <v>0.29620000000000002</v>
      </c>
      <c r="C103">
        <v>0.25890000000000002</v>
      </c>
      <c r="D103">
        <v>0.28220000000000001</v>
      </c>
      <c r="E103">
        <v>0.2989</v>
      </c>
      <c r="F103">
        <v>0.28470000000000001</v>
      </c>
      <c r="G103">
        <v>0.26450000000000001</v>
      </c>
      <c r="J103" s="17">
        <v>0.125</v>
      </c>
      <c r="K103">
        <v>0.26490000000000002</v>
      </c>
      <c r="L103">
        <v>0.23530000000000001</v>
      </c>
      <c r="M103">
        <v>0.2626</v>
      </c>
      <c r="N103">
        <v>0.2833</v>
      </c>
      <c r="O103">
        <v>0.27360000000000001</v>
      </c>
      <c r="P103">
        <v>0.27029999999999998</v>
      </c>
      <c r="R103" s="17">
        <v>0.125</v>
      </c>
      <c r="S103" s="11">
        <f t="shared" si="13"/>
        <v>-3.1299999999999994E-2</v>
      </c>
      <c r="T103" s="11">
        <f t="shared" si="13"/>
        <v>-2.360000000000001E-2</v>
      </c>
      <c r="U103" s="11">
        <f t="shared" si="13"/>
        <v>-1.9600000000000006E-2</v>
      </c>
      <c r="V103" s="11">
        <f t="shared" si="13"/>
        <v>-1.5600000000000003E-2</v>
      </c>
      <c r="W103" s="11">
        <f t="shared" si="13"/>
        <v>-1.1099999999999999E-2</v>
      </c>
      <c r="X103" s="11">
        <f t="shared" si="13"/>
        <v>5.7999999999999718E-3</v>
      </c>
      <c r="Z103" s="45"/>
      <c r="AA103" s="43"/>
      <c r="AB103" s="19"/>
      <c r="AC103" s="46"/>
      <c r="AD103" s="46"/>
      <c r="AE103" s="43"/>
      <c r="AF103" s="43"/>
      <c r="AG103" s="7"/>
    </row>
    <row r="104" spans="1:33" ht="15.75" x14ac:dyDescent="0.25">
      <c r="A104" s="17">
        <v>0.06</v>
      </c>
      <c r="B104">
        <v>0.28189999999999998</v>
      </c>
      <c r="C104">
        <v>0.2712</v>
      </c>
      <c r="D104">
        <v>0.26939999999999997</v>
      </c>
      <c r="E104">
        <v>0.2732</v>
      </c>
      <c r="F104">
        <v>0.26</v>
      </c>
      <c r="G104">
        <v>0.24310000000000001</v>
      </c>
      <c r="J104" s="17">
        <v>0.06</v>
      </c>
      <c r="K104">
        <v>0.27039999999999997</v>
      </c>
      <c r="L104">
        <v>0.2676</v>
      </c>
      <c r="M104">
        <v>0.27029999999999998</v>
      </c>
      <c r="N104">
        <v>0.28029999999999999</v>
      </c>
      <c r="O104">
        <v>0.30830000000000002</v>
      </c>
      <c r="P104">
        <v>0.57840000000000003</v>
      </c>
      <c r="R104" s="17">
        <v>0.06</v>
      </c>
      <c r="S104" s="11">
        <f t="shared" si="13"/>
        <v>-1.150000000000001E-2</v>
      </c>
      <c r="T104" s="11">
        <f t="shared" si="13"/>
        <v>-3.5999999999999921E-3</v>
      </c>
      <c r="U104" s="11">
        <f t="shared" si="13"/>
        <v>9.000000000000119E-4</v>
      </c>
      <c r="V104" s="11">
        <f t="shared" si="13"/>
        <v>7.0999999999999952E-3</v>
      </c>
      <c r="W104" s="11">
        <f t="shared" si="13"/>
        <v>4.830000000000001E-2</v>
      </c>
      <c r="X104">
        <f t="shared" si="13"/>
        <v>0.33530000000000004</v>
      </c>
      <c r="Z104" s="45"/>
      <c r="AA104" s="19"/>
      <c r="AB104" s="19"/>
      <c r="AC104" s="46"/>
      <c r="AD104" s="46"/>
      <c r="AE104" s="43"/>
      <c r="AF104" s="43"/>
      <c r="AG104" s="7"/>
    </row>
    <row r="105" spans="1:33" ht="15.75" x14ac:dyDescent="0.25">
      <c r="A105" s="17">
        <v>0.03</v>
      </c>
      <c r="B105">
        <v>0.25740000000000002</v>
      </c>
      <c r="C105">
        <v>0.26090000000000002</v>
      </c>
      <c r="D105">
        <v>0.25340000000000001</v>
      </c>
      <c r="E105">
        <v>0.25559999999999999</v>
      </c>
      <c r="F105">
        <v>0.24759999999999999</v>
      </c>
      <c r="G105">
        <v>0.23150000000000001</v>
      </c>
      <c r="J105" s="17">
        <v>0.03</v>
      </c>
      <c r="K105">
        <v>0.25869999999999999</v>
      </c>
      <c r="L105">
        <v>0.26579999999999998</v>
      </c>
      <c r="M105">
        <v>0.25419999999999998</v>
      </c>
      <c r="N105">
        <v>0.25629999999999997</v>
      </c>
      <c r="O105">
        <v>0.58830000000000005</v>
      </c>
      <c r="P105">
        <v>0.63970000000000005</v>
      </c>
      <c r="R105" s="17">
        <v>0.03</v>
      </c>
      <c r="S105" s="11">
        <f t="shared" si="13"/>
        <v>1.2999999999999678E-3</v>
      </c>
      <c r="T105" s="11">
        <f t="shared" si="13"/>
        <v>4.8999999999999599E-3</v>
      </c>
      <c r="U105" s="11">
        <f t="shared" si="13"/>
        <v>7.999999999999674E-4</v>
      </c>
      <c r="V105" s="11">
        <f t="shared" si="13"/>
        <v>6.9999999999997842E-4</v>
      </c>
      <c r="W105">
        <f t="shared" si="13"/>
        <v>0.34070000000000006</v>
      </c>
      <c r="X105">
        <f t="shared" si="13"/>
        <v>0.40820000000000001</v>
      </c>
      <c r="Z105" s="45"/>
      <c r="AA105" s="19"/>
      <c r="AB105" s="19"/>
      <c r="AC105" s="46"/>
      <c r="AD105" s="46"/>
      <c r="AE105" s="43"/>
      <c r="AF105" s="43"/>
      <c r="AG105" s="7"/>
    </row>
    <row r="106" spans="1:33" ht="15.75" x14ac:dyDescent="0.25">
      <c r="A106" s="17">
        <v>0.01</v>
      </c>
      <c r="B106">
        <v>0.27529999999999999</v>
      </c>
      <c r="C106">
        <v>0.2414</v>
      </c>
      <c r="D106">
        <v>0.26869999999999999</v>
      </c>
      <c r="E106">
        <v>0.2576</v>
      </c>
      <c r="F106">
        <v>0.25940000000000002</v>
      </c>
      <c r="G106">
        <v>0.24379999999999999</v>
      </c>
      <c r="J106" s="17">
        <v>0.01</v>
      </c>
      <c r="K106">
        <v>0.27810000000000001</v>
      </c>
      <c r="L106">
        <v>0.2437</v>
      </c>
      <c r="M106">
        <v>0.27279999999999999</v>
      </c>
      <c r="N106">
        <v>0.44180000000000003</v>
      </c>
      <c r="O106">
        <v>0.68230000000000002</v>
      </c>
      <c r="P106">
        <v>0.72099999999999997</v>
      </c>
      <c r="R106" s="17">
        <v>0.01</v>
      </c>
      <c r="S106" s="11">
        <f t="shared" si="13"/>
        <v>2.8000000000000247E-3</v>
      </c>
      <c r="T106" s="11">
        <f t="shared" si="13"/>
        <v>2.2999999999999965E-3</v>
      </c>
      <c r="U106" s="11">
        <f t="shared" si="13"/>
        <v>4.0999999999999925E-3</v>
      </c>
      <c r="V106">
        <f t="shared" si="13"/>
        <v>0.18420000000000003</v>
      </c>
      <c r="W106">
        <f t="shared" si="13"/>
        <v>0.4229</v>
      </c>
      <c r="X106">
        <f t="shared" si="13"/>
        <v>0.47719999999999996</v>
      </c>
      <c r="Z106" s="45"/>
      <c r="AA106" s="19"/>
      <c r="AB106" s="19"/>
      <c r="AC106" s="46"/>
      <c r="AD106" s="46"/>
      <c r="AE106" s="43"/>
      <c r="AF106" s="19"/>
      <c r="AG106" s="7"/>
    </row>
    <row r="107" spans="1:33" ht="15.75" x14ac:dyDescent="0.25">
      <c r="A107" s="17">
        <v>5.0000000000000001E-3</v>
      </c>
      <c r="B107">
        <v>0.27739999999999998</v>
      </c>
      <c r="C107">
        <v>0.28039999999999998</v>
      </c>
      <c r="D107">
        <v>0.26219999999999999</v>
      </c>
      <c r="E107">
        <v>0.2661</v>
      </c>
      <c r="F107">
        <v>0.25</v>
      </c>
      <c r="G107">
        <v>0.25679999999999997</v>
      </c>
      <c r="J107" s="17">
        <v>5.0000000000000001E-3</v>
      </c>
      <c r="K107">
        <v>0.27939999999999998</v>
      </c>
      <c r="L107">
        <v>0.28210000000000002</v>
      </c>
      <c r="M107">
        <v>0.26379999999999998</v>
      </c>
      <c r="N107">
        <v>0.49880000000000002</v>
      </c>
      <c r="O107">
        <v>0.68600000000000005</v>
      </c>
      <c r="P107">
        <v>0.90259999999999996</v>
      </c>
      <c r="R107" s="17">
        <v>5.0000000000000001E-3</v>
      </c>
      <c r="S107" s="11">
        <f t="shared" si="13"/>
        <v>2.0000000000000018E-3</v>
      </c>
      <c r="T107" s="11">
        <f t="shared" si="13"/>
        <v>1.7000000000000348E-3</v>
      </c>
      <c r="U107" s="11">
        <f t="shared" si="13"/>
        <v>1.5999999999999903E-3</v>
      </c>
      <c r="V107">
        <f t="shared" si="13"/>
        <v>0.23270000000000002</v>
      </c>
      <c r="W107">
        <f t="shared" si="13"/>
        <v>0.43600000000000005</v>
      </c>
      <c r="X107">
        <f t="shared" si="13"/>
        <v>0.64579999999999993</v>
      </c>
      <c r="Z107" s="45"/>
      <c r="AA107" s="19"/>
      <c r="AB107" s="19"/>
      <c r="AC107" s="46"/>
      <c r="AD107" s="46"/>
      <c r="AE107" s="43"/>
      <c r="AF107" s="43"/>
      <c r="AG107" s="7"/>
    </row>
    <row r="108" spans="1:33" ht="15.75" x14ac:dyDescent="0.25">
      <c r="A108" s="17">
        <v>0</v>
      </c>
      <c r="B108">
        <v>0.26379999999999998</v>
      </c>
      <c r="C108">
        <v>0.28970000000000001</v>
      </c>
      <c r="D108">
        <v>0.27779999999999999</v>
      </c>
      <c r="E108">
        <v>0.27279999999999999</v>
      </c>
      <c r="F108">
        <v>0.26</v>
      </c>
      <c r="G108">
        <v>0.27610000000000001</v>
      </c>
      <c r="J108" s="17">
        <v>0</v>
      </c>
      <c r="K108">
        <v>0.2656</v>
      </c>
      <c r="L108">
        <v>0.28860000000000002</v>
      </c>
      <c r="M108">
        <v>0.27739999999999998</v>
      </c>
      <c r="N108">
        <v>1.2843</v>
      </c>
      <c r="O108">
        <v>0.81610000000000005</v>
      </c>
      <c r="P108">
        <v>0.90049999999999997</v>
      </c>
      <c r="R108" s="17">
        <v>0</v>
      </c>
      <c r="S108" s="11">
        <f t="shared" si="13"/>
        <v>1.8000000000000238E-3</v>
      </c>
      <c r="T108" s="11">
        <f t="shared" si="13"/>
        <v>-1.0999999999999899E-3</v>
      </c>
      <c r="U108" s="11">
        <f t="shared" si="13"/>
        <v>-4.0000000000001146E-4</v>
      </c>
      <c r="V108">
        <f t="shared" si="13"/>
        <v>1.0115000000000001</v>
      </c>
      <c r="W108">
        <f t="shared" si="13"/>
        <v>0.55610000000000004</v>
      </c>
      <c r="X108">
        <f t="shared" si="13"/>
        <v>0.62439999999999996</v>
      </c>
      <c r="Z108" s="45"/>
      <c r="AA108" s="19"/>
      <c r="AB108" s="19"/>
      <c r="AC108" s="46"/>
      <c r="AD108" s="44"/>
      <c r="AE108" s="43"/>
      <c r="AF108" s="19"/>
      <c r="AG108" s="7"/>
    </row>
    <row r="109" spans="1:33" x14ac:dyDescent="0.25">
      <c r="Z109" s="7"/>
      <c r="AA109" s="7"/>
      <c r="AB109" s="7"/>
      <c r="AC109" s="12"/>
      <c r="AD109" s="12"/>
      <c r="AE109" s="7"/>
      <c r="AF109" s="7"/>
      <c r="AG109" s="7"/>
    </row>
    <row r="110" spans="1:33" ht="15.75" x14ac:dyDescent="0.25">
      <c r="A110" s="17"/>
      <c r="B110" s="17" t="s">
        <v>46</v>
      </c>
      <c r="C110" s="17"/>
      <c r="D110" s="17"/>
      <c r="E110" s="17"/>
      <c r="F110" s="17"/>
      <c r="G110" s="17"/>
      <c r="J110" s="17"/>
      <c r="K110" s="17" t="s">
        <v>46</v>
      </c>
      <c r="L110" s="17"/>
      <c r="M110" s="17"/>
      <c r="N110" s="17"/>
      <c r="O110" s="17"/>
      <c r="P110" s="17"/>
      <c r="R110" s="17"/>
      <c r="S110" s="17" t="s">
        <v>46</v>
      </c>
      <c r="T110" s="17"/>
      <c r="U110" s="17"/>
      <c r="V110" s="17"/>
      <c r="W110" s="17"/>
      <c r="X110" s="17"/>
      <c r="Z110" s="45"/>
      <c r="AA110" s="45"/>
      <c r="AB110" s="45"/>
      <c r="AC110" s="47"/>
      <c r="AD110" s="47"/>
      <c r="AE110" s="45"/>
      <c r="AF110" s="45"/>
      <c r="AG110" s="7"/>
    </row>
    <row r="111" spans="1:33" ht="15.75" x14ac:dyDescent="0.25">
      <c r="A111" s="17" t="s">
        <v>44</v>
      </c>
      <c r="B111" s="17">
        <v>0.03</v>
      </c>
      <c r="C111" s="17">
        <v>0.01</v>
      </c>
      <c r="D111" s="17">
        <v>5.0000000000000001E-3</v>
      </c>
      <c r="E111" s="17">
        <v>2.5000000000000001E-3</v>
      </c>
      <c r="F111" s="17">
        <v>1.25E-3</v>
      </c>
      <c r="G111" s="17">
        <v>0</v>
      </c>
      <c r="J111" s="17" t="s">
        <v>44</v>
      </c>
      <c r="K111" s="17">
        <v>0.03</v>
      </c>
      <c r="L111" s="17">
        <v>0.01</v>
      </c>
      <c r="M111" s="17">
        <v>5.0000000000000001E-3</v>
      </c>
      <c r="N111" s="17">
        <v>2.5000000000000001E-3</v>
      </c>
      <c r="O111" s="17">
        <v>1.25E-3</v>
      </c>
      <c r="P111" s="17">
        <v>0</v>
      </c>
      <c r="R111" s="17" t="s">
        <v>44</v>
      </c>
      <c r="S111" s="17">
        <v>0.03</v>
      </c>
      <c r="T111" s="17">
        <v>0.01</v>
      </c>
      <c r="U111" s="17">
        <v>5.0000000000000001E-3</v>
      </c>
      <c r="V111" s="17">
        <v>2.5000000000000001E-3</v>
      </c>
      <c r="W111" s="17">
        <v>1.25E-3</v>
      </c>
      <c r="X111" s="17">
        <v>0</v>
      </c>
      <c r="Z111" s="45"/>
      <c r="AA111" s="45"/>
      <c r="AB111" s="45"/>
      <c r="AC111" s="47"/>
      <c r="AD111" s="47"/>
      <c r="AE111" s="45"/>
      <c r="AF111" s="45"/>
      <c r="AG111" s="7"/>
    </row>
    <row r="112" spans="1:33" ht="15.75" x14ac:dyDescent="0.25">
      <c r="A112" s="17">
        <v>0.5</v>
      </c>
      <c r="B112">
        <v>0.28189999999999998</v>
      </c>
      <c r="C112">
        <v>0.19789999999999999</v>
      </c>
      <c r="D112">
        <v>0.14219999999999999</v>
      </c>
      <c r="E112">
        <v>0.14330000000000001</v>
      </c>
      <c r="F112">
        <v>0.14810000000000001</v>
      </c>
      <c r="G112">
        <v>0.2064</v>
      </c>
      <c r="J112" s="17">
        <v>0.5</v>
      </c>
      <c r="K112">
        <v>0.1139</v>
      </c>
      <c r="L112">
        <v>0.14729999999999999</v>
      </c>
      <c r="M112">
        <v>0.1094</v>
      </c>
      <c r="N112">
        <v>0.1366</v>
      </c>
      <c r="O112">
        <v>0.15759999999999999</v>
      </c>
      <c r="P112">
        <v>0.1227</v>
      </c>
      <c r="R112" s="17">
        <v>0.5</v>
      </c>
      <c r="S112" s="11">
        <f t="shared" ref="S112:X119" si="14">K112-B112</f>
        <v>-0.16799999999999998</v>
      </c>
      <c r="T112" s="11">
        <f t="shared" si="14"/>
        <v>-5.0600000000000006E-2</v>
      </c>
      <c r="U112" s="11">
        <f t="shared" si="14"/>
        <v>-3.2799999999999996E-2</v>
      </c>
      <c r="V112" s="11">
        <f t="shared" si="14"/>
        <v>-6.7000000000000115E-3</v>
      </c>
      <c r="W112" s="11">
        <f t="shared" si="14"/>
        <v>9.4999999999999807E-3</v>
      </c>
      <c r="X112" s="11">
        <f t="shared" si="14"/>
        <v>-8.3699999999999997E-2</v>
      </c>
      <c r="Z112" s="45"/>
      <c r="AA112" s="19"/>
      <c r="AB112" s="19"/>
      <c r="AC112" s="46"/>
      <c r="AD112" s="44"/>
      <c r="AE112" s="43"/>
      <c r="AF112" s="19"/>
      <c r="AG112" s="7"/>
    </row>
    <row r="113" spans="1:33" ht="15.75" x14ac:dyDescent="0.25">
      <c r="A113" s="17">
        <v>0.25</v>
      </c>
      <c r="B113">
        <v>0.22539999999999999</v>
      </c>
      <c r="C113">
        <v>0.16919999999999999</v>
      </c>
      <c r="D113">
        <v>0.1404</v>
      </c>
      <c r="E113">
        <v>0.15720000000000001</v>
      </c>
      <c r="F113">
        <v>0.15620000000000001</v>
      </c>
      <c r="G113">
        <v>0.18229999999999999</v>
      </c>
      <c r="J113" s="17">
        <v>0.25</v>
      </c>
      <c r="K113">
        <v>0.12640000000000001</v>
      </c>
      <c r="L113">
        <v>0.13109999999999999</v>
      </c>
      <c r="M113">
        <v>0.1386</v>
      </c>
      <c r="N113">
        <v>0.25559999999999999</v>
      </c>
      <c r="O113">
        <v>0.29320000000000002</v>
      </c>
      <c r="P113">
        <v>0.1242</v>
      </c>
      <c r="R113" s="17">
        <v>0.25</v>
      </c>
      <c r="S113" s="11">
        <f t="shared" si="14"/>
        <v>-9.8999999999999977E-2</v>
      </c>
      <c r="T113" s="11">
        <f t="shared" si="14"/>
        <v>-3.8099999999999995E-2</v>
      </c>
      <c r="U113" s="11">
        <f t="shared" si="14"/>
        <v>-1.799999999999996E-3</v>
      </c>
      <c r="V113" s="11">
        <f t="shared" si="14"/>
        <v>9.8399999999999987E-2</v>
      </c>
      <c r="W113" s="11">
        <f t="shared" si="14"/>
        <v>0.13700000000000001</v>
      </c>
      <c r="X113" s="11">
        <f t="shared" si="14"/>
        <v>-5.8099999999999985E-2</v>
      </c>
      <c r="Z113" s="45"/>
      <c r="AA113" s="19"/>
      <c r="AB113" s="19"/>
      <c r="AC113" s="46"/>
      <c r="AD113" s="46"/>
      <c r="AE113" s="43"/>
      <c r="AF113" s="43"/>
      <c r="AG113" s="7"/>
    </row>
    <row r="114" spans="1:33" ht="15.75" x14ac:dyDescent="0.25">
      <c r="A114" s="17">
        <v>0.125</v>
      </c>
      <c r="B114">
        <v>0.21609999999999999</v>
      </c>
      <c r="C114">
        <v>0.15390000000000001</v>
      </c>
      <c r="D114">
        <v>0.1188</v>
      </c>
      <c r="E114">
        <v>0.1148</v>
      </c>
      <c r="F114">
        <v>0.1205</v>
      </c>
      <c r="G114">
        <v>0.1434</v>
      </c>
      <c r="J114" s="17">
        <v>0.125</v>
      </c>
      <c r="K114">
        <v>0.1263</v>
      </c>
      <c r="L114">
        <v>0.1137</v>
      </c>
      <c r="M114">
        <v>0.44469999999999998</v>
      </c>
      <c r="N114">
        <v>0.48280000000000001</v>
      </c>
      <c r="O114">
        <v>0.49459999999999998</v>
      </c>
      <c r="P114">
        <v>0.1784</v>
      </c>
      <c r="R114" s="17">
        <v>0.125</v>
      </c>
      <c r="S114" s="11">
        <f t="shared" si="14"/>
        <v>-8.9799999999999991E-2</v>
      </c>
      <c r="T114" s="11">
        <f t="shared" si="14"/>
        <v>-4.0200000000000014E-2</v>
      </c>
      <c r="U114" s="15">
        <f t="shared" si="14"/>
        <v>0.32589999999999997</v>
      </c>
      <c r="V114" s="15">
        <f t="shared" si="14"/>
        <v>0.36799999999999999</v>
      </c>
      <c r="W114" s="15">
        <f t="shared" si="14"/>
        <v>0.37409999999999999</v>
      </c>
      <c r="X114" s="11">
        <f t="shared" si="14"/>
        <v>3.5000000000000003E-2</v>
      </c>
      <c r="Z114" s="45"/>
      <c r="AA114" s="19"/>
      <c r="AB114" s="19"/>
      <c r="AC114" s="46"/>
      <c r="AD114" s="46"/>
      <c r="AE114" s="43"/>
      <c r="AF114" s="19"/>
      <c r="AG114" s="7"/>
    </row>
    <row r="115" spans="1:33" ht="15.75" x14ac:dyDescent="0.25">
      <c r="A115" s="17">
        <v>0.06</v>
      </c>
      <c r="B115">
        <v>0.15620000000000001</v>
      </c>
      <c r="C115">
        <v>0.13150000000000001</v>
      </c>
      <c r="D115">
        <v>0.11849999999999999</v>
      </c>
      <c r="E115">
        <v>0.1187</v>
      </c>
      <c r="F115">
        <v>0.1193</v>
      </c>
      <c r="G115">
        <v>0.1203</v>
      </c>
      <c r="J115" s="17">
        <v>0.06</v>
      </c>
      <c r="K115">
        <v>0.1386</v>
      </c>
      <c r="L115">
        <v>0.1241</v>
      </c>
      <c r="M115">
        <v>0.17649999999999999</v>
      </c>
      <c r="N115">
        <v>0.48580000000000001</v>
      </c>
      <c r="O115">
        <v>0.61029999999999995</v>
      </c>
      <c r="P115">
        <v>0.29330000000000001</v>
      </c>
      <c r="R115" s="17">
        <v>0.06</v>
      </c>
      <c r="S115" s="11">
        <f t="shared" si="14"/>
        <v>-1.7600000000000005E-2</v>
      </c>
      <c r="T115" s="11">
        <f t="shared" si="14"/>
        <v>-7.4000000000000038E-3</v>
      </c>
      <c r="U115" s="15">
        <f t="shared" si="14"/>
        <v>5.7999999999999996E-2</v>
      </c>
      <c r="V115" s="15">
        <f t="shared" si="14"/>
        <v>0.36709999999999998</v>
      </c>
      <c r="W115" s="15">
        <f t="shared" si="14"/>
        <v>0.49099999999999994</v>
      </c>
      <c r="X115" s="15">
        <f t="shared" si="14"/>
        <v>0.17299999999999999</v>
      </c>
      <c r="Z115" s="45"/>
      <c r="AA115" s="19"/>
      <c r="AB115" s="19"/>
      <c r="AC115" s="46"/>
      <c r="AD115" s="46"/>
      <c r="AE115" s="43"/>
      <c r="AF115" s="43"/>
      <c r="AG115" s="7"/>
    </row>
    <row r="116" spans="1:33" ht="15.75" x14ac:dyDescent="0.25">
      <c r="A116" s="17">
        <v>0.03</v>
      </c>
      <c r="B116">
        <v>0.1321</v>
      </c>
      <c r="C116">
        <v>0.1221</v>
      </c>
      <c r="D116">
        <v>0.1188</v>
      </c>
      <c r="E116">
        <v>0.1186</v>
      </c>
      <c r="F116">
        <v>0.11020000000000001</v>
      </c>
      <c r="G116">
        <v>0.1193</v>
      </c>
      <c r="J116" s="17">
        <v>0.03</v>
      </c>
      <c r="K116">
        <v>0.1341</v>
      </c>
      <c r="L116">
        <v>0.1225</v>
      </c>
      <c r="M116">
        <v>0.50560000000000005</v>
      </c>
      <c r="N116">
        <v>0.75360000000000005</v>
      </c>
      <c r="O116">
        <v>0.76070000000000004</v>
      </c>
      <c r="P116">
        <v>0.35339999999999999</v>
      </c>
      <c r="R116" s="17">
        <v>0.03</v>
      </c>
      <c r="S116" s="11">
        <f t="shared" si="14"/>
        <v>2.0000000000000018E-3</v>
      </c>
      <c r="T116" s="11">
        <f t="shared" si="14"/>
        <v>3.9999999999999758E-4</v>
      </c>
      <c r="U116" s="15">
        <f t="shared" si="14"/>
        <v>0.38680000000000003</v>
      </c>
      <c r="V116" s="15">
        <f t="shared" si="14"/>
        <v>0.63500000000000001</v>
      </c>
      <c r="W116" s="15">
        <f t="shared" si="14"/>
        <v>0.65050000000000008</v>
      </c>
      <c r="X116" s="15">
        <f t="shared" si="14"/>
        <v>0.23409999999999997</v>
      </c>
      <c r="Z116" s="45"/>
      <c r="AA116" s="19"/>
      <c r="AB116" s="19"/>
      <c r="AC116" s="46"/>
      <c r="AD116" s="46"/>
      <c r="AE116" s="43"/>
      <c r="AF116" s="43"/>
      <c r="AG116" s="7"/>
    </row>
    <row r="117" spans="1:33" ht="15.75" x14ac:dyDescent="0.25">
      <c r="A117" s="17">
        <v>0.01</v>
      </c>
      <c r="B117">
        <v>0.13239999999999999</v>
      </c>
      <c r="C117">
        <v>0.1326</v>
      </c>
      <c r="D117">
        <v>0.13400000000000001</v>
      </c>
      <c r="E117">
        <v>0.129</v>
      </c>
      <c r="F117">
        <v>0.1052</v>
      </c>
      <c r="G117">
        <v>0.1181</v>
      </c>
      <c r="J117" s="17">
        <v>0.01</v>
      </c>
      <c r="K117">
        <v>0.129</v>
      </c>
      <c r="L117">
        <v>0.12939999999999999</v>
      </c>
      <c r="M117">
        <v>0.54949999999999999</v>
      </c>
      <c r="N117">
        <v>0.57850000000000001</v>
      </c>
      <c r="O117">
        <v>0.66920000000000002</v>
      </c>
      <c r="P117">
        <v>0.28039999999999998</v>
      </c>
      <c r="R117" s="17">
        <v>0.01</v>
      </c>
      <c r="S117" s="11">
        <f t="shared" si="14"/>
        <v>-3.3999999999999864E-3</v>
      </c>
      <c r="T117" s="11">
        <f t="shared" si="14"/>
        <v>-3.2000000000000084E-3</v>
      </c>
      <c r="U117" s="15">
        <f t="shared" si="14"/>
        <v>0.41549999999999998</v>
      </c>
      <c r="V117" s="15">
        <f t="shared" si="14"/>
        <v>0.44950000000000001</v>
      </c>
      <c r="W117" s="15">
        <f t="shared" si="14"/>
        <v>0.56400000000000006</v>
      </c>
      <c r="X117" s="15">
        <f t="shared" si="14"/>
        <v>0.1623</v>
      </c>
      <c r="Z117" s="45"/>
      <c r="AA117" s="43"/>
      <c r="AB117" s="19"/>
      <c r="AC117" s="46"/>
      <c r="AD117" s="46"/>
      <c r="AE117" s="43"/>
      <c r="AF117" s="43"/>
      <c r="AG117" s="7"/>
    </row>
    <row r="118" spans="1:33" ht="15.75" x14ac:dyDescent="0.25">
      <c r="A118" s="17">
        <v>5.0000000000000001E-3</v>
      </c>
      <c r="B118">
        <v>0.1515</v>
      </c>
      <c r="C118">
        <v>0.14649999999999999</v>
      </c>
      <c r="D118">
        <v>0.128</v>
      </c>
      <c r="E118">
        <v>0.13009999999999999</v>
      </c>
      <c r="F118">
        <v>0.1159</v>
      </c>
      <c r="G118">
        <v>0.1227</v>
      </c>
      <c r="J118" s="17">
        <v>5.0000000000000001E-3</v>
      </c>
      <c r="K118">
        <v>0.1459</v>
      </c>
      <c r="L118">
        <v>0.21379999999999999</v>
      </c>
      <c r="M118">
        <v>0.49030000000000001</v>
      </c>
      <c r="N118">
        <v>0.59609999999999996</v>
      </c>
      <c r="O118">
        <v>0.62649999999999995</v>
      </c>
      <c r="P118">
        <v>0.36170000000000002</v>
      </c>
      <c r="R118" s="17">
        <v>5.0000000000000001E-3</v>
      </c>
      <c r="S118" s="11">
        <f t="shared" si="14"/>
        <v>-5.5999999999999939E-3</v>
      </c>
      <c r="T118" s="11">
        <f t="shared" si="14"/>
        <v>6.7299999999999999E-2</v>
      </c>
      <c r="U118" s="15">
        <f t="shared" si="14"/>
        <v>0.36230000000000001</v>
      </c>
      <c r="V118" s="15">
        <f t="shared" si="14"/>
        <v>0.46599999999999997</v>
      </c>
      <c r="W118" s="15">
        <f t="shared" si="14"/>
        <v>0.51059999999999994</v>
      </c>
      <c r="X118" s="15">
        <f t="shared" si="14"/>
        <v>0.23900000000000002</v>
      </c>
      <c r="Z118" s="45"/>
      <c r="AA118" s="43"/>
      <c r="AB118" s="19"/>
      <c r="AC118" s="46"/>
      <c r="AD118" s="44"/>
      <c r="AE118" s="43"/>
      <c r="AF118" s="43"/>
      <c r="AG118" s="7"/>
    </row>
    <row r="119" spans="1:33" ht="15.75" x14ac:dyDescent="0.25">
      <c r="A119" s="17">
        <v>0</v>
      </c>
      <c r="B119">
        <v>0.1368</v>
      </c>
      <c r="C119">
        <v>0.1464</v>
      </c>
      <c r="D119">
        <v>0.16070000000000001</v>
      </c>
      <c r="E119">
        <v>0.16470000000000001</v>
      </c>
      <c r="F119">
        <v>0.14749999999999999</v>
      </c>
      <c r="G119">
        <v>0.1593</v>
      </c>
      <c r="J119" s="17">
        <v>0</v>
      </c>
      <c r="K119">
        <v>0.4138</v>
      </c>
      <c r="L119">
        <v>0.14449999999999999</v>
      </c>
      <c r="M119">
        <v>0.16439999999999999</v>
      </c>
      <c r="N119">
        <v>0.20319999999999999</v>
      </c>
      <c r="O119">
        <v>0.19209999999999999</v>
      </c>
      <c r="P119">
        <v>0.19239999999999999</v>
      </c>
      <c r="R119" s="17">
        <v>0</v>
      </c>
      <c r="S119" s="11">
        <f t="shared" si="14"/>
        <v>0.27700000000000002</v>
      </c>
      <c r="T119" s="11">
        <f t="shared" si="14"/>
        <v>-1.9000000000000128E-3</v>
      </c>
      <c r="U119" s="15">
        <f t="shared" si="14"/>
        <v>3.6999999999999811E-3</v>
      </c>
      <c r="V119" s="15">
        <f t="shared" si="14"/>
        <v>3.8499999999999979E-2</v>
      </c>
      <c r="W119" s="15">
        <f t="shared" si="14"/>
        <v>4.4600000000000001E-2</v>
      </c>
      <c r="X119" s="15">
        <f t="shared" si="14"/>
        <v>3.3099999999999991E-2</v>
      </c>
      <c r="Z119" s="45"/>
      <c r="AA119" s="43"/>
      <c r="AB119" s="43"/>
      <c r="AC119" s="44"/>
      <c r="AD119" s="44"/>
      <c r="AE119" s="43"/>
      <c r="AF119" s="43"/>
      <c r="AG119" s="7"/>
    </row>
    <row r="120" spans="1:33" x14ac:dyDescent="0.25">
      <c r="Z120" s="7"/>
      <c r="AA120" s="7"/>
      <c r="AB120" s="7"/>
      <c r="AC120" s="12"/>
      <c r="AD120" s="12"/>
      <c r="AE120" s="7"/>
      <c r="AF120" s="7"/>
      <c r="AG120" s="7"/>
    </row>
    <row r="121" spans="1:33" ht="15.75" x14ac:dyDescent="0.25">
      <c r="A121" s="17"/>
      <c r="B121" s="17" t="s">
        <v>46</v>
      </c>
      <c r="C121" s="17"/>
      <c r="D121" s="17"/>
      <c r="E121" s="17"/>
      <c r="F121" s="17"/>
      <c r="G121" s="17"/>
      <c r="J121" s="17"/>
      <c r="K121" s="17" t="s">
        <v>46</v>
      </c>
      <c r="L121" s="17"/>
      <c r="M121" s="17"/>
      <c r="N121" s="17"/>
      <c r="O121" s="17"/>
      <c r="P121" s="17"/>
      <c r="R121" s="17"/>
      <c r="S121" s="17" t="s">
        <v>46</v>
      </c>
      <c r="T121" s="17"/>
      <c r="U121" s="17"/>
      <c r="V121" s="17"/>
      <c r="W121" s="17"/>
      <c r="X121" s="17"/>
      <c r="Z121" s="7"/>
      <c r="AA121" s="7"/>
      <c r="AB121" s="7"/>
      <c r="AC121" s="7"/>
      <c r="AD121" s="7"/>
      <c r="AE121" s="7"/>
      <c r="AF121" s="7"/>
      <c r="AG121" s="7"/>
    </row>
    <row r="122" spans="1:33" ht="15.75" x14ac:dyDescent="0.25">
      <c r="A122" s="17" t="s">
        <v>44</v>
      </c>
      <c r="B122" s="17">
        <v>0.03</v>
      </c>
      <c r="C122" s="17">
        <v>0.01</v>
      </c>
      <c r="D122" s="17">
        <v>5.0000000000000001E-3</v>
      </c>
      <c r="E122" s="17">
        <v>2.5000000000000001E-3</v>
      </c>
      <c r="F122" s="17">
        <v>1.25E-3</v>
      </c>
      <c r="G122" s="17">
        <v>0</v>
      </c>
      <c r="J122" s="17" t="s">
        <v>44</v>
      </c>
      <c r="K122" s="17">
        <v>0.03</v>
      </c>
      <c r="L122" s="17">
        <v>0.01</v>
      </c>
      <c r="M122" s="17">
        <v>5.0000000000000001E-3</v>
      </c>
      <c r="N122" s="17">
        <v>2.5000000000000001E-3</v>
      </c>
      <c r="O122" s="17">
        <v>1.25E-3</v>
      </c>
      <c r="P122" s="17">
        <v>0</v>
      </c>
      <c r="R122" s="17" t="s">
        <v>44</v>
      </c>
      <c r="S122" s="17">
        <v>0.03</v>
      </c>
      <c r="T122" s="17">
        <v>0.01</v>
      </c>
      <c r="U122" s="17">
        <v>5.0000000000000001E-3</v>
      </c>
      <c r="V122" s="17">
        <v>2.5000000000000001E-3</v>
      </c>
      <c r="W122" s="17">
        <v>1.25E-3</v>
      </c>
      <c r="X122" s="17">
        <v>0</v>
      </c>
    </row>
    <row r="123" spans="1:33" ht="15.75" x14ac:dyDescent="0.25">
      <c r="A123" s="17">
        <v>0.5</v>
      </c>
      <c r="B123">
        <v>0.1623</v>
      </c>
      <c r="C123">
        <v>0.17749999999999999</v>
      </c>
      <c r="D123">
        <v>0.15809999999999999</v>
      </c>
      <c r="E123">
        <v>0.1991</v>
      </c>
      <c r="F123">
        <v>0.13100000000000001</v>
      </c>
      <c r="G123">
        <v>0.1474</v>
      </c>
      <c r="J123" s="17">
        <v>0.5</v>
      </c>
      <c r="K123">
        <v>0.1389</v>
      </c>
      <c r="L123">
        <v>0.12139999999999999</v>
      </c>
      <c r="M123">
        <v>0.1227</v>
      </c>
      <c r="N123">
        <v>0.1663</v>
      </c>
      <c r="O123">
        <v>0.25190000000000001</v>
      </c>
      <c r="P123">
        <v>0.1138</v>
      </c>
      <c r="R123" s="17">
        <v>0.5</v>
      </c>
      <c r="S123" s="11">
        <f t="shared" ref="S123:X130" si="15">K123-B123</f>
        <v>-2.3400000000000004E-2</v>
      </c>
      <c r="T123" s="11">
        <f t="shared" si="15"/>
        <v>-5.6099999999999997E-2</v>
      </c>
      <c r="U123" s="11">
        <f t="shared" si="15"/>
        <v>-3.5399999999999987E-2</v>
      </c>
      <c r="V123" s="11">
        <f t="shared" si="15"/>
        <v>-3.2799999999999996E-2</v>
      </c>
      <c r="W123" s="15">
        <f t="shared" si="15"/>
        <v>0.12090000000000001</v>
      </c>
      <c r="X123" s="11">
        <f t="shared" si="15"/>
        <v>-3.3600000000000005E-2</v>
      </c>
    </row>
    <row r="124" spans="1:33" ht="15.75" x14ac:dyDescent="0.25">
      <c r="A124" s="17">
        <v>0.25</v>
      </c>
      <c r="B124">
        <v>0.2442</v>
      </c>
      <c r="C124">
        <v>0.1578</v>
      </c>
      <c r="D124">
        <v>0.1462</v>
      </c>
      <c r="E124">
        <v>0.16</v>
      </c>
      <c r="F124">
        <v>0.15179999999999999</v>
      </c>
      <c r="G124">
        <v>0.1497</v>
      </c>
      <c r="J124" s="17">
        <v>0.25</v>
      </c>
      <c r="K124">
        <v>0.17369999999999999</v>
      </c>
      <c r="L124">
        <v>0.13589999999999999</v>
      </c>
      <c r="M124">
        <v>0.15160000000000001</v>
      </c>
      <c r="N124">
        <v>0.45429999999999998</v>
      </c>
      <c r="O124">
        <v>0.4128</v>
      </c>
      <c r="P124">
        <v>0.1255</v>
      </c>
      <c r="R124" s="17">
        <v>0.25</v>
      </c>
      <c r="S124" s="11">
        <f t="shared" si="15"/>
        <v>-7.0500000000000007E-2</v>
      </c>
      <c r="T124" s="11">
        <f t="shared" si="15"/>
        <v>-2.1900000000000003E-2</v>
      </c>
      <c r="U124" s="11">
        <f t="shared" si="15"/>
        <v>5.4000000000000159E-3</v>
      </c>
      <c r="V124" s="15">
        <f t="shared" si="15"/>
        <v>0.29430000000000001</v>
      </c>
      <c r="W124" s="15">
        <f t="shared" si="15"/>
        <v>0.26100000000000001</v>
      </c>
      <c r="X124" s="11">
        <f t="shared" si="15"/>
        <v>-2.4199999999999999E-2</v>
      </c>
    </row>
    <row r="125" spans="1:33" ht="15.75" x14ac:dyDescent="0.25">
      <c r="A125" s="17">
        <v>0.125</v>
      </c>
      <c r="B125">
        <v>0.18779999999999999</v>
      </c>
      <c r="C125">
        <v>0.14130000000000001</v>
      </c>
      <c r="D125">
        <v>0.1449</v>
      </c>
      <c r="E125">
        <v>0.15229999999999999</v>
      </c>
      <c r="F125">
        <v>0.12640000000000001</v>
      </c>
      <c r="G125">
        <v>0.12280000000000001</v>
      </c>
      <c r="J125" s="17">
        <v>0.125</v>
      </c>
      <c r="K125">
        <v>0.11650000000000001</v>
      </c>
      <c r="L125">
        <v>0.1094</v>
      </c>
      <c r="M125">
        <v>0.1242</v>
      </c>
      <c r="N125">
        <v>0.47610000000000002</v>
      </c>
      <c r="O125">
        <v>0.4904</v>
      </c>
      <c r="P125">
        <v>0.19040000000000001</v>
      </c>
      <c r="R125" s="17">
        <v>0.125</v>
      </c>
      <c r="S125" s="11">
        <f t="shared" si="15"/>
        <v>-7.1299999999999988E-2</v>
      </c>
      <c r="T125" s="11">
        <f t="shared" si="15"/>
        <v>-3.1900000000000012E-2</v>
      </c>
      <c r="U125" s="11">
        <f t="shared" si="15"/>
        <v>-2.0699999999999996E-2</v>
      </c>
      <c r="V125" s="15">
        <f t="shared" si="15"/>
        <v>0.32380000000000003</v>
      </c>
      <c r="W125" s="15">
        <f t="shared" si="15"/>
        <v>0.36399999999999999</v>
      </c>
      <c r="X125" s="15">
        <f t="shared" si="15"/>
        <v>6.7600000000000007E-2</v>
      </c>
    </row>
    <row r="126" spans="1:33" ht="15.75" x14ac:dyDescent="0.25">
      <c r="A126" s="17">
        <v>0.06</v>
      </c>
      <c r="B126">
        <v>0.1585</v>
      </c>
      <c r="C126">
        <v>0.1333</v>
      </c>
      <c r="D126">
        <v>0.1346</v>
      </c>
      <c r="E126">
        <v>0.14169999999999999</v>
      </c>
      <c r="F126">
        <v>0.12920000000000001</v>
      </c>
      <c r="G126">
        <v>0.12709999999999999</v>
      </c>
      <c r="J126" s="17">
        <v>0.06</v>
      </c>
      <c r="K126">
        <v>0.129</v>
      </c>
      <c r="L126">
        <v>0.1285</v>
      </c>
      <c r="M126">
        <v>0.47889999999999999</v>
      </c>
      <c r="N126">
        <v>0.74680000000000002</v>
      </c>
      <c r="O126">
        <v>0.55149999999999999</v>
      </c>
      <c r="P126">
        <v>0.23280000000000001</v>
      </c>
      <c r="R126" s="17">
        <v>0.06</v>
      </c>
      <c r="S126" s="11">
        <f t="shared" si="15"/>
        <v>-2.9499999999999998E-2</v>
      </c>
      <c r="T126" s="11">
        <f t="shared" si="15"/>
        <v>-4.7999999999999987E-3</v>
      </c>
      <c r="U126" s="15">
        <f t="shared" si="15"/>
        <v>0.34429999999999999</v>
      </c>
      <c r="V126" s="15">
        <f t="shared" si="15"/>
        <v>0.60509999999999997</v>
      </c>
      <c r="W126" s="15">
        <f t="shared" si="15"/>
        <v>0.42230000000000001</v>
      </c>
      <c r="X126" s="15">
        <f t="shared" si="15"/>
        <v>0.10570000000000002</v>
      </c>
    </row>
    <row r="127" spans="1:33" ht="15.75" x14ac:dyDescent="0.25">
      <c r="A127" s="17">
        <v>0.03</v>
      </c>
      <c r="B127">
        <v>0.1215</v>
      </c>
      <c r="C127">
        <v>0.13039999999999999</v>
      </c>
      <c r="D127">
        <v>0.12870000000000001</v>
      </c>
      <c r="E127">
        <v>0.12330000000000001</v>
      </c>
      <c r="F127">
        <v>0.12889999999999999</v>
      </c>
      <c r="G127">
        <v>0.1326</v>
      </c>
      <c r="J127" s="17">
        <v>0.03</v>
      </c>
      <c r="K127">
        <v>0.1137</v>
      </c>
      <c r="L127">
        <v>0.1273</v>
      </c>
      <c r="M127">
        <v>0.70599999999999996</v>
      </c>
      <c r="N127">
        <v>0.54269999999999996</v>
      </c>
      <c r="O127">
        <v>0.56159999999999999</v>
      </c>
      <c r="P127">
        <v>0.25</v>
      </c>
      <c r="R127" s="17">
        <v>0.03</v>
      </c>
      <c r="S127" s="11">
        <f t="shared" si="15"/>
        <v>-7.8000000000000014E-3</v>
      </c>
      <c r="T127" s="11">
        <f t="shared" si="15"/>
        <v>-3.0999999999999917E-3</v>
      </c>
      <c r="U127" s="15">
        <f t="shared" si="15"/>
        <v>0.57729999999999992</v>
      </c>
      <c r="V127" s="15">
        <f t="shared" si="15"/>
        <v>0.41939999999999994</v>
      </c>
      <c r="W127" s="15">
        <f t="shared" si="15"/>
        <v>0.43269999999999997</v>
      </c>
      <c r="X127" s="15">
        <f t="shared" si="15"/>
        <v>0.1174</v>
      </c>
    </row>
    <row r="128" spans="1:33" ht="15.75" x14ac:dyDescent="0.25">
      <c r="A128" s="17">
        <v>0.01</v>
      </c>
      <c r="B128">
        <v>0.1318</v>
      </c>
      <c r="C128">
        <v>0.12130000000000001</v>
      </c>
      <c r="D128">
        <v>0.12989999999999999</v>
      </c>
      <c r="E128">
        <v>0.13159999999999999</v>
      </c>
      <c r="F128">
        <v>0.1195</v>
      </c>
      <c r="G128">
        <v>0.13239999999999999</v>
      </c>
      <c r="J128" s="17">
        <v>0.01</v>
      </c>
      <c r="K128">
        <v>0.1153</v>
      </c>
      <c r="L128">
        <v>0.40350000000000003</v>
      </c>
      <c r="M128">
        <v>0.51149999999999995</v>
      </c>
      <c r="N128">
        <v>0.5847</v>
      </c>
      <c r="O128">
        <v>0.8075</v>
      </c>
      <c r="P128">
        <v>0.30020000000000002</v>
      </c>
      <c r="R128" s="17">
        <v>0.01</v>
      </c>
      <c r="S128" s="11">
        <f t="shared" si="15"/>
        <v>-1.6500000000000001E-2</v>
      </c>
      <c r="T128" s="15">
        <f t="shared" si="15"/>
        <v>0.28220000000000001</v>
      </c>
      <c r="U128" s="15">
        <f t="shared" si="15"/>
        <v>0.38159999999999994</v>
      </c>
      <c r="V128" s="15">
        <f t="shared" si="15"/>
        <v>0.4531</v>
      </c>
      <c r="W128" s="15">
        <f t="shared" si="15"/>
        <v>0.68799999999999994</v>
      </c>
      <c r="X128" s="15">
        <f t="shared" si="15"/>
        <v>0.16780000000000003</v>
      </c>
    </row>
    <row r="129" spans="1:48" ht="15.75" x14ac:dyDescent="0.25">
      <c r="A129" s="17">
        <v>5.0000000000000001E-3</v>
      </c>
      <c r="B129">
        <v>0.19239999999999999</v>
      </c>
      <c r="C129">
        <v>0.15090000000000001</v>
      </c>
      <c r="D129">
        <v>0.15329999999999999</v>
      </c>
      <c r="E129">
        <v>0.14180000000000001</v>
      </c>
      <c r="F129">
        <v>0.14319999999999999</v>
      </c>
      <c r="G129">
        <v>0.13100000000000001</v>
      </c>
      <c r="J129" s="17">
        <v>5.0000000000000001E-3</v>
      </c>
      <c r="K129">
        <v>0.126</v>
      </c>
      <c r="L129">
        <v>0.13220000000000001</v>
      </c>
      <c r="M129">
        <v>0.53039999999999998</v>
      </c>
      <c r="N129">
        <v>0.84550000000000003</v>
      </c>
      <c r="O129">
        <v>0.66969999999999996</v>
      </c>
      <c r="P129">
        <v>0.1741</v>
      </c>
      <c r="R129" s="17">
        <v>5.0000000000000001E-3</v>
      </c>
      <c r="S129" s="11">
        <f t="shared" si="15"/>
        <v>-6.6399999999999987E-2</v>
      </c>
      <c r="T129" s="11">
        <f t="shared" si="15"/>
        <v>-1.8699999999999994E-2</v>
      </c>
      <c r="U129" s="15">
        <f t="shared" si="15"/>
        <v>0.37709999999999999</v>
      </c>
      <c r="V129" s="15">
        <f t="shared" si="15"/>
        <v>0.70369999999999999</v>
      </c>
      <c r="W129" s="15">
        <f t="shared" si="15"/>
        <v>0.52649999999999997</v>
      </c>
      <c r="X129" s="15">
        <f t="shared" si="15"/>
        <v>4.3099999999999999E-2</v>
      </c>
    </row>
    <row r="130" spans="1:48" ht="15.75" x14ac:dyDescent="0.25">
      <c r="A130" s="17">
        <v>0</v>
      </c>
      <c r="B130">
        <v>0.27100000000000002</v>
      </c>
      <c r="C130">
        <v>0.22170000000000001</v>
      </c>
      <c r="D130">
        <v>0.1903</v>
      </c>
      <c r="E130">
        <v>0.19309999999999999</v>
      </c>
      <c r="F130">
        <v>0.17380000000000001</v>
      </c>
      <c r="G130">
        <v>0.18540000000000001</v>
      </c>
      <c r="J130" s="17">
        <v>0</v>
      </c>
      <c r="K130">
        <v>0.1749</v>
      </c>
      <c r="L130">
        <v>0.17469999999999999</v>
      </c>
      <c r="M130">
        <v>0.20419999999999999</v>
      </c>
      <c r="N130">
        <v>0.21279999999999999</v>
      </c>
      <c r="O130">
        <v>0.67649999999999999</v>
      </c>
      <c r="P130">
        <v>0.1857</v>
      </c>
      <c r="R130" s="17">
        <v>0</v>
      </c>
      <c r="S130" s="11">
        <f t="shared" si="15"/>
        <v>-9.6100000000000019E-2</v>
      </c>
      <c r="T130" s="11">
        <f t="shared" si="15"/>
        <v>-4.7000000000000014E-2</v>
      </c>
      <c r="U130" s="15">
        <f t="shared" si="15"/>
        <v>1.3899999999999996E-2</v>
      </c>
      <c r="V130" s="15">
        <f t="shared" si="15"/>
        <v>1.9699999999999995E-2</v>
      </c>
      <c r="W130" s="15">
        <f t="shared" si="15"/>
        <v>0.50269999999999992</v>
      </c>
      <c r="X130" s="15">
        <f t="shared" si="15"/>
        <v>2.9999999999999472E-4</v>
      </c>
    </row>
    <row r="132" spans="1:48" ht="15.75" x14ac:dyDescent="0.25">
      <c r="A132" s="17"/>
      <c r="B132" s="17" t="s">
        <v>46</v>
      </c>
      <c r="C132" s="17"/>
      <c r="D132" s="17"/>
      <c r="E132" s="17"/>
      <c r="F132" s="17"/>
      <c r="G132" s="17"/>
      <c r="J132" s="17"/>
      <c r="K132" s="17" t="s">
        <v>46</v>
      </c>
      <c r="L132" s="17"/>
      <c r="M132" s="17"/>
      <c r="N132" s="17"/>
      <c r="O132" s="17"/>
      <c r="P132" s="17"/>
      <c r="R132" s="17"/>
      <c r="S132" s="17" t="s">
        <v>46</v>
      </c>
      <c r="T132" s="17"/>
      <c r="U132" s="17"/>
      <c r="V132" s="17"/>
      <c r="W132" s="17"/>
      <c r="X132" s="17"/>
    </row>
    <row r="133" spans="1:48" ht="15.75" x14ac:dyDescent="0.25">
      <c r="A133" s="17" t="s">
        <v>44</v>
      </c>
      <c r="B133" s="17">
        <v>0.03</v>
      </c>
      <c r="C133" s="17">
        <v>0.01</v>
      </c>
      <c r="D133" s="17">
        <v>5.0000000000000001E-3</v>
      </c>
      <c r="E133" s="17">
        <v>2.5000000000000001E-3</v>
      </c>
      <c r="F133" s="17">
        <v>1.25E-3</v>
      </c>
      <c r="G133" s="17">
        <v>0</v>
      </c>
      <c r="J133" s="17" t="s">
        <v>44</v>
      </c>
      <c r="K133" s="17">
        <v>0.03</v>
      </c>
      <c r="L133" s="17">
        <v>0.01</v>
      </c>
      <c r="M133" s="17">
        <v>5.0000000000000001E-3</v>
      </c>
      <c r="N133" s="17">
        <v>2.5000000000000001E-3</v>
      </c>
      <c r="O133" s="17">
        <v>1.25E-3</v>
      </c>
      <c r="P133" s="17">
        <v>0</v>
      </c>
      <c r="R133" s="17" t="s">
        <v>44</v>
      </c>
      <c r="S133" s="17">
        <v>0.03</v>
      </c>
      <c r="T133" s="17">
        <v>0.01</v>
      </c>
      <c r="U133" s="17">
        <v>5.0000000000000001E-3</v>
      </c>
      <c r="V133" s="17">
        <v>2.5000000000000001E-3</v>
      </c>
      <c r="W133" s="17">
        <v>1.25E-3</v>
      </c>
      <c r="X133" s="17">
        <v>0</v>
      </c>
    </row>
    <row r="134" spans="1:48" ht="15.75" x14ac:dyDescent="0.25">
      <c r="A134" s="17">
        <v>0.5</v>
      </c>
      <c r="B134">
        <v>0.21310000000000001</v>
      </c>
      <c r="C134">
        <v>0.27839999999999998</v>
      </c>
      <c r="D134">
        <v>0.13289999999999999</v>
      </c>
      <c r="E134">
        <v>0.18060000000000001</v>
      </c>
      <c r="F134">
        <v>0.27139999999999997</v>
      </c>
      <c r="G134">
        <v>0.14929999999999999</v>
      </c>
      <c r="J134" s="17">
        <v>0.5</v>
      </c>
      <c r="K134">
        <v>0.11550000000000001</v>
      </c>
      <c r="L134">
        <v>0.15409999999999999</v>
      </c>
      <c r="M134">
        <v>0.112</v>
      </c>
      <c r="N134">
        <v>9.8299999999999998E-2</v>
      </c>
      <c r="O134">
        <v>0.15379999999999999</v>
      </c>
      <c r="P134">
        <v>0.10929999999999999</v>
      </c>
      <c r="R134" s="17">
        <v>0.5</v>
      </c>
      <c r="S134" s="11">
        <f t="shared" ref="S134:X141" si="16">K134-B134</f>
        <v>-9.7600000000000006E-2</v>
      </c>
      <c r="T134" s="11">
        <f t="shared" si="16"/>
        <v>-0.12429999999999999</v>
      </c>
      <c r="U134" s="11">
        <f t="shared" si="16"/>
        <v>-2.0899999999999988E-2</v>
      </c>
      <c r="V134" s="11">
        <f t="shared" si="16"/>
        <v>-8.2300000000000012E-2</v>
      </c>
      <c r="W134" s="11">
        <f t="shared" si="16"/>
        <v>-0.11759999999999998</v>
      </c>
      <c r="X134" s="11">
        <f t="shared" si="16"/>
        <v>-3.9999999999999994E-2</v>
      </c>
    </row>
    <row r="135" spans="1:48" ht="15.75" x14ac:dyDescent="0.25">
      <c r="A135" s="17">
        <v>0.25</v>
      </c>
      <c r="B135">
        <v>0.25140000000000001</v>
      </c>
      <c r="C135">
        <v>0.1638</v>
      </c>
      <c r="D135">
        <v>0.15920000000000001</v>
      </c>
      <c r="E135">
        <v>0.2165</v>
      </c>
      <c r="F135">
        <v>0.15620000000000001</v>
      </c>
      <c r="G135">
        <v>0.1394</v>
      </c>
      <c r="J135" s="17">
        <v>0.25</v>
      </c>
      <c r="K135">
        <v>0.12520000000000001</v>
      </c>
      <c r="L135">
        <v>0.13850000000000001</v>
      </c>
      <c r="M135">
        <v>0.1779</v>
      </c>
      <c r="N135">
        <v>0.43030000000000002</v>
      </c>
      <c r="O135">
        <v>0.59550000000000003</v>
      </c>
      <c r="P135">
        <v>0.1135</v>
      </c>
      <c r="R135" s="17">
        <v>0.25</v>
      </c>
      <c r="S135" s="11">
        <f t="shared" si="16"/>
        <v>-0.12620000000000001</v>
      </c>
      <c r="T135" s="11">
        <f t="shared" si="16"/>
        <v>-2.5299999999999989E-2</v>
      </c>
      <c r="U135" s="11">
        <f t="shared" si="16"/>
        <v>1.8699999999999994E-2</v>
      </c>
      <c r="V135" s="15">
        <f t="shared" si="16"/>
        <v>0.21380000000000002</v>
      </c>
      <c r="W135" s="15">
        <f t="shared" si="16"/>
        <v>0.43930000000000002</v>
      </c>
      <c r="X135" s="11">
        <f t="shared" si="16"/>
        <v>-2.5899999999999992E-2</v>
      </c>
    </row>
    <row r="136" spans="1:48" ht="15.75" x14ac:dyDescent="0.25">
      <c r="A136" s="17">
        <v>0.125</v>
      </c>
      <c r="B136">
        <v>0.2165</v>
      </c>
      <c r="C136">
        <v>0.15260000000000001</v>
      </c>
      <c r="D136">
        <v>0.14449999999999999</v>
      </c>
      <c r="E136">
        <v>0.13519999999999999</v>
      </c>
      <c r="F136">
        <v>0.1169</v>
      </c>
      <c r="G136">
        <v>0.11849999999999999</v>
      </c>
      <c r="J136" s="17">
        <v>0.125</v>
      </c>
      <c r="K136">
        <v>0.1215</v>
      </c>
      <c r="L136">
        <v>0.11409999999999999</v>
      </c>
      <c r="M136">
        <v>0.36109999999999998</v>
      </c>
      <c r="N136">
        <v>0.58720000000000006</v>
      </c>
      <c r="O136">
        <v>0.56369999999999998</v>
      </c>
      <c r="P136">
        <v>0.13489999999999999</v>
      </c>
      <c r="R136" s="17">
        <v>0.125</v>
      </c>
      <c r="S136" s="11">
        <f t="shared" si="16"/>
        <v>-9.5000000000000001E-2</v>
      </c>
      <c r="T136" s="11">
        <f t="shared" si="16"/>
        <v>-3.850000000000002E-2</v>
      </c>
      <c r="U136" s="15">
        <f t="shared" si="16"/>
        <v>0.21659999999999999</v>
      </c>
      <c r="V136" s="15">
        <f t="shared" si="16"/>
        <v>0.45200000000000007</v>
      </c>
      <c r="W136" s="15">
        <f t="shared" si="16"/>
        <v>0.44679999999999997</v>
      </c>
      <c r="X136" s="11">
        <f t="shared" si="16"/>
        <v>1.6399999999999998E-2</v>
      </c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</row>
    <row r="137" spans="1:48" ht="15.75" x14ac:dyDescent="0.25">
      <c r="A137" s="17">
        <v>0.06</v>
      </c>
      <c r="B137">
        <v>0.153</v>
      </c>
      <c r="C137">
        <v>0.12889999999999999</v>
      </c>
      <c r="D137">
        <v>0.11</v>
      </c>
      <c r="E137">
        <v>0.1203</v>
      </c>
      <c r="F137">
        <v>0.10639999999999999</v>
      </c>
      <c r="G137">
        <v>0.1104</v>
      </c>
      <c r="J137" s="17">
        <v>0.06</v>
      </c>
      <c r="K137">
        <v>0.13120000000000001</v>
      </c>
      <c r="L137">
        <v>0.3997</v>
      </c>
      <c r="M137">
        <v>0.52429999999999999</v>
      </c>
      <c r="N137">
        <v>0.56979999999999997</v>
      </c>
      <c r="O137">
        <v>0.57079999999999997</v>
      </c>
      <c r="P137">
        <v>0.54190000000000005</v>
      </c>
      <c r="R137" s="17">
        <v>0.06</v>
      </c>
      <c r="S137" s="11">
        <f t="shared" si="16"/>
        <v>-2.1799999999999986E-2</v>
      </c>
      <c r="T137" s="15">
        <f t="shared" si="16"/>
        <v>0.27080000000000004</v>
      </c>
      <c r="U137" s="15">
        <f t="shared" si="16"/>
        <v>0.4143</v>
      </c>
      <c r="V137" s="15">
        <f t="shared" si="16"/>
        <v>0.44949999999999996</v>
      </c>
      <c r="W137" s="15">
        <f t="shared" si="16"/>
        <v>0.46439999999999998</v>
      </c>
      <c r="X137" s="15">
        <f t="shared" si="16"/>
        <v>0.43150000000000005</v>
      </c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</row>
    <row r="138" spans="1:48" ht="15.75" x14ac:dyDescent="0.25">
      <c r="A138" s="17">
        <v>0.03</v>
      </c>
      <c r="B138">
        <v>0.12970000000000001</v>
      </c>
      <c r="C138">
        <v>0.12690000000000001</v>
      </c>
      <c r="D138">
        <v>0.1205</v>
      </c>
      <c r="E138">
        <v>0.11940000000000001</v>
      </c>
      <c r="F138">
        <v>0.1057</v>
      </c>
      <c r="G138">
        <v>0.11899999999999999</v>
      </c>
      <c r="J138" s="17">
        <v>0.03</v>
      </c>
      <c r="K138">
        <v>0.12870000000000001</v>
      </c>
      <c r="L138">
        <v>0.13600000000000001</v>
      </c>
      <c r="M138">
        <v>0.56799999999999995</v>
      </c>
      <c r="N138">
        <v>0.59570000000000001</v>
      </c>
      <c r="O138">
        <v>0.54149999999999998</v>
      </c>
      <c r="P138">
        <v>0.36449999999999999</v>
      </c>
      <c r="R138" s="17">
        <v>0.03</v>
      </c>
      <c r="S138" s="11">
        <f t="shared" si="16"/>
        <v>-1.0000000000000009E-3</v>
      </c>
      <c r="T138" s="11">
        <f t="shared" si="16"/>
        <v>9.099999999999997E-3</v>
      </c>
      <c r="U138" s="15">
        <f t="shared" si="16"/>
        <v>0.44749999999999995</v>
      </c>
      <c r="V138" s="15">
        <f t="shared" si="16"/>
        <v>0.4763</v>
      </c>
      <c r="W138" s="15">
        <f t="shared" si="16"/>
        <v>0.43579999999999997</v>
      </c>
      <c r="X138" s="15">
        <f t="shared" si="16"/>
        <v>0.2455</v>
      </c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</row>
    <row r="139" spans="1:48" ht="15.75" x14ac:dyDescent="0.25">
      <c r="A139" s="17">
        <v>0.01</v>
      </c>
      <c r="B139">
        <v>0.122</v>
      </c>
      <c r="C139">
        <v>0.1192</v>
      </c>
      <c r="D139">
        <v>0.122</v>
      </c>
      <c r="E139">
        <v>0.1308</v>
      </c>
      <c r="F139">
        <v>0.10100000000000001</v>
      </c>
      <c r="G139">
        <v>0.12540000000000001</v>
      </c>
      <c r="J139" s="17">
        <v>0.01</v>
      </c>
      <c r="K139">
        <v>0.12180000000000001</v>
      </c>
      <c r="L139">
        <v>0.1197</v>
      </c>
      <c r="M139">
        <v>0.49530000000000002</v>
      </c>
      <c r="N139">
        <v>0.54339999999999999</v>
      </c>
      <c r="O139">
        <v>0.58320000000000005</v>
      </c>
      <c r="P139">
        <v>0.26850000000000002</v>
      </c>
      <c r="R139" s="17">
        <v>0.01</v>
      </c>
      <c r="S139" s="11">
        <f t="shared" si="16"/>
        <v>-1.9999999999999185E-4</v>
      </c>
      <c r="T139" s="11">
        <f t="shared" si="16"/>
        <v>5.0000000000000044E-4</v>
      </c>
      <c r="U139" s="15">
        <f t="shared" si="16"/>
        <v>0.37330000000000002</v>
      </c>
      <c r="V139" s="15">
        <f t="shared" si="16"/>
        <v>0.41259999999999997</v>
      </c>
      <c r="W139" s="15">
        <f t="shared" si="16"/>
        <v>0.48220000000000007</v>
      </c>
      <c r="X139" s="15">
        <f t="shared" si="16"/>
        <v>0.1431</v>
      </c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</row>
    <row r="140" spans="1:48" ht="15.75" x14ac:dyDescent="0.25">
      <c r="A140" s="17">
        <v>5.0000000000000001E-3</v>
      </c>
      <c r="B140">
        <v>0.13009999999999999</v>
      </c>
      <c r="C140">
        <v>0.13569999999999999</v>
      </c>
      <c r="D140">
        <v>0.1278</v>
      </c>
      <c r="E140">
        <v>0.13220000000000001</v>
      </c>
      <c r="F140">
        <v>0.1188</v>
      </c>
      <c r="G140">
        <v>0.1237</v>
      </c>
      <c r="J140" s="17">
        <v>5.0000000000000001E-3</v>
      </c>
      <c r="K140">
        <v>0.13089999999999999</v>
      </c>
      <c r="L140">
        <v>0.13900000000000001</v>
      </c>
      <c r="M140">
        <v>0.47389999999999999</v>
      </c>
      <c r="N140">
        <v>0.50639999999999996</v>
      </c>
      <c r="O140">
        <v>0.69469999999999998</v>
      </c>
      <c r="P140">
        <v>0.221</v>
      </c>
      <c r="R140" s="17">
        <v>5.0000000000000001E-3</v>
      </c>
      <c r="S140" s="11">
        <f t="shared" si="16"/>
        <v>7.9999999999999516E-4</v>
      </c>
      <c r="T140" s="11">
        <f t="shared" si="16"/>
        <v>3.3000000000000251E-3</v>
      </c>
      <c r="U140" s="15">
        <f t="shared" si="16"/>
        <v>0.34609999999999996</v>
      </c>
      <c r="V140" s="15">
        <f t="shared" si="16"/>
        <v>0.37419999999999998</v>
      </c>
      <c r="W140" s="15">
        <f t="shared" si="16"/>
        <v>0.57589999999999997</v>
      </c>
      <c r="X140" s="15">
        <f t="shared" si="16"/>
        <v>9.7299999999999998E-2</v>
      </c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</row>
    <row r="141" spans="1:48" ht="15.75" x14ac:dyDescent="0.25">
      <c r="A141" s="17">
        <v>0</v>
      </c>
      <c r="B141">
        <v>0.15040000000000001</v>
      </c>
      <c r="C141">
        <v>0.14680000000000001</v>
      </c>
      <c r="D141">
        <v>0.15060000000000001</v>
      </c>
      <c r="E141">
        <v>0.15260000000000001</v>
      </c>
      <c r="F141">
        <v>0.14480000000000001</v>
      </c>
      <c r="G141">
        <v>0.1641</v>
      </c>
      <c r="J141" s="17">
        <v>0</v>
      </c>
      <c r="K141">
        <v>0.14369999999999999</v>
      </c>
      <c r="L141">
        <v>0.14419999999999999</v>
      </c>
      <c r="M141">
        <v>0.152</v>
      </c>
      <c r="N141">
        <v>0.15570000000000001</v>
      </c>
      <c r="O141">
        <v>0.26440000000000002</v>
      </c>
      <c r="P141">
        <v>0.16619999999999999</v>
      </c>
      <c r="R141" s="17">
        <v>0</v>
      </c>
      <c r="S141" s="11">
        <f t="shared" si="16"/>
        <v>-6.7000000000000115E-3</v>
      </c>
      <c r="T141" s="11">
        <f t="shared" si="16"/>
        <v>-2.600000000000019E-3</v>
      </c>
      <c r="U141" s="15">
        <f t="shared" si="16"/>
        <v>1.3999999999999846E-3</v>
      </c>
      <c r="V141" s="15">
        <f t="shared" si="16"/>
        <v>3.0999999999999917E-3</v>
      </c>
      <c r="W141" s="15">
        <f t="shared" si="16"/>
        <v>0.11960000000000001</v>
      </c>
      <c r="X141" s="15">
        <f t="shared" si="16"/>
        <v>2.0999999999999908E-3</v>
      </c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</row>
    <row r="142" spans="1:48" x14ac:dyDescent="0.25"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</row>
    <row r="143" spans="1:48" x14ac:dyDescent="0.25"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</row>
    <row r="144" spans="1:48" ht="18" thickBot="1" x14ac:dyDescent="0.35">
      <c r="A144" s="10" t="s">
        <v>45</v>
      </c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</row>
    <row r="145" spans="1:48" ht="15.75" thickTop="1" x14ac:dyDescent="0.25"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</row>
    <row r="146" spans="1:48" ht="15.75" thickBot="1" x14ac:dyDescent="0.3">
      <c r="A146" s="71" t="s">
        <v>19</v>
      </c>
      <c r="B146" s="71"/>
      <c r="C146" s="71"/>
      <c r="D146" s="71"/>
      <c r="E146" s="71"/>
      <c r="F146" s="71"/>
      <c r="G146" s="71"/>
      <c r="J146" s="71" t="s">
        <v>18</v>
      </c>
      <c r="K146" s="71"/>
      <c r="L146" s="71"/>
      <c r="M146" s="71"/>
      <c r="N146" s="71"/>
      <c r="O146" s="71"/>
      <c r="P146" s="71"/>
      <c r="R146" s="71" t="s">
        <v>17</v>
      </c>
      <c r="S146" s="71"/>
      <c r="T146" s="71"/>
      <c r="U146" s="71"/>
      <c r="V146" s="71"/>
      <c r="W146" s="71"/>
      <c r="X146" s="71"/>
      <c r="Z146" s="71" t="s">
        <v>16</v>
      </c>
      <c r="AA146" s="71"/>
      <c r="AB146" s="71"/>
      <c r="AC146" s="71"/>
      <c r="AD146" s="71"/>
      <c r="AE146" s="71"/>
      <c r="AF146" s="71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</row>
    <row r="147" spans="1:48" x14ac:dyDescent="0.25"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</row>
    <row r="148" spans="1:48" x14ac:dyDescent="0.25">
      <c r="A148" s="6"/>
      <c r="B148" s="6" t="s">
        <v>44</v>
      </c>
      <c r="C148" s="6"/>
      <c r="D148" s="6"/>
      <c r="E148" s="6"/>
      <c r="F148" s="6"/>
      <c r="G148" s="6"/>
      <c r="J148" s="6"/>
      <c r="K148" s="6" t="s">
        <v>44</v>
      </c>
      <c r="L148" s="6"/>
      <c r="M148" s="6"/>
      <c r="N148" s="6"/>
      <c r="O148" s="6"/>
      <c r="P148" s="6"/>
      <c r="R148" s="6"/>
      <c r="S148" s="6" t="s">
        <v>44</v>
      </c>
      <c r="T148" s="6"/>
      <c r="U148" s="6"/>
      <c r="V148" s="6"/>
      <c r="W148" s="6"/>
      <c r="X148" s="6"/>
      <c r="Z148" s="42"/>
      <c r="AA148" s="42" t="s">
        <v>44</v>
      </c>
      <c r="AB148" s="42"/>
      <c r="AC148" s="42"/>
      <c r="AD148" s="42"/>
      <c r="AE148" s="42"/>
      <c r="AF148" s="42"/>
      <c r="AG148" s="42"/>
      <c r="AH148" s="42"/>
      <c r="AI148" s="42"/>
      <c r="AK148" s="12"/>
      <c r="AL148" s="72"/>
      <c r="AM148" s="72"/>
      <c r="AN148" s="72"/>
      <c r="AO148" s="72"/>
      <c r="AP148" s="72"/>
      <c r="AQ148" s="72"/>
      <c r="AR148" s="72"/>
      <c r="AS148" s="72"/>
      <c r="AT148" s="72"/>
      <c r="AU148" s="12"/>
      <c r="AV148" s="12"/>
    </row>
    <row r="149" spans="1:48" x14ac:dyDescent="0.25">
      <c r="A149" s="6" t="s">
        <v>43</v>
      </c>
      <c r="B149" s="6">
        <v>0.5</v>
      </c>
      <c r="C149" s="6">
        <v>0.25</v>
      </c>
      <c r="D149" s="6">
        <v>0.125</v>
      </c>
      <c r="E149" s="6">
        <v>0.06</v>
      </c>
      <c r="F149" s="6">
        <v>0.03</v>
      </c>
      <c r="G149" s="6">
        <v>0</v>
      </c>
      <c r="J149" s="6" t="s">
        <v>43</v>
      </c>
      <c r="K149" s="6">
        <v>0.5</v>
      </c>
      <c r="L149" s="6">
        <v>0.25</v>
      </c>
      <c r="M149" s="6">
        <v>0.125</v>
      </c>
      <c r="N149" s="6">
        <v>0.06</v>
      </c>
      <c r="O149" s="6">
        <v>0.03</v>
      </c>
      <c r="P149" s="6">
        <v>0</v>
      </c>
      <c r="R149" s="6" t="s">
        <v>43</v>
      </c>
      <c r="S149" s="6">
        <v>0.5</v>
      </c>
      <c r="T149" s="6">
        <v>0.25</v>
      </c>
      <c r="U149" s="6">
        <v>0.125</v>
      </c>
      <c r="V149" s="6">
        <v>0.06</v>
      </c>
      <c r="W149" s="6">
        <v>0.03</v>
      </c>
      <c r="X149" s="6">
        <v>0</v>
      </c>
      <c r="Z149" s="42" t="s">
        <v>43</v>
      </c>
      <c r="AA149" s="42">
        <v>4</v>
      </c>
      <c r="AB149" s="42">
        <v>2</v>
      </c>
      <c r="AC149" s="42">
        <v>1</v>
      </c>
      <c r="AD149" s="42">
        <v>0.5</v>
      </c>
      <c r="AE149" s="42">
        <v>0.25</v>
      </c>
      <c r="AF149" s="42">
        <v>0.125</v>
      </c>
      <c r="AG149" s="42">
        <v>0.06</v>
      </c>
      <c r="AH149" s="42">
        <v>0.03</v>
      </c>
      <c r="AI149" s="42">
        <v>0</v>
      </c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</row>
    <row r="150" spans="1:48" x14ac:dyDescent="0.25">
      <c r="A150" s="6">
        <v>2</v>
      </c>
      <c r="B150">
        <v>0.1769</v>
      </c>
      <c r="C150">
        <v>0.20449999999999999</v>
      </c>
      <c r="D150">
        <v>0.15570000000000001</v>
      </c>
      <c r="E150">
        <v>0.1535</v>
      </c>
      <c r="F150">
        <v>0.18099999999999999</v>
      </c>
      <c r="G150">
        <v>0.1646</v>
      </c>
      <c r="J150" s="6">
        <v>2</v>
      </c>
      <c r="K150">
        <v>0.1426</v>
      </c>
      <c r="L150">
        <v>0.18629999999999999</v>
      </c>
      <c r="M150">
        <v>0.1404</v>
      </c>
      <c r="N150">
        <v>0.14760000000000001</v>
      </c>
      <c r="O150">
        <v>0.16700000000000001</v>
      </c>
      <c r="P150">
        <v>0.15640000000000001</v>
      </c>
      <c r="R150" s="6">
        <v>2</v>
      </c>
      <c r="S150" s="11">
        <f t="shared" ref="S150:X157" si="17">K150-B150</f>
        <v>-3.4299999999999997E-2</v>
      </c>
      <c r="T150" s="11">
        <f t="shared" si="17"/>
        <v>-1.8199999999999994E-2</v>
      </c>
      <c r="U150" s="11">
        <f t="shared" si="17"/>
        <v>-1.5300000000000008E-2</v>
      </c>
      <c r="V150" s="11">
        <f t="shared" si="17"/>
        <v>-5.8999999999999886E-3</v>
      </c>
      <c r="W150" s="11">
        <f t="shared" si="17"/>
        <v>-1.3999999999999985E-2</v>
      </c>
      <c r="X150" s="11">
        <f t="shared" si="17"/>
        <v>-8.1999999999999851E-3</v>
      </c>
      <c r="Z150" s="42">
        <v>2</v>
      </c>
      <c r="AA150" s="6">
        <f t="shared" ref="AA150:AA157" si="18">AVERAGE(S227,S238)</f>
        <v>-9.2950000000000005E-2</v>
      </c>
      <c r="AB150" s="6">
        <f t="shared" ref="AB150:AC157" si="19">AVERAGE(S216,T227,T238)</f>
        <v>-6.3066666666666646E-2</v>
      </c>
      <c r="AC150" s="6">
        <f t="shared" si="19"/>
        <v>-6.8666666666666668E-2</v>
      </c>
      <c r="AD150" s="6">
        <f t="shared" ref="AD150:AE157" si="20">AVERAGE(S150,S161,S172,S183,S194,S205,U216,V227,V238)</f>
        <v>-2.066666666666667E-2</v>
      </c>
      <c r="AE150" s="6">
        <f t="shared" si="20"/>
        <v>-1.1011111111111112E-2</v>
      </c>
      <c r="AF150" s="6">
        <f t="shared" ref="AF150:AF157" si="21">AVERAGE(U150,U161,U172,U183,U194,U205,W216)</f>
        <v>-1.0400000000000001E-2</v>
      </c>
      <c r="AG150" s="6">
        <f t="shared" ref="AG150:AH157" si="22">AVERAGE(V150,V161,V172,V183,V194,V205)</f>
        <v>-1.1116666666666669E-2</v>
      </c>
      <c r="AH150" s="6">
        <f t="shared" si="22"/>
        <v>-1.3983333333333334E-2</v>
      </c>
      <c r="AI150" s="6">
        <f t="shared" ref="AI150:AI157" si="23">AVERAGE(X150,X161,X172,X183,X194,X205,X216,X227,X238)</f>
        <v>-1.015555555555556E-2</v>
      </c>
      <c r="AK150" s="12"/>
      <c r="AL150" s="30"/>
      <c r="AM150" s="30"/>
      <c r="AN150" s="30"/>
      <c r="AO150" s="30"/>
      <c r="AP150" s="30"/>
      <c r="AQ150" s="30"/>
      <c r="AR150" s="30"/>
      <c r="AS150" s="30"/>
      <c r="AT150" s="30"/>
      <c r="AU150" s="12"/>
      <c r="AV150" s="12"/>
    </row>
    <row r="151" spans="1:48" x14ac:dyDescent="0.25">
      <c r="A151" s="6">
        <v>1</v>
      </c>
      <c r="B151">
        <v>0.15989999999999999</v>
      </c>
      <c r="C151">
        <v>0.17319999999999999</v>
      </c>
      <c r="D151">
        <v>0.1671</v>
      </c>
      <c r="E151">
        <v>0.1512</v>
      </c>
      <c r="F151">
        <v>0.1636</v>
      </c>
      <c r="G151">
        <v>0.16389999999999999</v>
      </c>
      <c r="J151" s="6">
        <v>1</v>
      </c>
      <c r="K151">
        <v>0.1575</v>
      </c>
      <c r="L151">
        <v>0.16750000000000001</v>
      </c>
      <c r="M151">
        <v>0.15060000000000001</v>
      </c>
      <c r="N151">
        <v>0.1462</v>
      </c>
      <c r="O151">
        <v>0.1608</v>
      </c>
      <c r="P151">
        <v>0.15140000000000001</v>
      </c>
      <c r="R151" s="6">
        <v>1</v>
      </c>
      <c r="S151" s="11">
        <f t="shared" si="17"/>
        <v>-2.3999999999999855E-3</v>
      </c>
      <c r="T151" s="11">
        <f t="shared" si="17"/>
        <v>-5.6999999999999829E-3</v>
      </c>
      <c r="U151" s="11">
        <f t="shared" si="17"/>
        <v>-1.6499999999999987E-2</v>
      </c>
      <c r="V151" s="11">
        <f t="shared" si="17"/>
        <v>-5.0000000000000044E-3</v>
      </c>
      <c r="W151" s="11">
        <f t="shared" si="17"/>
        <v>-2.7999999999999969E-3</v>
      </c>
      <c r="X151" s="11">
        <f t="shared" si="17"/>
        <v>-1.2499999999999983E-2</v>
      </c>
      <c r="Z151" s="42">
        <v>1</v>
      </c>
      <c r="AA151" s="6">
        <f t="shared" si="18"/>
        <v>7.1500000000000036E-3</v>
      </c>
      <c r="AB151" s="6">
        <f t="shared" si="19"/>
        <v>-4.6333333333333322E-3</v>
      </c>
      <c r="AC151" s="6">
        <f t="shared" si="19"/>
        <v>-2.3833333333333328E-2</v>
      </c>
      <c r="AD151" s="6">
        <f t="shared" si="20"/>
        <v>3.206666666666666E-2</v>
      </c>
      <c r="AE151" s="6">
        <f t="shared" si="20"/>
        <v>7.5999999999999991E-3</v>
      </c>
      <c r="AF151" s="6">
        <f t="shared" si="21"/>
        <v>1.4285714285714357E-3</v>
      </c>
      <c r="AG151" s="6">
        <f t="shared" si="22"/>
        <v>8.7383333333333327E-2</v>
      </c>
      <c r="AH151" s="6">
        <f t="shared" si="22"/>
        <v>-3.7999999999999931E-3</v>
      </c>
      <c r="AI151" s="6">
        <f t="shared" si="23"/>
        <v>-9.9444444444444519E-3</v>
      </c>
      <c r="AK151" s="12"/>
      <c r="AL151" s="30"/>
      <c r="AM151" s="30"/>
      <c r="AN151" s="30"/>
      <c r="AO151" s="30"/>
      <c r="AP151" s="30"/>
      <c r="AQ151" s="30"/>
      <c r="AR151" s="30"/>
      <c r="AS151" s="30"/>
      <c r="AT151" s="30"/>
      <c r="AU151" s="12"/>
      <c r="AV151" s="12"/>
    </row>
    <row r="152" spans="1:48" x14ac:dyDescent="0.25">
      <c r="A152" s="6">
        <v>0.5</v>
      </c>
      <c r="B152">
        <v>0.16420000000000001</v>
      </c>
      <c r="C152">
        <v>0.1714</v>
      </c>
      <c r="D152">
        <v>0.15629999999999999</v>
      </c>
      <c r="E152">
        <v>0.15659999999999999</v>
      </c>
      <c r="F152">
        <v>0.13750000000000001</v>
      </c>
      <c r="G152">
        <v>0.16059999999999999</v>
      </c>
      <c r="J152" s="6">
        <v>0.5</v>
      </c>
      <c r="K152">
        <v>0.15459999999999999</v>
      </c>
      <c r="L152">
        <v>0.14799999999999999</v>
      </c>
      <c r="M152">
        <v>0.1472</v>
      </c>
      <c r="N152">
        <v>0.14149999999999999</v>
      </c>
      <c r="O152">
        <v>0.12740000000000001</v>
      </c>
      <c r="P152">
        <v>0.15140000000000001</v>
      </c>
      <c r="R152" s="6">
        <v>0.5</v>
      </c>
      <c r="S152" s="11">
        <f t="shared" si="17"/>
        <v>-9.6000000000000252E-3</v>
      </c>
      <c r="T152" s="11">
        <f t="shared" si="17"/>
        <v>-2.3400000000000004E-2</v>
      </c>
      <c r="U152" s="11">
        <f t="shared" si="17"/>
        <v>-9.099999999999997E-3</v>
      </c>
      <c r="V152" s="11">
        <f t="shared" si="17"/>
        <v>-1.5100000000000002E-2</v>
      </c>
      <c r="W152" s="11">
        <f t="shared" si="17"/>
        <v>-1.0099999999999998E-2</v>
      </c>
      <c r="X152" s="11">
        <f t="shared" si="17"/>
        <v>-9.199999999999986E-3</v>
      </c>
      <c r="Z152" s="42">
        <v>0.5</v>
      </c>
      <c r="AA152" s="6">
        <f t="shared" si="18"/>
        <v>-8.5150000000000031E-2</v>
      </c>
      <c r="AB152" s="6">
        <f t="shared" si="19"/>
        <v>-0.13699999999999998</v>
      </c>
      <c r="AC152" s="6">
        <f t="shared" si="19"/>
        <v>-0.11356666666666666</v>
      </c>
      <c r="AD152" s="6">
        <f t="shared" si="20"/>
        <v>-3.1144444444444457E-2</v>
      </c>
      <c r="AE152" s="6">
        <f t="shared" si="20"/>
        <v>-3.0833333333333338E-2</v>
      </c>
      <c r="AF152" s="6">
        <f t="shared" si="21"/>
        <v>-1.6871428571428572E-2</v>
      </c>
      <c r="AG152" s="6">
        <f t="shared" si="22"/>
        <v>-1.2166666666666714E-3</v>
      </c>
      <c r="AH152" s="6">
        <f t="shared" si="22"/>
        <v>-5.3833333333333259E-3</v>
      </c>
      <c r="AI152" s="6">
        <f t="shared" si="23"/>
        <v>-4.7888888888888877E-3</v>
      </c>
      <c r="AK152" s="12"/>
      <c r="AL152" s="30"/>
      <c r="AM152" s="30"/>
      <c r="AN152" s="30"/>
      <c r="AO152" s="30"/>
      <c r="AP152" s="30"/>
      <c r="AQ152" s="30"/>
      <c r="AR152" s="30"/>
      <c r="AS152" s="30"/>
      <c r="AT152" s="30"/>
      <c r="AU152" s="12"/>
      <c r="AV152" s="12"/>
    </row>
    <row r="153" spans="1:48" x14ac:dyDescent="0.25">
      <c r="A153" s="6">
        <v>0.25</v>
      </c>
      <c r="B153">
        <v>0.1787</v>
      </c>
      <c r="C153">
        <v>0.2414</v>
      </c>
      <c r="D153">
        <v>0.1769</v>
      </c>
      <c r="E153">
        <v>0.14380000000000001</v>
      </c>
      <c r="F153">
        <v>0.14810000000000001</v>
      </c>
      <c r="G153">
        <v>0.15060000000000001</v>
      </c>
      <c r="J153" s="6">
        <v>0.25</v>
      </c>
      <c r="K153">
        <v>0.17169999999999999</v>
      </c>
      <c r="L153">
        <v>0.14949999999999999</v>
      </c>
      <c r="M153">
        <v>0.14949999999999999</v>
      </c>
      <c r="N153">
        <v>0.4909</v>
      </c>
      <c r="O153">
        <v>0.15049999999999999</v>
      </c>
      <c r="P153">
        <v>0.20349999999999999</v>
      </c>
      <c r="R153" s="6">
        <v>0.25</v>
      </c>
      <c r="S153" s="11">
        <f t="shared" si="17"/>
        <v>-7.0000000000000062E-3</v>
      </c>
      <c r="T153" s="11">
        <f t="shared" si="17"/>
        <v>-9.1900000000000009E-2</v>
      </c>
      <c r="U153" s="11">
        <f t="shared" si="17"/>
        <v>-2.7400000000000008E-2</v>
      </c>
      <c r="V153">
        <f t="shared" si="17"/>
        <v>0.34709999999999996</v>
      </c>
      <c r="W153" s="11">
        <f t="shared" si="17"/>
        <v>2.3999999999999855E-3</v>
      </c>
      <c r="X153">
        <f t="shared" si="17"/>
        <v>5.2899999999999975E-2</v>
      </c>
      <c r="Z153" s="42">
        <v>0.25</v>
      </c>
      <c r="AA153" s="6">
        <f t="shared" si="18"/>
        <v>-0.25934999999999997</v>
      </c>
      <c r="AB153" s="6">
        <f t="shared" si="19"/>
        <v>-0.13470000000000001</v>
      </c>
      <c r="AC153" s="6">
        <f t="shared" si="19"/>
        <v>-8.6533333333333351E-2</v>
      </c>
      <c r="AD153" s="6">
        <f t="shared" si="20"/>
        <v>2.4666666666666667E-2</v>
      </c>
      <c r="AE153" s="6">
        <f t="shared" si="20"/>
        <v>-1.2000000000000066E-3</v>
      </c>
      <c r="AF153" s="9">
        <f t="shared" si="21"/>
        <v>3.8214285714285721E-2</v>
      </c>
      <c r="AG153" s="7">
        <f t="shared" si="22"/>
        <v>0.10633333333333332</v>
      </c>
      <c r="AH153" s="7">
        <f t="shared" si="22"/>
        <v>0.20038333333333333</v>
      </c>
      <c r="AI153" s="7">
        <f t="shared" si="23"/>
        <v>0.14897777777777779</v>
      </c>
      <c r="AK153" s="12"/>
      <c r="AL153" s="30"/>
      <c r="AM153" s="30"/>
      <c r="AN153" s="30"/>
      <c r="AO153" s="30"/>
      <c r="AP153" s="30"/>
      <c r="AQ153" s="30"/>
      <c r="AR153" s="30"/>
      <c r="AS153" s="30"/>
      <c r="AT153" s="30"/>
      <c r="AU153" s="12"/>
      <c r="AV153" s="12"/>
    </row>
    <row r="154" spans="1:48" x14ac:dyDescent="0.25">
      <c r="A154" s="6">
        <v>0.125</v>
      </c>
      <c r="B154">
        <v>0.1603</v>
      </c>
      <c r="C154">
        <v>0.15809999999999999</v>
      </c>
      <c r="D154">
        <v>0.16919999999999999</v>
      </c>
      <c r="E154">
        <v>0.14729999999999999</v>
      </c>
      <c r="F154">
        <v>0.1394</v>
      </c>
      <c r="G154">
        <v>0.15679999999999999</v>
      </c>
      <c r="J154" s="6">
        <v>0.125</v>
      </c>
      <c r="K154">
        <v>0.1575</v>
      </c>
      <c r="L154">
        <v>0.151</v>
      </c>
      <c r="M154">
        <v>0.16089999999999999</v>
      </c>
      <c r="N154">
        <v>0.1489</v>
      </c>
      <c r="O154">
        <v>0.55330000000000001</v>
      </c>
      <c r="P154">
        <v>0.76759999999999995</v>
      </c>
      <c r="R154" s="6">
        <v>0.125</v>
      </c>
      <c r="S154" s="11">
        <f t="shared" si="17"/>
        <v>-2.7999999999999969E-3</v>
      </c>
      <c r="T154" s="11">
        <f t="shared" si="17"/>
        <v>-7.0999999999999952E-3</v>
      </c>
      <c r="U154" s="11">
        <f t="shared" si="17"/>
        <v>-8.3000000000000018E-3</v>
      </c>
      <c r="V154" s="11">
        <f t="shared" si="17"/>
        <v>1.6000000000000181E-3</v>
      </c>
      <c r="W154">
        <f t="shared" si="17"/>
        <v>0.41390000000000005</v>
      </c>
      <c r="X154">
        <f t="shared" si="17"/>
        <v>0.61080000000000001</v>
      </c>
      <c r="Z154" s="42">
        <v>0.125</v>
      </c>
      <c r="AA154" s="6">
        <f t="shared" si="18"/>
        <v>-0.26910000000000001</v>
      </c>
      <c r="AB154" s="6">
        <f t="shared" si="19"/>
        <v>-0.18846666666666664</v>
      </c>
      <c r="AC154" s="6">
        <f t="shared" si="19"/>
        <v>-0.12186666666666666</v>
      </c>
      <c r="AD154" s="7">
        <f t="shared" si="20"/>
        <v>8.846666666666668E-2</v>
      </c>
      <c r="AE154" s="7">
        <f t="shared" si="20"/>
        <v>7.7200000000000005E-2</v>
      </c>
      <c r="AF154" s="7">
        <f t="shared" si="21"/>
        <v>0.16250000000000001</v>
      </c>
      <c r="AG154" s="7">
        <f t="shared" si="22"/>
        <v>0.24886666666666665</v>
      </c>
      <c r="AH154" s="7">
        <f t="shared" si="22"/>
        <v>0.60801666666666665</v>
      </c>
      <c r="AI154" s="7">
        <f t="shared" si="23"/>
        <v>0.36367777777777777</v>
      </c>
      <c r="AK154" s="12"/>
      <c r="AL154" s="30"/>
      <c r="AM154" s="30"/>
      <c r="AN154" s="30"/>
      <c r="AO154" s="30"/>
      <c r="AP154" s="30"/>
      <c r="AQ154" s="30"/>
      <c r="AR154" s="30"/>
      <c r="AS154" s="30"/>
      <c r="AT154" s="30"/>
      <c r="AU154" s="12"/>
      <c r="AV154" s="12"/>
    </row>
    <row r="155" spans="1:48" x14ac:dyDescent="0.25">
      <c r="A155" s="6">
        <v>0.06</v>
      </c>
      <c r="B155">
        <v>0.1721</v>
      </c>
      <c r="C155">
        <v>0.16739999999999999</v>
      </c>
      <c r="D155">
        <v>0.16789999999999999</v>
      </c>
      <c r="E155">
        <v>0.16239999999999999</v>
      </c>
      <c r="F155">
        <v>0.1404</v>
      </c>
      <c r="G155">
        <v>0.155</v>
      </c>
      <c r="J155" s="6">
        <v>0.06</v>
      </c>
      <c r="K155">
        <v>0.1709</v>
      </c>
      <c r="L155">
        <v>0.1545</v>
      </c>
      <c r="M155">
        <v>0.16439999999999999</v>
      </c>
      <c r="N155">
        <v>0.15820000000000001</v>
      </c>
      <c r="O155">
        <v>0.62990000000000002</v>
      </c>
      <c r="P155">
        <v>0.87760000000000005</v>
      </c>
      <c r="R155" s="6">
        <v>0.06</v>
      </c>
      <c r="S155" s="11">
        <f t="shared" si="17"/>
        <v>-1.2000000000000066E-3</v>
      </c>
      <c r="T155" s="11">
        <f t="shared" si="17"/>
        <v>-1.2899999999999995E-2</v>
      </c>
      <c r="U155" s="11">
        <f t="shared" si="17"/>
        <v>-3.5000000000000031E-3</v>
      </c>
      <c r="V155" s="11">
        <f t="shared" si="17"/>
        <v>-4.1999999999999815E-3</v>
      </c>
      <c r="W155">
        <f t="shared" si="17"/>
        <v>0.48950000000000005</v>
      </c>
      <c r="X155">
        <f t="shared" si="17"/>
        <v>0.72260000000000002</v>
      </c>
      <c r="Z155" s="42">
        <v>0.06</v>
      </c>
      <c r="AA155" s="6">
        <f t="shared" si="18"/>
        <v>-0.29699999999999999</v>
      </c>
      <c r="AB155" s="6">
        <f t="shared" si="19"/>
        <v>-0.13840000000000002</v>
      </c>
      <c r="AC155" s="6">
        <f t="shared" si="19"/>
        <v>-0.11473333333333331</v>
      </c>
      <c r="AD155" s="7">
        <f t="shared" si="20"/>
        <v>7.8455555555555556E-2</v>
      </c>
      <c r="AE155" s="7">
        <f t="shared" si="20"/>
        <v>0.2328888888888889</v>
      </c>
      <c r="AF155" s="7">
        <f t="shared" si="21"/>
        <v>0.21801428571428572</v>
      </c>
      <c r="AG155" s="7">
        <f t="shared" si="22"/>
        <v>0.6045666666666667</v>
      </c>
      <c r="AH155" s="7">
        <f t="shared" si="22"/>
        <v>0.74385000000000001</v>
      </c>
      <c r="AI155" s="7">
        <f t="shared" si="23"/>
        <v>0.39936666666666665</v>
      </c>
      <c r="AK155" s="12"/>
      <c r="AL155" s="30"/>
      <c r="AM155" s="30"/>
      <c r="AN155" s="30"/>
      <c r="AO155" s="30"/>
      <c r="AP155" s="30"/>
      <c r="AQ155" s="30"/>
      <c r="AR155" s="30"/>
      <c r="AS155" s="30"/>
      <c r="AT155" s="30"/>
      <c r="AU155" s="12"/>
      <c r="AV155" s="12"/>
    </row>
    <row r="156" spans="1:48" x14ac:dyDescent="0.25">
      <c r="A156" s="6">
        <v>0.03</v>
      </c>
      <c r="B156">
        <v>0.3085</v>
      </c>
      <c r="C156">
        <v>0.21940000000000001</v>
      </c>
      <c r="D156">
        <v>0.22670000000000001</v>
      </c>
      <c r="E156">
        <v>0.17749999999999999</v>
      </c>
      <c r="F156">
        <v>0.1875</v>
      </c>
      <c r="G156">
        <v>0.1983</v>
      </c>
      <c r="J156" s="6">
        <v>0.03</v>
      </c>
      <c r="K156">
        <v>0.25259999999999999</v>
      </c>
      <c r="L156">
        <v>0.20030000000000001</v>
      </c>
      <c r="M156">
        <v>0.19400000000000001</v>
      </c>
      <c r="N156">
        <v>0.17960000000000001</v>
      </c>
      <c r="O156">
        <v>0.56799999999999995</v>
      </c>
      <c r="P156">
        <v>0.64200000000000002</v>
      </c>
      <c r="R156" s="6">
        <v>0.03</v>
      </c>
      <c r="S156" s="11">
        <f t="shared" si="17"/>
        <v>-5.5900000000000005E-2</v>
      </c>
      <c r="T156" s="11">
        <f t="shared" si="17"/>
        <v>-1.9100000000000006E-2</v>
      </c>
      <c r="U156" s="11">
        <f t="shared" si="17"/>
        <v>-3.2700000000000007E-2</v>
      </c>
      <c r="V156" s="11">
        <f t="shared" si="17"/>
        <v>2.1000000000000185E-3</v>
      </c>
      <c r="W156">
        <f t="shared" si="17"/>
        <v>0.38049999999999995</v>
      </c>
      <c r="X156">
        <f t="shared" si="17"/>
        <v>0.44369999999999998</v>
      </c>
      <c r="Z156" s="42">
        <v>0.03</v>
      </c>
      <c r="AA156" s="6">
        <f t="shared" si="18"/>
        <v>-0.24919999999999998</v>
      </c>
      <c r="AB156" s="6">
        <f t="shared" si="19"/>
        <v>-5.9733333333333388E-2</v>
      </c>
      <c r="AC156" s="6">
        <f t="shared" si="19"/>
        <v>-6.0533333333333307E-2</v>
      </c>
      <c r="AD156" s="7">
        <f t="shared" si="20"/>
        <v>5.7188888888888879E-2</v>
      </c>
      <c r="AE156" s="7">
        <f t="shared" si="20"/>
        <v>0.19006666666666666</v>
      </c>
      <c r="AF156" s="7">
        <f t="shared" si="21"/>
        <v>0.2046857142857143</v>
      </c>
      <c r="AG156" s="7">
        <f t="shared" si="22"/>
        <v>0.25351666666666667</v>
      </c>
      <c r="AH156" s="7">
        <f t="shared" si="22"/>
        <v>0.57704999999999995</v>
      </c>
      <c r="AI156" s="7">
        <f t="shared" si="23"/>
        <v>0.4344777777777778</v>
      </c>
      <c r="AK156" s="12"/>
      <c r="AL156" s="30"/>
      <c r="AM156" s="30"/>
      <c r="AN156" s="30"/>
      <c r="AO156" s="30"/>
      <c r="AP156" s="30"/>
      <c r="AQ156" s="30"/>
      <c r="AR156" s="30"/>
      <c r="AS156" s="30"/>
      <c r="AT156" s="30"/>
      <c r="AU156" s="12"/>
      <c r="AV156" s="12"/>
    </row>
    <row r="157" spans="1:48" x14ac:dyDescent="0.25">
      <c r="A157" s="6">
        <v>0</v>
      </c>
      <c r="B157">
        <v>0.313</v>
      </c>
      <c r="C157">
        <v>0.33739999999999998</v>
      </c>
      <c r="D157">
        <v>0.26179999999999998</v>
      </c>
      <c r="E157">
        <v>0.19769999999999999</v>
      </c>
      <c r="F157">
        <v>0.22589999999999999</v>
      </c>
      <c r="G157">
        <v>0.2402</v>
      </c>
      <c r="J157" s="6">
        <v>0</v>
      </c>
      <c r="K157">
        <v>0.28260000000000002</v>
      </c>
      <c r="L157">
        <v>0.2452</v>
      </c>
      <c r="M157">
        <v>0.23069999999999999</v>
      </c>
      <c r="N157">
        <v>0.34139999999999998</v>
      </c>
      <c r="O157">
        <v>0.75539999999999996</v>
      </c>
      <c r="P157">
        <v>0.95760000000000001</v>
      </c>
      <c r="R157" s="6">
        <v>0</v>
      </c>
      <c r="S157" s="11">
        <f t="shared" si="17"/>
        <v>-3.0399999999999983E-2</v>
      </c>
      <c r="T157" s="11">
        <f t="shared" si="17"/>
        <v>-9.2199999999999976E-2</v>
      </c>
      <c r="U157" s="11">
        <f t="shared" si="17"/>
        <v>-3.1099999999999989E-2</v>
      </c>
      <c r="V157">
        <f t="shared" si="17"/>
        <v>0.14369999999999999</v>
      </c>
      <c r="W157">
        <f t="shared" si="17"/>
        <v>0.52949999999999997</v>
      </c>
      <c r="X157">
        <f t="shared" si="17"/>
        <v>0.71740000000000004</v>
      </c>
      <c r="Z157" s="42">
        <v>0</v>
      </c>
      <c r="AA157" s="6">
        <f t="shared" si="18"/>
        <v>-0.11574999999999996</v>
      </c>
      <c r="AB157" s="6">
        <f t="shared" si="19"/>
        <v>-3.4600000000000054E-2</v>
      </c>
      <c r="AC157" s="6">
        <f t="shared" si="19"/>
        <v>2.329999999999996E-2</v>
      </c>
      <c r="AD157" s="7">
        <f t="shared" si="20"/>
        <v>9.4366666666666654E-2</v>
      </c>
      <c r="AE157" s="7">
        <f t="shared" si="20"/>
        <v>0.15263333333333334</v>
      </c>
      <c r="AF157" s="7">
        <f t="shared" si="21"/>
        <v>0.15558571428571427</v>
      </c>
      <c r="AG157" s="7">
        <f t="shared" si="22"/>
        <v>0.18848333333333334</v>
      </c>
      <c r="AH157" s="7">
        <f t="shared" si="22"/>
        <v>0.32026666666666664</v>
      </c>
      <c r="AI157" s="7">
        <f t="shared" si="23"/>
        <v>0.40552222222222223</v>
      </c>
      <c r="AK157" s="12"/>
      <c r="AL157" s="30"/>
      <c r="AM157" s="30"/>
      <c r="AN157" s="30"/>
      <c r="AO157" s="30"/>
      <c r="AP157" s="30"/>
      <c r="AQ157" s="30"/>
      <c r="AR157" s="30"/>
      <c r="AS157" s="30"/>
      <c r="AT157" s="30"/>
      <c r="AU157" s="12"/>
      <c r="AV157" s="12"/>
    </row>
    <row r="158" spans="1:48" x14ac:dyDescent="0.25">
      <c r="AA158" s="7"/>
      <c r="AB158" s="7"/>
      <c r="AC158" s="7"/>
      <c r="AD158" s="7"/>
      <c r="AE158" s="7"/>
      <c r="AF158" s="7"/>
      <c r="AG158" s="7"/>
      <c r="AH158" s="7"/>
      <c r="AI158" s="7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</row>
    <row r="159" spans="1:48" x14ac:dyDescent="0.25">
      <c r="A159" s="6"/>
      <c r="B159" s="6" t="s">
        <v>44</v>
      </c>
      <c r="C159" s="6"/>
      <c r="D159" s="6"/>
      <c r="E159" s="6"/>
      <c r="F159" s="6"/>
      <c r="G159" s="6"/>
      <c r="J159" s="6"/>
      <c r="K159" s="6" t="s">
        <v>44</v>
      </c>
      <c r="L159" s="6"/>
      <c r="M159" s="6"/>
      <c r="N159" s="6"/>
      <c r="O159" s="6"/>
      <c r="P159" s="6"/>
      <c r="R159" s="6"/>
      <c r="S159" s="6" t="s">
        <v>44</v>
      </c>
      <c r="T159" s="6"/>
      <c r="U159" s="6"/>
      <c r="V159" s="6"/>
      <c r="W159" s="6"/>
      <c r="X159" s="6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</row>
    <row r="160" spans="1:48" x14ac:dyDescent="0.25">
      <c r="A160" s="6" t="s">
        <v>43</v>
      </c>
      <c r="B160" s="6">
        <v>0.5</v>
      </c>
      <c r="C160" s="6">
        <v>0.25</v>
      </c>
      <c r="D160" s="6">
        <v>0.125</v>
      </c>
      <c r="E160" s="6">
        <v>0.06</v>
      </c>
      <c r="F160" s="6">
        <v>0.03</v>
      </c>
      <c r="G160" s="6">
        <v>0</v>
      </c>
      <c r="J160" s="6" t="s">
        <v>43</v>
      </c>
      <c r="K160" s="6">
        <v>0.5</v>
      </c>
      <c r="L160" s="6">
        <v>0.25</v>
      </c>
      <c r="M160" s="6">
        <v>0.125</v>
      </c>
      <c r="N160" s="6">
        <v>0.06</v>
      </c>
      <c r="O160" s="6">
        <v>0.03</v>
      </c>
      <c r="P160" s="6">
        <v>0</v>
      </c>
      <c r="R160" s="6" t="s">
        <v>43</v>
      </c>
      <c r="S160" s="6">
        <v>0.5</v>
      </c>
      <c r="T160" s="6">
        <v>0.25</v>
      </c>
      <c r="U160" s="6">
        <v>0.125</v>
      </c>
      <c r="V160" s="6">
        <v>0.06</v>
      </c>
      <c r="W160" s="6">
        <v>0.03</v>
      </c>
      <c r="X160" s="6">
        <v>0</v>
      </c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</row>
    <row r="161" spans="1:48" x14ac:dyDescent="0.25">
      <c r="A161" s="6">
        <v>2</v>
      </c>
      <c r="B161">
        <v>0.28889999999999999</v>
      </c>
      <c r="C161">
        <v>0.17710000000000001</v>
      </c>
      <c r="D161">
        <v>0.20549999999999999</v>
      </c>
      <c r="E161">
        <v>0.20119999999999999</v>
      </c>
      <c r="F161">
        <v>0.14940000000000001</v>
      </c>
      <c r="G161">
        <v>0.14380000000000001</v>
      </c>
      <c r="J161" s="6">
        <v>2</v>
      </c>
      <c r="K161">
        <v>0.2908</v>
      </c>
      <c r="L161">
        <v>0.2084</v>
      </c>
      <c r="M161">
        <v>0.21909999999999999</v>
      </c>
      <c r="N161">
        <v>0.1961</v>
      </c>
      <c r="O161">
        <v>0.14119999999999999</v>
      </c>
      <c r="P161">
        <v>0.13780000000000001</v>
      </c>
      <c r="R161" s="6">
        <v>2</v>
      </c>
      <c r="S161" s="11">
        <f t="shared" ref="S161:X168" si="24">K161-B161</f>
        <v>1.9000000000000128E-3</v>
      </c>
      <c r="T161" s="11">
        <f t="shared" si="24"/>
        <v>3.1299999999999994E-2</v>
      </c>
      <c r="U161" s="11">
        <f t="shared" si="24"/>
        <v>1.3600000000000001E-2</v>
      </c>
      <c r="V161" s="11">
        <f t="shared" si="24"/>
        <v>-5.0999999999999934E-3</v>
      </c>
      <c r="W161" s="11">
        <f t="shared" si="24"/>
        <v>-8.2000000000000128E-3</v>
      </c>
      <c r="X161" s="11">
        <f t="shared" si="24"/>
        <v>-6.0000000000000053E-3</v>
      </c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</row>
    <row r="162" spans="1:48" x14ac:dyDescent="0.25">
      <c r="A162" s="6">
        <v>1</v>
      </c>
      <c r="B162">
        <v>0.38009999999999999</v>
      </c>
      <c r="C162">
        <v>0.24879999999999999</v>
      </c>
      <c r="D162">
        <v>0.20430000000000001</v>
      </c>
      <c r="E162">
        <v>0.16900000000000001</v>
      </c>
      <c r="F162">
        <v>0.152</v>
      </c>
      <c r="G162">
        <v>0.16</v>
      </c>
      <c r="J162" s="6">
        <v>1</v>
      </c>
      <c r="K162">
        <v>0.58809999999999996</v>
      </c>
      <c r="L162">
        <v>0.36309999999999998</v>
      </c>
      <c r="M162">
        <v>0.27250000000000002</v>
      </c>
      <c r="N162">
        <v>0.2278</v>
      </c>
      <c r="O162">
        <v>0.16170000000000001</v>
      </c>
      <c r="P162">
        <v>0.15409999999999999</v>
      </c>
      <c r="R162" s="6">
        <v>1</v>
      </c>
      <c r="S162">
        <f t="shared" si="24"/>
        <v>0.20799999999999996</v>
      </c>
      <c r="T162">
        <f t="shared" si="24"/>
        <v>0.11429999999999998</v>
      </c>
      <c r="U162">
        <f t="shared" si="24"/>
        <v>6.8200000000000011E-2</v>
      </c>
      <c r="V162">
        <f t="shared" si="24"/>
        <v>5.8799999999999991E-2</v>
      </c>
      <c r="W162" s="11">
        <f t="shared" si="24"/>
        <v>9.7000000000000142E-3</v>
      </c>
      <c r="X162" s="11">
        <f t="shared" si="24"/>
        <v>-5.9000000000000163E-3</v>
      </c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</row>
    <row r="163" spans="1:48" x14ac:dyDescent="0.25">
      <c r="A163" s="6">
        <v>0.5</v>
      </c>
      <c r="B163">
        <v>0.25230000000000002</v>
      </c>
      <c r="C163">
        <v>0.23680000000000001</v>
      </c>
      <c r="D163">
        <v>0.21029999999999999</v>
      </c>
      <c r="E163">
        <v>0.16070000000000001</v>
      </c>
      <c r="F163">
        <v>0.15529999999999999</v>
      </c>
      <c r="G163">
        <v>0.1537</v>
      </c>
      <c r="J163" s="6">
        <v>0.5</v>
      </c>
      <c r="K163">
        <v>0.37569999999999998</v>
      </c>
      <c r="L163">
        <v>0.23430000000000001</v>
      </c>
      <c r="M163">
        <v>0.1855</v>
      </c>
      <c r="N163">
        <v>0.15759999999999999</v>
      </c>
      <c r="O163">
        <v>0.1535</v>
      </c>
      <c r="P163">
        <v>0.14829999999999999</v>
      </c>
      <c r="R163" s="6">
        <v>0.5</v>
      </c>
      <c r="S163">
        <f t="shared" si="24"/>
        <v>0.12339999999999995</v>
      </c>
      <c r="T163" s="11">
        <f t="shared" si="24"/>
        <v>-2.5000000000000022E-3</v>
      </c>
      <c r="U163" s="11">
        <f t="shared" si="24"/>
        <v>-2.4799999999999989E-2</v>
      </c>
      <c r="V163" s="11">
        <f t="shared" si="24"/>
        <v>-3.1000000000000194E-3</v>
      </c>
      <c r="W163" s="11">
        <f t="shared" si="24"/>
        <v>-1.799999999999996E-3</v>
      </c>
      <c r="X163" s="11">
        <f t="shared" si="24"/>
        <v>-5.4000000000000159E-3</v>
      </c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</row>
    <row r="164" spans="1:48" x14ac:dyDescent="0.25">
      <c r="A164" s="6">
        <v>0.25</v>
      </c>
      <c r="B164">
        <v>0.36249999999999999</v>
      </c>
      <c r="C164">
        <v>0.3548</v>
      </c>
      <c r="D164">
        <v>0.28560000000000002</v>
      </c>
      <c r="E164">
        <v>0.21690000000000001</v>
      </c>
      <c r="F164">
        <v>0.17419999999999999</v>
      </c>
      <c r="G164">
        <v>0.1545</v>
      </c>
      <c r="J164" s="6">
        <v>0.25</v>
      </c>
      <c r="K164">
        <v>0.44979999999999998</v>
      </c>
      <c r="L164">
        <v>0.31369999999999998</v>
      </c>
      <c r="M164">
        <v>0.27410000000000001</v>
      </c>
      <c r="N164">
        <v>0.20119999999999999</v>
      </c>
      <c r="O164">
        <v>0.21890000000000001</v>
      </c>
      <c r="P164">
        <v>0.21990000000000001</v>
      </c>
      <c r="R164" s="6">
        <v>0.25</v>
      </c>
      <c r="S164">
        <f t="shared" si="24"/>
        <v>8.7299999999999989E-2</v>
      </c>
      <c r="T164" s="11">
        <f t="shared" si="24"/>
        <v>-4.1100000000000025E-2</v>
      </c>
      <c r="U164" s="11">
        <f t="shared" si="24"/>
        <v>-1.150000000000001E-2</v>
      </c>
      <c r="V164" s="11">
        <f t="shared" si="24"/>
        <v>-1.5700000000000019E-2</v>
      </c>
      <c r="W164" s="11">
        <f t="shared" si="24"/>
        <v>4.4700000000000017E-2</v>
      </c>
      <c r="X164">
        <f t="shared" si="24"/>
        <v>6.5400000000000014E-2</v>
      </c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</row>
    <row r="165" spans="1:48" x14ac:dyDescent="0.25">
      <c r="A165" s="6">
        <v>0.125</v>
      </c>
      <c r="B165">
        <v>0.26779999999999998</v>
      </c>
      <c r="C165">
        <v>0.26</v>
      </c>
      <c r="D165">
        <v>0.29909999999999998</v>
      </c>
      <c r="E165">
        <v>0.1691</v>
      </c>
      <c r="F165">
        <v>0.15720000000000001</v>
      </c>
      <c r="G165">
        <v>0.16009999999999999</v>
      </c>
      <c r="J165" s="6">
        <v>0.125</v>
      </c>
      <c r="K165">
        <v>0.30399999999999999</v>
      </c>
      <c r="L165">
        <v>0.18110000000000001</v>
      </c>
      <c r="M165">
        <v>0.19539999999999999</v>
      </c>
      <c r="N165">
        <v>0.22409999999999999</v>
      </c>
      <c r="O165">
        <v>0.57320000000000004</v>
      </c>
      <c r="P165">
        <v>0.495</v>
      </c>
      <c r="R165" s="6">
        <v>0.125</v>
      </c>
      <c r="S165">
        <f t="shared" si="24"/>
        <v>3.620000000000001E-2</v>
      </c>
      <c r="T165" s="11">
        <f t="shared" si="24"/>
        <v>-7.8899999999999998E-2</v>
      </c>
      <c r="U165" s="11">
        <f t="shared" si="24"/>
        <v>-0.10369999999999999</v>
      </c>
      <c r="V165">
        <f t="shared" si="24"/>
        <v>5.4999999999999993E-2</v>
      </c>
      <c r="W165">
        <f t="shared" si="24"/>
        <v>0.41600000000000004</v>
      </c>
      <c r="X165">
        <f t="shared" si="24"/>
        <v>0.33489999999999998</v>
      </c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</row>
    <row r="166" spans="1:48" x14ac:dyDescent="0.25">
      <c r="A166" s="6">
        <v>0.06</v>
      </c>
      <c r="B166">
        <v>0.28129999999999999</v>
      </c>
      <c r="C166">
        <v>0.29470000000000002</v>
      </c>
      <c r="D166">
        <v>0.27039999999999997</v>
      </c>
      <c r="E166">
        <v>0.2175</v>
      </c>
      <c r="F166">
        <v>0.18129999999999999</v>
      </c>
      <c r="G166">
        <v>0.16170000000000001</v>
      </c>
      <c r="J166" s="6">
        <v>0.06</v>
      </c>
      <c r="K166">
        <v>0.37180000000000002</v>
      </c>
      <c r="L166">
        <v>0.28860000000000002</v>
      </c>
      <c r="M166">
        <v>0.2429</v>
      </c>
      <c r="N166">
        <v>0.70589999999999997</v>
      </c>
      <c r="O166">
        <v>0.69499999999999995</v>
      </c>
      <c r="P166">
        <v>0.15890000000000001</v>
      </c>
      <c r="R166" s="6">
        <v>0.06</v>
      </c>
      <c r="S166">
        <f t="shared" si="24"/>
        <v>9.0500000000000025E-2</v>
      </c>
      <c r="T166" s="11">
        <f t="shared" si="24"/>
        <v>-6.0999999999999943E-3</v>
      </c>
      <c r="U166" s="11">
        <f t="shared" si="24"/>
        <v>-2.7499999999999969E-2</v>
      </c>
      <c r="V166">
        <f t="shared" si="24"/>
        <v>0.48839999999999995</v>
      </c>
      <c r="W166">
        <f t="shared" si="24"/>
        <v>0.51369999999999993</v>
      </c>
      <c r="X166">
        <f t="shared" si="24"/>
        <v>-2.7999999999999969E-3</v>
      </c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</row>
    <row r="167" spans="1:48" x14ac:dyDescent="0.25">
      <c r="A167" s="6">
        <v>0.03</v>
      </c>
      <c r="B167">
        <v>0.56200000000000006</v>
      </c>
      <c r="C167">
        <v>0.50849999999999995</v>
      </c>
      <c r="D167">
        <v>0.38479999999999998</v>
      </c>
      <c r="E167">
        <v>0.48359999999999997</v>
      </c>
      <c r="F167">
        <v>0.33450000000000002</v>
      </c>
      <c r="G167">
        <v>0.2545</v>
      </c>
      <c r="J167" s="6">
        <v>0.03</v>
      </c>
      <c r="K167">
        <v>0.41770000000000002</v>
      </c>
      <c r="L167">
        <v>0.4889</v>
      </c>
      <c r="M167">
        <v>0.433</v>
      </c>
      <c r="N167">
        <v>0.35420000000000001</v>
      </c>
      <c r="O167">
        <v>0.66569999999999996</v>
      </c>
      <c r="P167">
        <v>0.2424</v>
      </c>
      <c r="R167" s="6">
        <v>0.03</v>
      </c>
      <c r="S167" s="11">
        <f t="shared" si="24"/>
        <v>-0.14430000000000004</v>
      </c>
      <c r="T167" s="11">
        <f t="shared" si="24"/>
        <v>-1.9599999999999951E-2</v>
      </c>
      <c r="U167" s="11">
        <f t="shared" si="24"/>
        <v>4.8200000000000021E-2</v>
      </c>
      <c r="V167">
        <f t="shared" si="24"/>
        <v>-0.12939999999999996</v>
      </c>
      <c r="W167">
        <f t="shared" si="24"/>
        <v>0.33119999999999994</v>
      </c>
      <c r="X167">
        <f t="shared" si="24"/>
        <v>-1.21E-2</v>
      </c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</row>
    <row r="168" spans="1:48" x14ac:dyDescent="0.25">
      <c r="A168" s="6">
        <v>0</v>
      </c>
      <c r="B168">
        <v>0.85740000000000005</v>
      </c>
      <c r="C168">
        <v>0.71179999999999999</v>
      </c>
      <c r="D168">
        <v>0.53280000000000005</v>
      </c>
      <c r="E168">
        <v>0.69240000000000002</v>
      </c>
      <c r="F168">
        <v>0.42799999999999999</v>
      </c>
      <c r="G168">
        <v>0.28989999999999999</v>
      </c>
      <c r="J168" s="6">
        <v>0</v>
      </c>
      <c r="K168">
        <v>0.60589999999999999</v>
      </c>
      <c r="L168">
        <v>0.68410000000000004</v>
      </c>
      <c r="M168">
        <v>0.66920000000000002</v>
      </c>
      <c r="N168">
        <v>0.75119999999999998</v>
      </c>
      <c r="O168">
        <v>0.72350000000000003</v>
      </c>
      <c r="P168">
        <v>0.87860000000000005</v>
      </c>
      <c r="R168" s="6">
        <v>0</v>
      </c>
      <c r="S168" s="11">
        <f t="shared" si="24"/>
        <v>-0.25150000000000006</v>
      </c>
      <c r="T168" s="11">
        <f t="shared" si="24"/>
        <v>-2.7699999999999947E-2</v>
      </c>
      <c r="U168">
        <f t="shared" si="24"/>
        <v>0.13639999999999997</v>
      </c>
      <c r="V168">
        <f t="shared" si="24"/>
        <v>5.8799999999999963E-2</v>
      </c>
      <c r="W168">
        <f t="shared" si="24"/>
        <v>0.29550000000000004</v>
      </c>
      <c r="X168">
        <f t="shared" si="24"/>
        <v>0.5887</v>
      </c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</row>
    <row r="169" spans="1:48" x14ac:dyDescent="0.25">
      <c r="R169" s="6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</row>
    <row r="170" spans="1:48" x14ac:dyDescent="0.25">
      <c r="A170" s="6"/>
      <c r="B170" s="6" t="s">
        <v>44</v>
      </c>
      <c r="C170" s="6"/>
      <c r="D170" s="6"/>
      <c r="E170" s="6"/>
      <c r="F170" s="6"/>
      <c r="G170" s="6"/>
      <c r="J170" s="6"/>
      <c r="K170" s="6" t="s">
        <v>44</v>
      </c>
      <c r="L170" s="6"/>
      <c r="M170" s="6"/>
      <c r="N170" s="6"/>
      <c r="O170" s="6"/>
      <c r="P170" s="6"/>
      <c r="R170" s="6"/>
      <c r="S170" s="6" t="s">
        <v>44</v>
      </c>
      <c r="T170" s="6"/>
      <c r="U170" s="6"/>
      <c r="V170" s="6"/>
      <c r="W170" s="6"/>
      <c r="X170" s="6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</row>
    <row r="171" spans="1:48" x14ac:dyDescent="0.25">
      <c r="A171" s="6" t="s">
        <v>43</v>
      </c>
      <c r="B171" s="6">
        <v>0.5</v>
      </c>
      <c r="C171" s="6">
        <v>0.25</v>
      </c>
      <c r="D171" s="6">
        <v>0.125</v>
      </c>
      <c r="E171" s="6">
        <v>0.06</v>
      </c>
      <c r="F171" s="6">
        <v>0.03</v>
      </c>
      <c r="G171" s="6">
        <v>0</v>
      </c>
      <c r="J171" s="6" t="s">
        <v>43</v>
      </c>
      <c r="K171" s="6">
        <v>0.5</v>
      </c>
      <c r="L171" s="6">
        <v>0.25</v>
      </c>
      <c r="M171" s="6">
        <v>0.125</v>
      </c>
      <c r="N171" s="6">
        <v>0.06</v>
      </c>
      <c r="O171" s="6">
        <v>0.03</v>
      </c>
      <c r="P171" s="6">
        <v>0</v>
      </c>
      <c r="R171" s="6" t="s">
        <v>43</v>
      </c>
      <c r="S171" s="6">
        <v>0.5</v>
      </c>
      <c r="T171" s="6">
        <v>0.25</v>
      </c>
      <c r="U171" s="6">
        <v>0.125</v>
      </c>
      <c r="V171" s="6">
        <v>0.06</v>
      </c>
      <c r="W171" s="6">
        <v>0.03</v>
      </c>
      <c r="X171" s="6">
        <v>0</v>
      </c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</row>
    <row r="172" spans="1:48" x14ac:dyDescent="0.25">
      <c r="A172" s="6">
        <v>2</v>
      </c>
      <c r="B172">
        <v>0.1469</v>
      </c>
      <c r="C172">
        <v>0.2208</v>
      </c>
      <c r="D172">
        <v>0.15409999999999999</v>
      </c>
      <c r="E172">
        <v>0.14380000000000001</v>
      </c>
      <c r="F172">
        <v>0.1585</v>
      </c>
      <c r="G172">
        <v>0.17150000000000001</v>
      </c>
      <c r="J172" s="6">
        <v>2</v>
      </c>
      <c r="K172">
        <v>0.1386</v>
      </c>
      <c r="L172">
        <v>0.1905</v>
      </c>
      <c r="M172">
        <v>0.13980000000000001</v>
      </c>
      <c r="N172">
        <v>0.1404</v>
      </c>
      <c r="O172">
        <v>0.15279999999999999</v>
      </c>
      <c r="P172">
        <v>0.1923</v>
      </c>
      <c r="R172" s="6">
        <v>2</v>
      </c>
      <c r="S172" s="11">
        <f t="shared" ref="S172:X179" si="25">K172-B172</f>
        <v>-8.3000000000000018E-3</v>
      </c>
      <c r="T172" s="11">
        <f t="shared" si="25"/>
        <v>-3.0299999999999994E-2</v>
      </c>
      <c r="U172" s="11">
        <f t="shared" si="25"/>
        <v>-1.4299999999999979E-2</v>
      </c>
      <c r="V172" s="11">
        <f t="shared" si="25"/>
        <v>-3.4000000000000141E-3</v>
      </c>
      <c r="W172" s="11">
        <f t="shared" si="25"/>
        <v>-5.7000000000000106E-3</v>
      </c>
      <c r="X172" s="11">
        <f t="shared" si="25"/>
        <v>2.0799999999999985E-2</v>
      </c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</row>
    <row r="173" spans="1:48" x14ac:dyDescent="0.25">
      <c r="A173" s="6">
        <v>1</v>
      </c>
      <c r="B173">
        <v>0.14929999999999999</v>
      </c>
      <c r="C173">
        <v>0.20039999999999999</v>
      </c>
      <c r="D173">
        <v>0.18210000000000001</v>
      </c>
      <c r="E173">
        <v>0.15509999999999999</v>
      </c>
      <c r="F173">
        <v>0.15909999999999999</v>
      </c>
      <c r="G173">
        <v>0.1651</v>
      </c>
      <c r="J173" s="6">
        <v>1</v>
      </c>
      <c r="K173">
        <v>0.14360000000000001</v>
      </c>
      <c r="L173">
        <v>0.1613</v>
      </c>
      <c r="M173">
        <v>0.15590000000000001</v>
      </c>
      <c r="N173">
        <v>0.14680000000000001</v>
      </c>
      <c r="O173">
        <v>0.15129999999999999</v>
      </c>
      <c r="P173">
        <v>0.15509999999999999</v>
      </c>
      <c r="R173" s="6">
        <v>1</v>
      </c>
      <c r="S173" s="11">
        <f t="shared" si="25"/>
        <v>-5.6999999999999829E-3</v>
      </c>
      <c r="T173" s="11">
        <f t="shared" si="25"/>
        <v>-3.9099999999999996E-2</v>
      </c>
      <c r="U173" s="11">
        <f t="shared" si="25"/>
        <v>-2.6200000000000001E-2</v>
      </c>
      <c r="V173" s="11">
        <f t="shared" si="25"/>
        <v>-8.2999999999999741E-3</v>
      </c>
      <c r="W173" s="11">
        <f t="shared" si="25"/>
        <v>-7.8000000000000014E-3</v>
      </c>
      <c r="X173" s="11">
        <f t="shared" si="25"/>
        <v>-1.0000000000000009E-2</v>
      </c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</row>
    <row r="174" spans="1:48" x14ac:dyDescent="0.25">
      <c r="A174" s="6">
        <v>0.5</v>
      </c>
      <c r="B174">
        <v>0.15160000000000001</v>
      </c>
      <c r="C174">
        <v>0.2122</v>
      </c>
      <c r="D174">
        <v>0.1671</v>
      </c>
      <c r="E174">
        <v>0.17519999999999999</v>
      </c>
      <c r="F174">
        <v>0.1376</v>
      </c>
      <c r="G174">
        <v>0.15279999999999999</v>
      </c>
      <c r="J174" s="6">
        <v>0.5</v>
      </c>
      <c r="K174">
        <v>0.14360000000000001</v>
      </c>
      <c r="L174">
        <v>0.1321</v>
      </c>
      <c r="M174">
        <v>0.1404</v>
      </c>
      <c r="N174">
        <v>0.1797</v>
      </c>
      <c r="O174">
        <v>0.13220000000000001</v>
      </c>
      <c r="P174">
        <v>0.14630000000000001</v>
      </c>
      <c r="R174" s="6">
        <v>0.5</v>
      </c>
      <c r="S174" s="11">
        <f t="shared" si="25"/>
        <v>-8.0000000000000071E-3</v>
      </c>
      <c r="T174" s="11">
        <f t="shared" si="25"/>
        <v>-8.0100000000000005E-2</v>
      </c>
      <c r="U174" s="11">
        <f t="shared" si="25"/>
        <v>-2.6700000000000002E-2</v>
      </c>
      <c r="V174" s="11">
        <f t="shared" si="25"/>
        <v>4.500000000000004E-3</v>
      </c>
      <c r="W174" s="11">
        <f t="shared" si="25"/>
        <v>-5.3999999999999881E-3</v>
      </c>
      <c r="X174" s="11">
        <f t="shared" si="25"/>
        <v>-6.499999999999978E-3</v>
      </c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</row>
    <row r="175" spans="1:48" x14ac:dyDescent="0.25">
      <c r="A175" s="6">
        <v>0.25</v>
      </c>
      <c r="B175">
        <v>0.17560000000000001</v>
      </c>
      <c r="C175">
        <v>0.23350000000000001</v>
      </c>
      <c r="D175">
        <v>0.25629999999999997</v>
      </c>
      <c r="E175">
        <v>0.15659999999999999</v>
      </c>
      <c r="F175">
        <v>0.1449</v>
      </c>
      <c r="G175">
        <v>0.1457</v>
      </c>
      <c r="J175" s="6">
        <v>0.25</v>
      </c>
      <c r="K175">
        <v>0.19259999999999999</v>
      </c>
      <c r="L175">
        <v>0.15190000000000001</v>
      </c>
      <c r="M175">
        <v>0.18099999999999999</v>
      </c>
      <c r="N175">
        <v>0.1537</v>
      </c>
      <c r="O175">
        <v>0.38009999999999999</v>
      </c>
      <c r="P175">
        <v>0.14349999999999999</v>
      </c>
      <c r="R175" s="6">
        <v>0.25</v>
      </c>
      <c r="S175" s="11">
        <f t="shared" si="25"/>
        <v>1.6999999999999987E-2</v>
      </c>
      <c r="T175" s="11">
        <f t="shared" si="25"/>
        <v>-8.1600000000000006E-2</v>
      </c>
      <c r="U175" s="11">
        <f t="shared" si="25"/>
        <v>-7.5299999999999978E-2</v>
      </c>
      <c r="V175" s="11">
        <f t="shared" si="25"/>
        <v>-2.8999999999999859E-3</v>
      </c>
      <c r="W175">
        <f t="shared" si="25"/>
        <v>0.23519999999999999</v>
      </c>
      <c r="X175" s="11">
        <f t="shared" si="25"/>
        <v>-2.2000000000000075E-3</v>
      </c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</row>
    <row r="176" spans="1:48" x14ac:dyDescent="0.25">
      <c r="A176" s="6">
        <v>0.125</v>
      </c>
      <c r="B176">
        <v>0.1615</v>
      </c>
      <c r="C176">
        <v>0.2762</v>
      </c>
      <c r="D176">
        <v>0.214</v>
      </c>
      <c r="E176">
        <v>0.1774</v>
      </c>
      <c r="F176">
        <v>0.1429</v>
      </c>
      <c r="G176">
        <v>0.15379999999999999</v>
      </c>
      <c r="J176" s="6">
        <v>0.125</v>
      </c>
      <c r="K176">
        <v>0.20830000000000001</v>
      </c>
      <c r="L176">
        <v>0.1492</v>
      </c>
      <c r="M176">
        <v>0.16059999999999999</v>
      </c>
      <c r="N176">
        <v>0.18279999999999999</v>
      </c>
      <c r="O176">
        <v>0.53110000000000002</v>
      </c>
      <c r="P176">
        <v>0.17280000000000001</v>
      </c>
      <c r="R176" s="6">
        <v>0.125</v>
      </c>
      <c r="S176">
        <f t="shared" si="25"/>
        <v>4.6800000000000008E-2</v>
      </c>
      <c r="T176" s="11">
        <f t="shared" si="25"/>
        <v>-0.127</v>
      </c>
      <c r="U176" s="11">
        <f t="shared" si="25"/>
        <v>-5.3400000000000003E-2</v>
      </c>
      <c r="V176" s="11">
        <f t="shared" si="25"/>
        <v>5.3999999999999881E-3</v>
      </c>
      <c r="W176">
        <f t="shared" si="25"/>
        <v>0.38819999999999999</v>
      </c>
      <c r="X176" s="11">
        <f t="shared" si="25"/>
        <v>1.9000000000000017E-2</v>
      </c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</row>
    <row r="177" spans="1:48" x14ac:dyDescent="0.25">
      <c r="A177" s="6">
        <v>0.06</v>
      </c>
      <c r="B177">
        <v>0.15540000000000001</v>
      </c>
      <c r="C177">
        <v>0.2253</v>
      </c>
      <c r="D177">
        <v>0.21060000000000001</v>
      </c>
      <c r="E177">
        <v>0.15859999999999999</v>
      </c>
      <c r="F177">
        <v>0.13830000000000001</v>
      </c>
      <c r="G177">
        <v>0.15260000000000001</v>
      </c>
      <c r="J177" s="6">
        <v>0.06</v>
      </c>
      <c r="K177">
        <v>0.18049999999999999</v>
      </c>
      <c r="L177">
        <v>0.14949999999999999</v>
      </c>
      <c r="M177">
        <v>0.1673</v>
      </c>
      <c r="N177">
        <v>0.40450000000000003</v>
      </c>
      <c r="O177">
        <v>0.83609999999999995</v>
      </c>
      <c r="P177">
        <v>0.15049999999999999</v>
      </c>
      <c r="R177" s="6">
        <v>0.06</v>
      </c>
      <c r="S177" s="11">
        <f t="shared" si="25"/>
        <v>2.5099999999999983E-2</v>
      </c>
      <c r="T177" s="11">
        <f t="shared" si="25"/>
        <v>-7.5800000000000006E-2</v>
      </c>
      <c r="U177" s="11">
        <f t="shared" si="25"/>
        <v>-4.3300000000000005E-2</v>
      </c>
      <c r="V177">
        <f t="shared" si="25"/>
        <v>0.24590000000000004</v>
      </c>
      <c r="W177">
        <f t="shared" si="25"/>
        <v>0.69779999999999998</v>
      </c>
      <c r="X177" s="11">
        <f t="shared" si="25"/>
        <v>-2.1000000000000185E-3</v>
      </c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</row>
    <row r="178" spans="1:48" x14ac:dyDescent="0.25">
      <c r="A178" s="6">
        <v>0.03</v>
      </c>
      <c r="B178">
        <v>0.18820000000000001</v>
      </c>
      <c r="C178">
        <v>0.26719999999999999</v>
      </c>
      <c r="D178">
        <v>0.185</v>
      </c>
      <c r="E178">
        <v>0.17599999999999999</v>
      </c>
      <c r="F178">
        <v>0.17150000000000001</v>
      </c>
      <c r="G178">
        <v>0.17449999999999999</v>
      </c>
      <c r="J178" s="6">
        <v>0.03</v>
      </c>
      <c r="K178">
        <v>0.20710000000000001</v>
      </c>
      <c r="L178">
        <v>0.1865</v>
      </c>
      <c r="M178">
        <v>0.17460000000000001</v>
      </c>
      <c r="N178">
        <v>0.22939999999999999</v>
      </c>
      <c r="O178">
        <v>0.66139999999999999</v>
      </c>
      <c r="P178">
        <v>0.2361</v>
      </c>
      <c r="R178" s="6">
        <v>0.03</v>
      </c>
      <c r="S178" s="11">
        <f t="shared" si="25"/>
        <v>1.89E-2</v>
      </c>
      <c r="T178" s="11">
        <f t="shared" si="25"/>
        <v>-8.0699999999999994E-2</v>
      </c>
      <c r="U178" s="11">
        <f t="shared" si="25"/>
        <v>-1.0399999999999993E-2</v>
      </c>
      <c r="V178">
        <f t="shared" si="25"/>
        <v>5.3400000000000003E-2</v>
      </c>
      <c r="W178">
        <f t="shared" si="25"/>
        <v>0.4899</v>
      </c>
      <c r="X178">
        <f t="shared" si="25"/>
        <v>6.1600000000000016E-2</v>
      </c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</row>
    <row r="179" spans="1:48" x14ac:dyDescent="0.25">
      <c r="A179" s="6">
        <v>0</v>
      </c>
      <c r="B179">
        <v>0.1978</v>
      </c>
      <c r="C179">
        <v>0.44779999999999998</v>
      </c>
      <c r="D179">
        <v>0.25750000000000001</v>
      </c>
      <c r="E179">
        <v>0.20780000000000001</v>
      </c>
      <c r="F179">
        <v>0.20830000000000001</v>
      </c>
      <c r="G179">
        <v>0.20699999999999999</v>
      </c>
      <c r="J179" s="6">
        <v>0</v>
      </c>
      <c r="K179">
        <v>0.36730000000000002</v>
      </c>
      <c r="L179">
        <v>0.21249999999999999</v>
      </c>
      <c r="M179">
        <v>0.19750000000000001</v>
      </c>
      <c r="N179">
        <v>0.1837</v>
      </c>
      <c r="O179">
        <v>0.1946</v>
      </c>
      <c r="P179">
        <v>0.16789999999999999</v>
      </c>
      <c r="R179" s="6">
        <v>0</v>
      </c>
      <c r="S179">
        <f t="shared" si="25"/>
        <v>0.16950000000000001</v>
      </c>
      <c r="T179" s="11">
        <f t="shared" si="25"/>
        <v>-0.23529999999999998</v>
      </c>
      <c r="U179" s="11">
        <f t="shared" si="25"/>
        <v>-0.06</v>
      </c>
      <c r="V179" s="11">
        <f t="shared" si="25"/>
        <v>-2.410000000000001E-2</v>
      </c>
      <c r="W179" s="11">
        <f t="shared" si="25"/>
        <v>-1.3700000000000018E-2</v>
      </c>
      <c r="X179" s="11">
        <f t="shared" si="25"/>
        <v>-3.9099999999999996E-2</v>
      </c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48" x14ac:dyDescent="0.25"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48" x14ac:dyDescent="0.25">
      <c r="A181" s="6"/>
      <c r="B181" s="6" t="s">
        <v>44</v>
      </c>
      <c r="C181" s="6"/>
      <c r="D181" s="6"/>
      <c r="E181" s="6"/>
      <c r="F181" s="6"/>
      <c r="G181" s="6"/>
      <c r="J181" s="6"/>
      <c r="K181" s="6" t="s">
        <v>44</v>
      </c>
      <c r="L181" s="6"/>
      <c r="M181" s="6"/>
      <c r="N181" s="6"/>
      <c r="O181" s="6"/>
      <c r="P181" s="6"/>
      <c r="R181" s="6"/>
      <c r="S181" s="6" t="s">
        <v>44</v>
      </c>
      <c r="T181" s="6"/>
      <c r="U181" s="6"/>
      <c r="V181" s="6"/>
      <c r="W181" s="6"/>
      <c r="X181" s="6"/>
      <c r="Z181" s="12"/>
      <c r="AA181" s="72"/>
      <c r="AB181" s="72"/>
      <c r="AC181" s="72"/>
      <c r="AD181" s="72"/>
      <c r="AE181" s="72"/>
      <c r="AF181" s="72"/>
      <c r="AG181" s="72"/>
      <c r="AH181" s="72"/>
      <c r="AI181" s="72"/>
    </row>
    <row r="182" spans="1:48" x14ac:dyDescent="0.25">
      <c r="A182" s="6" t="s">
        <v>43</v>
      </c>
      <c r="B182" s="6">
        <v>0.25</v>
      </c>
      <c r="C182" s="6">
        <v>0.125</v>
      </c>
      <c r="D182" s="6">
        <v>0.06</v>
      </c>
      <c r="E182" s="6">
        <v>0.03</v>
      </c>
      <c r="F182" s="6">
        <v>0.01</v>
      </c>
      <c r="G182" s="6">
        <v>0</v>
      </c>
      <c r="J182" s="6" t="s">
        <v>43</v>
      </c>
      <c r="K182" s="6">
        <v>0.25</v>
      </c>
      <c r="L182" s="6">
        <v>0.125</v>
      </c>
      <c r="M182" s="6">
        <v>0.06</v>
      </c>
      <c r="N182" s="6">
        <v>0.03</v>
      </c>
      <c r="O182" s="6">
        <v>0.01</v>
      </c>
      <c r="P182" s="6">
        <v>0</v>
      </c>
      <c r="R182" s="6" t="s">
        <v>43</v>
      </c>
      <c r="S182" s="6">
        <v>0.5</v>
      </c>
      <c r="T182" s="6">
        <v>0.25</v>
      </c>
      <c r="U182" s="6">
        <v>0.125</v>
      </c>
      <c r="V182" s="6">
        <v>0.06</v>
      </c>
      <c r="W182" s="6">
        <v>0.03</v>
      </c>
      <c r="X182" s="6">
        <v>0</v>
      </c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48" x14ac:dyDescent="0.25">
      <c r="A183" s="6">
        <v>2</v>
      </c>
      <c r="B183">
        <v>0.13189999999999999</v>
      </c>
      <c r="C183">
        <v>0.16300000000000001</v>
      </c>
      <c r="D183">
        <v>0.1177</v>
      </c>
      <c r="E183">
        <v>0.1231</v>
      </c>
      <c r="F183">
        <v>0.13769999999999999</v>
      </c>
      <c r="G183">
        <v>0.12959999999999999</v>
      </c>
      <c r="J183" s="6">
        <v>2</v>
      </c>
      <c r="K183">
        <v>0.1198</v>
      </c>
      <c r="L183">
        <v>0.1522</v>
      </c>
      <c r="M183">
        <v>9.8699999999999996E-2</v>
      </c>
      <c r="N183">
        <v>0.1007</v>
      </c>
      <c r="O183">
        <v>0.1144</v>
      </c>
      <c r="P183">
        <v>0.1043</v>
      </c>
      <c r="R183" s="6">
        <v>2</v>
      </c>
      <c r="S183" s="11">
        <f t="shared" ref="S183:X190" si="26">K183-B183</f>
        <v>-1.2099999999999986E-2</v>
      </c>
      <c r="T183" s="11">
        <f t="shared" si="26"/>
        <v>-1.0800000000000004E-2</v>
      </c>
      <c r="U183" s="11">
        <f t="shared" si="26"/>
        <v>-1.9000000000000003E-2</v>
      </c>
      <c r="V183" s="11">
        <f t="shared" si="26"/>
        <v>-2.2400000000000003E-2</v>
      </c>
      <c r="W183" s="11">
        <f t="shared" si="26"/>
        <v>-2.3299999999999987E-2</v>
      </c>
      <c r="X183" s="11">
        <f t="shared" si="26"/>
        <v>-2.5299999999999989E-2</v>
      </c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48" x14ac:dyDescent="0.25">
      <c r="A184" s="6">
        <v>1</v>
      </c>
      <c r="B184">
        <v>0.1426</v>
      </c>
      <c r="C184">
        <v>0.14510000000000001</v>
      </c>
      <c r="D184">
        <v>0.1293</v>
      </c>
      <c r="E184">
        <v>0.1424</v>
      </c>
      <c r="F184">
        <v>0.1409</v>
      </c>
      <c r="G184">
        <v>0.13039999999999999</v>
      </c>
      <c r="J184" s="6">
        <v>1</v>
      </c>
      <c r="K184">
        <v>0.12970000000000001</v>
      </c>
      <c r="L184">
        <v>0.1341</v>
      </c>
      <c r="M184">
        <v>0.1167</v>
      </c>
      <c r="N184">
        <v>0.1268</v>
      </c>
      <c r="O184">
        <v>0.13109999999999999</v>
      </c>
      <c r="P184">
        <v>0.1171</v>
      </c>
      <c r="R184" s="6">
        <v>1</v>
      </c>
      <c r="S184" s="11">
        <f t="shared" si="26"/>
        <v>-1.2899999999999995E-2</v>
      </c>
      <c r="T184" s="11">
        <f t="shared" si="26"/>
        <v>-1.100000000000001E-2</v>
      </c>
      <c r="U184" s="11">
        <f t="shared" si="26"/>
        <v>-1.26E-2</v>
      </c>
      <c r="V184" s="11">
        <f t="shared" si="26"/>
        <v>-1.5600000000000003E-2</v>
      </c>
      <c r="W184" s="11">
        <f t="shared" si="26"/>
        <v>-9.8000000000000032E-3</v>
      </c>
      <c r="X184" s="11">
        <f t="shared" si="26"/>
        <v>-1.3299999999999992E-2</v>
      </c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48" x14ac:dyDescent="0.25">
      <c r="A185" s="6">
        <v>0.5</v>
      </c>
      <c r="B185">
        <v>0.1333</v>
      </c>
      <c r="C185">
        <v>0.1241</v>
      </c>
      <c r="D185">
        <v>0.13489999999999999</v>
      </c>
      <c r="E185">
        <v>0.13339999999999999</v>
      </c>
      <c r="F185">
        <v>0.11119999999999999</v>
      </c>
      <c r="G185">
        <v>0.1227</v>
      </c>
      <c r="J185" s="6">
        <v>0.5</v>
      </c>
      <c r="K185">
        <v>0.12520000000000001</v>
      </c>
      <c r="L185">
        <v>0.10929999999999999</v>
      </c>
      <c r="M185">
        <v>0.1222</v>
      </c>
      <c r="N185">
        <v>0.1128</v>
      </c>
      <c r="O185">
        <v>0.10340000000000001</v>
      </c>
      <c r="P185">
        <v>0.1133</v>
      </c>
      <c r="R185" s="6">
        <v>0.5</v>
      </c>
      <c r="S185" s="11">
        <f t="shared" si="26"/>
        <v>-8.0999999999999961E-3</v>
      </c>
      <c r="T185" s="11">
        <f t="shared" si="26"/>
        <v>-1.4800000000000008E-2</v>
      </c>
      <c r="U185" s="11">
        <f t="shared" si="26"/>
        <v>-1.2699999999999989E-2</v>
      </c>
      <c r="V185" s="11">
        <f t="shared" si="26"/>
        <v>-2.0599999999999993E-2</v>
      </c>
      <c r="W185" s="11">
        <f t="shared" si="26"/>
        <v>-7.7999999999999875E-3</v>
      </c>
      <c r="X185" s="11">
        <f t="shared" si="26"/>
        <v>-9.4000000000000056E-3</v>
      </c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48" x14ac:dyDescent="0.25">
      <c r="A186" s="6">
        <v>0.25</v>
      </c>
      <c r="B186">
        <v>0.1331</v>
      </c>
      <c r="C186">
        <v>0.13020000000000001</v>
      </c>
      <c r="D186">
        <v>0.12180000000000001</v>
      </c>
      <c r="E186">
        <v>0.1182</v>
      </c>
      <c r="F186">
        <v>0.1077</v>
      </c>
      <c r="G186">
        <v>0.11260000000000001</v>
      </c>
      <c r="J186" s="6">
        <v>0.25</v>
      </c>
      <c r="K186">
        <v>0.12640000000000001</v>
      </c>
      <c r="L186">
        <v>0.12659999999999999</v>
      </c>
      <c r="M186">
        <v>0.14710000000000001</v>
      </c>
      <c r="N186">
        <v>0.16159999999999999</v>
      </c>
      <c r="O186">
        <v>0.5655</v>
      </c>
      <c r="P186">
        <v>0.20860000000000001</v>
      </c>
      <c r="R186" s="6">
        <v>0.25</v>
      </c>
      <c r="S186" s="11">
        <f t="shared" si="26"/>
        <v>-6.6999999999999837E-3</v>
      </c>
      <c r="T186" s="11">
        <f t="shared" si="26"/>
        <v>-3.6000000000000199E-3</v>
      </c>
      <c r="U186" s="11">
        <f t="shared" si="26"/>
        <v>2.5300000000000003E-2</v>
      </c>
      <c r="V186" s="11">
        <f t="shared" si="26"/>
        <v>4.3399999999999994E-2</v>
      </c>
      <c r="W186" s="15">
        <f t="shared" si="26"/>
        <v>0.45779999999999998</v>
      </c>
      <c r="X186" s="15">
        <f t="shared" si="26"/>
        <v>9.6000000000000002E-2</v>
      </c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48" x14ac:dyDescent="0.25">
      <c r="A187" s="6">
        <v>0.125</v>
      </c>
      <c r="B187">
        <v>0.124</v>
      </c>
      <c r="C187">
        <v>0.1363</v>
      </c>
      <c r="D187">
        <v>0.1237</v>
      </c>
      <c r="E187">
        <v>0.1182</v>
      </c>
      <c r="F187">
        <v>0.1191</v>
      </c>
      <c r="G187">
        <v>0.1163</v>
      </c>
      <c r="J187" s="6">
        <v>0.125</v>
      </c>
      <c r="K187">
        <v>0.49509999999999998</v>
      </c>
      <c r="L187">
        <v>0.3629</v>
      </c>
      <c r="M187">
        <v>0.4884</v>
      </c>
      <c r="N187">
        <v>0.64119999999999999</v>
      </c>
      <c r="O187">
        <v>0.98629999999999995</v>
      </c>
      <c r="P187">
        <v>0.34200000000000003</v>
      </c>
      <c r="R187" s="6">
        <v>0.125</v>
      </c>
      <c r="S187" s="15">
        <f t="shared" si="26"/>
        <v>0.37109999999999999</v>
      </c>
      <c r="T187" s="15">
        <f t="shared" si="26"/>
        <v>0.2266</v>
      </c>
      <c r="U187" s="15">
        <f t="shared" si="26"/>
        <v>0.36470000000000002</v>
      </c>
      <c r="V187" s="15">
        <f t="shared" si="26"/>
        <v>0.52300000000000002</v>
      </c>
      <c r="W187" s="15">
        <f t="shared" si="26"/>
        <v>0.86719999999999997</v>
      </c>
      <c r="X187" s="15">
        <f t="shared" si="26"/>
        <v>0.22570000000000001</v>
      </c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48" x14ac:dyDescent="0.25">
      <c r="A188" s="6">
        <v>0.06</v>
      </c>
      <c r="B188">
        <v>0.1424</v>
      </c>
      <c r="C188">
        <v>0.13469999999999999</v>
      </c>
      <c r="D188">
        <v>0.12859999999999999</v>
      </c>
      <c r="E188">
        <v>0.13120000000000001</v>
      </c>
      <c r="F188">
        <v>0.10829999999999999</v>
      </c>
      <c r="G188">
        <v>0.11509999999999999</v>
      </c>
      <c r="J188" s="6">
        <v>0.06</v>
      </c>
      <c r="K188">
        <v>0.15970000000000001</v>
      </c>
      <c r="L188">
        <v>0.63160000000000005</v>
      </c>
      <c r="M188">
        <v>0.55130000000000001</v>
      </c>
      <c r="N188">
        <v>0.69920000000000004</v>
      </c>
      <c r="O188">
        <v>1.2388999999999999</v>
      </c>
      <c r="P188">
        <v>0.32840000000000003</v>
      </c>
      <c r="R188" s="6">
        <v>0.06</v>
      </c>
      <c r="S188" s="11">
        <f t="shared" si="26"/>
        <v>1.730000000000001E-2</v>
      </c>
      <c r="T188" s="15">
        <f t="shared" si="26"/>
        <v>0.49690000000000006</v>
      </c>
      <c r="U188" s="15">
        <f t="shared" si="26"/>
        <v>0.42270000000000002</v>
      </c>
      <c r="V188" s="15">
        <f t="shared" si="26"/>
        <v>0.56800000000000006</v>
      </c>
      <c r="W188" s="15">
        <f t="shared" si="26"/>
        <v>1.1305999999999998</v>
      </c>
      <c r="X188" s="15">
        <f t="shared" si="26"/>
        <v>0.21330000000000005</v>
      </c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48" x14ac:dyDescent="0.25">
      <c r="A189" s="6">
        <v>0.03</v>
      </c>
      <c r="B189">
        <v>0.1585</v>
      </c>
      <c r="C189">
        <v>0.1593</v>
      </c>
      <c r="D189">
        <v>0.13100000000000001</v>
      </c>
      <c r="E189">
        <v>0.13289999999999999</v>
      </c>
      <c r="F189">
        <v>0.1192</v>
      </c>
      <c r="G189">
        <v>0.1245</v>
      </c>
      <c r="J189" s="6">
        <v>0.03</v>
      </c>
      <c r="K189">
        <v>0.4148</v>
      </c>
      <c r="L189">
        <v>0.6764</v>
      </c>
      <c r="M189">
        <v>0.62719999999999998</v>
      </c>
      <c r="N189">
        <v>0.75319999999999998</v>
      </c>
      <c r="O189">
        <v>0.8206</v>
      </c>
      <c r="P189">
        <v>0.4919</v>
      </c>
      <c r="R189" s="6">
        <v>0.03</v>
      </c>
      <c r="S189" s="15">
        <f t="shared" si="26"/>
        <v>0.25629999999999997</v>
      </c>
      <c r="T189" s="15">
        <f t="shared" si="26"/>
        <v>0.5171</v>
      </c>
      <c r="U189" s="15">
        <f t="shared" si="26"/>
        <v>0.49619999999999997</v>
      </c>
      <c r="V189" s="15">
        <f t="shared" si="26"/>
        <v>0.62029999999999996</v>
      </c>
      <c r="W189" s="15">
        <f t="shared" si="26"/>
        <v>0.70140000000000002</v>
      </c>
      <c r="X189" s="15">
        <f t="shared" si="26"/>
        <v>0.3674</v>
      </c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48" x14ac:dyDescent="0.25">
      <c r="A190" s="6">
        <v>0</v>
      </c>
      <c r="B190">
        <v>0.17949999999999999</v>
      </c>
      <c r="C190">
        <v>0.15409999999999999</v>
      </c>
      <c r="D190">
        <v>0.15049999999999999</v>
      </c>
      <c r="E190">
        <v>0.15359999999999999</v>
      </c>
      <c r="F190">
        <v>0.1469</v>
      </c>
      <c r="G190">
        <v>0.15920000000000001</v>
      </c>
      <c r="J190" s="6">
        <v>0</v>
      </c>
      <c r="K190">
        <v>0.1497</v>
      </c>
      <c r="L190">
        <v>0.18770000000000001</v>
      </c>
      <c r="M190">
        <v>0.31369999999999998</v>
      </c>
      <c r="N190">
        <v>0.3755</v>
      </c>
      <c r="O190">
        <v>0.4052</v>
      </c>
      <c r="P190">
        <v>0.1772</v>
      </c>
      <c r="R190" s="6">
        <v>0</v>
      </c>
      <c r="S190" s="11">
        <f t="shared" si="26"/>
        <v>-2.9799999999999993E-2</v>
      </c>
      <c r="T190" s="11">
        <f t="shared" si="26"/>
        <v>3.3600000000000019E-2</v>
      </c>
      <c r="U190" s="15">
        <f t="shared" si="26"/>
        <v>0.16319999999999998</v>
      </c>
      <c r="V190" s="15">
        <f t="shared" si="26"/>
        <v>0.22190000000000001</v>
      </c>
      <c r="W190" s="15">
        <f t="shared" si="26"/>
        <v>0.25829999999999997</v>
      </c>
      <c r="X190" s="15">
        <f t="shared" si="26"/>
        <v>1.7999999999999988E-2</v>
      </c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48" x14ac:dyDescent="0.25"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48" x14ac:dyDescent="0.25">
      <c r="A192" s="6"/>
      <c r="B192" s="6" t="s">
        <v>44</v>
      </c>
      <c r="C192" s="6"/>
      <c r="D192" s="6"/>
      <c r="E192" s="6"/>
      <c r="F192" s="6"/>
      <c r="G192" s="6"/>
      <c r="J192" s="6"/>
      <c r="K192" s="6" t="s">
        <v>44</v>
      </c>
      <c r="L192" s="6"/>
      <c r="M192" s="6"/>
      <c r="N192" s="6"/>
      <c r="O192" s="6"/>
      <c r="P192" s="6"/>
      <c r="R192" s="6"/>
      <c r="S192" s="6" t="s">
        <v>44</v>
      </c>
      <c r="T192" s="6"/>
      <c r="U192" s="6"/>
      <c r="V192" s="6"/>
      <c r="W192" s="6"/>
      <c r="X192" s="6"/>
    </row>
    <row r="193" spans="1:24" x14ac:dyDescent="0.25">
      <c r="A193" s="6" t="s">
        <v>43</v>
      </c>
      <c r="B193" s="6">
        <v>0.25</v>
      </c>
      <c r="C193" s="6">
        <v>0.125</v>
      </c>
      <c r="D193" s="6">
        <v>0.06</v>
      </c>
      <c r="E193" s="6">
        <v>0.03</v>
      </c>
      <c r="F193" s="6">
        <v>0.01</v>
      </c>
      <c r="G193" s="6">
        <v>0</v>
      </c>
      <c r="J193" s="6" t="s">
        <v>43</v>
      </c>
      <c r="K193" s="6">
        <v>0.25</v>
      </c>
      <c r="L193" s="6">
        <v>0.125</v>
      </c>
      <c r="M193" s="6">
        <v>0.06</v>
      </c>
      <c r="N193" s="6">
        <v>0.03</v>
      </c>
      <c r="O193" s="6">
        <v>0.01</v>
      </c>
      <c r="P193" s="6">
        <v>0</v>
      </c>
      <c r="R193" s="6" t="s">
        <v>43</v>
      </c>
      <c r="S193" s="6">
        <v>0.5</v>
      </c>
      <c r="T193" s="6">
        <v>0.25</v>
      </c>
      <c r="U193" s="6">
        <v>0.125</v>
      </c>
      <c r="V193" s="6">
        <v>0.06</v>
      </c>
      <c r="W193" s="6">
        <v>0.03</v>
      </c>
      <c r="X193" s="6">
        <v>0</v>
      </c>
    </row>
    <row r="194" spans="1:24" x14ac:dyDescent="0.25">
      <c r="A194" s="6">
        <v>2</v>
      </c>
      <c r="B194">
        <v>0.14630000000000001</v>
      </c>
      <c r="C194">
        <v>0.1237</v>
      </c>
      <c r="D194">
        <v>0.13159999999999999</v>
      </c>
      <c r="E194">
        <v>0.1633</v>
      </c>
      <c r="F194">
        <v>0.1222</v>
      </c>
      <c r="G194">
        <v>0.1179</v>
      </c>
      <c r="J194" s="6">
        <v>2</v>
      </c>
      <c r="K194">
        <v>0.13880000000000001</v>
      </c>
      <c r="L194">
        <v>0.115</v>
      </c>
      <c r="M194">
        <v>0.12089999999999999</v>
      </c>
      <c r="N194">
        <v>0.15429999999999999</v>
      </c>
      <c r="O194">
        <v>0.1111</v>
      </c>
      <c r="P194">
        <v>0.10580000000000001</v>
      </c>
      <c r="R194" s="6">
        <v>2</v>
      </c>
      <c r="S194" s="11">
        <f t="shared" ref="S194:X201" si="27">K194-B194</f>
        <v>-7.5000000000000067E-3</v>
      </c>
      <c r="T194" s="11">
        <f t="shared" si="27"/>
        <v>-8.6999999999999994E-3</v>
      </c>
      <c r="U194" s="11">
        <f t="shared" si="27"/>
        <v>-1.0700000000000001E-2</v>
      </c>
      <c r="V194" s="11">
        <f t="shared" si="27"/>
        <v>-9.000000000000008E-3</v>
      </c>
      <c r="W194" s="11">
        <f t="shared" si="27"/>
        <v>-1.1099999999999999E-2</v>
      </c>
      <c r="X194" s="11">
        <f t="shared" si="27"/>
        <v>-1.21E-2</v>
      </c>
    </row>
    <row r="195" spans="1:24" x14ac:dyDescent="0.25">
      <c r="A195" s="6">
        <v>1</v>
      </c>
      <c r="B195">
        <v>0.13800000000000001</v>
      </c>
      <c r="C195">
        <v>0.127</v>
      </c>
      <c r="D195">
        <v>0.1351</v>
      </c>
      <c r="E195">
        <v>0.13100000000000001</v>
      </c>
      <c r="F195">
        <v>0.12089999999999999</v>
      </c>
      <c r="G195">
        <v>0.13200000000000001</v>
      </c>
      <c r="J195" s="6">
        <v>1</v>
      </c>
      <c r="K195">
        <v>0.18010000000000001</v>
      </c>
      <c r="L195">
        <v>0.13969999999999999</v>
      </c>
      <c r="M195">
        <v>0.1368</v>
      </c>
      <c r="N195">
        <v>0.31640000000000001</v>
      </c>
      <c r="O195">
        <v>0.114</v>
      </c>
      <c r="P195">
        <v>0.1244</v>
      </c>
      <c r="R195" s="6">
        <v>1</v>
      </c>
      <c r="S195" s="11">
        <f t="shared" si="27"/>
        <v>4.2099999999999999E-2</v>
      </c>
      <c r="T195" s="11">
        <f t="shared" si="27"/>
        <v>1.2699999999999989E-2</v>
      </c>
      <c r="U195" s="11">
        <f t="shared" si="27"/>
        <v>1.7000000000000071E-3</v>
      </c>
      <c r="V195" s="11">
        <f t="shared" si="27"/>
        <v>0.18540000000000001</v>
      </c>
      <c r="W195" s="11">
        <f t="shared" si="27"/>
        <v>-6.8999999999999895E-3</v>
      </c>
      <c r="X195" s="11">
        <f t="shared" si="27"/>
        <v>-7.6000000000000095E-3</v>
      </c>
    </row>
    <row r="196" spans="1:24" x14ac:dyDescent="0.25">
      <c r="A196" s="6">
        <v>0.5</v>
      </c>
      <c r="B196">
        <v>0.13700000000000001</v>
      </c>
      <c r="C196">
        <v>0.11890000000000001</v>
      </c>
      <c r="D196">
        <v>0.12920000000000001</v>
      </c>
      <c r="E196">
        <v>0.1333</v>
      </c>
      <c r="F196">
        <v>0.1186</v>
      </c>
      <c r="G196">
        <v>0.1236</v>
      </c>
      <c r="J196" s="6">
        <v>0.5</v>
      </c>
      <c r="K196">
        <v>0.1167</v>
      </c>
      <c r="L196">
        <v>0.1159</v>
      </c>
      <c r="M196">
        <v>0.12139999999999999</v>
      </c>
      <c r="N196">
        <v>0.12889999999999999</v>
      </c>
      <c r="O196">
        <v>0.112</v>
      </c>
      <c r="P196">
        <v>0.1169</v>
      </c>
      <c r="R196" s="6">
        <v>0.5</v>
      </c>
      <c r="S196" s="11">
        <f t="shared" si="27"/>
        <v>-2.0300000000000012E-2</v>
      </c>
      <c r="T196" s="11">
        <f t="shared" si="27"/>
        <v>-3.0000000000000027E-3</v>
      </c>
      <c r="U196" s="11">
        <f t="shared" si="27"/>
        <v>-7.8000000000000153E-3</v>
      </c>
      <c r="V196" s="11">
        <f t="shared" si="27"/>
        <v>-4.400000000000015E-3</v>
      </c>
      <c r="W196" s="11">
        <f t="shared" si="27"/>
        <v>-6.5999999999999948E-3</v>
      </c>
      <c r="X196" s="11">
        <f t="shared" si="27"/>
        <v>-6.6999999999999976E-3</v>
      </c>
    </row>
    <row r="197" spans="1:24" x14ac:dyDescent="0.25">
      <c r="A197" s="6">
        <v>0.25</v>
      </c>
      <c r="B197">
        <v>0.1188</v>
      </c>
      <c r="C197">
        <v>0.12609999999999999</v>
      </c>
      <c r="D197">
        <v>0.1321</v>
      </c>
      <c r="E197">
        <v>0.1318</v>
      </c>
      <c r="F197">
        <v>0.13189999999999999</v>
      </c>
      <c r="G197">
        <v>0.12379999999999999</v>
      </c>
      <c r="J197" s="6">
        <v>0.25</v>
      </c>
      <c r="K197">
        <v>0.40920000000000001</v>
      </c>
      <c r="L197">
        <v>0.2772</v>
      </c>
      <c r="M197">
        <v>0.51170000000000004</v>
      </c>
      <c r="N197">
        <v>0.38619999999999999</v>
      </c>
      <c r="O197">
        <v>0.47739999999999999</v>
      </c>
      <c r="P197">
        <v>0.1258</v>
      </c>
      <c r="R197" s="6">
        <v>0.25</v>
      </c>
      <c r="S197" s="15">
        <f t="shared" si="27"/>
        <v>0.29039999999999999</v>
      </c>
      <c r="T197" s="15">
        <f t="shared" si="27"/>
        <v>0.15110000000000001</v>
      </c>
      <c r="U197" s="15">
        <f t="shared" si="27"/>
        <v>0.37960000000000005</v>
      </c>
      <c r="V197" s="15">
        <f t="shared" si="27"/>
        <v>0.25439999999999996</v>
      </c>
      <c r="W197" s="15">
        <f t="shared" si="27"/>
        <v>0.34550000000000003</v>
      </c>
      <c r="X197" s="15">
        <f t="shared" si="27"/>
        <v>2.0000000000000018E-3</v>
      </c>
    </row>
    <row r="198" spans="1:24" x14ac:dyDescent="0.25">
      <c r="A198" s="6">
        <v>0.125</v>
      </c>
      <c r="B198">
        <v>0.1162</v>
      </c>
      <c r="C198">
        <v>0.13730000000000001</v>
      </c>
      <c r="D198">
        <v>0.12570000000000001</v>
      </c>
      <c r="E198">
        <v>0.1182</v>
      </c>
      <c r="F198">
        <v>0.1351</v>
      </c>
      <c r="G198">
        <v>0.13170000000000001</v>
      </c>
      <c r="J198" s="6">
        <v>0.125</v>
      </c>
      <c r="K198">
        <v>0.45950000000000002</v>
      </c>
      <c r="L198">
        <v>0.57679999999999998</v>
      </c>
      <c r="M198">
        <v>0.7379</v>
      </c>
      <c r="N198">
        <v>0.60409999999999997</v>
      </c>
      <c r="O198">
        <v>0.71560000000000001</v>
      </c>
      <c r="P198">
        <v>0.35780000000000001</v>
      </c>
      <c r="R198" s="6">
        <v>0.125</v>
      </c>
      <c r="S198" s="15">
        <f t="shared" si="27"/>
        <v>0.34330000000000005</v>
      </c>
      <c r="T198" s="15">
        <f t="shared" si="27"/>
        <v>0.4395</v>
      </c>
      <c r="U198" s="15">
        <f t="shared" si="27"/>
        <v>0.61219999999999997</v>
      </c>
      <c r="V198" s="15">
        <f t="shared" si="27"/>
        <v>0.4859</v>
      </c>
      <c r="W198" s="15">
        <f t="shared" si="27"/>
        <v>0.58050000000000002</v>
      </c>
      <c r="X198" s="15">
        <f t="shared" si="27"/>
        <v>0.2261</v>
      </c>
    </row>
    <row r="199" spans="1:24" x14ac:dyDescent="0.25">
      <c r="A199" s="6">
        <v>0.06</v>
      </c>
      <c r="B199">
        <v>0.125</v>
      </c>
      <c r="C199">
        <v>0.13780000000000001</v>
      </c>
      <c r="D199">
        <v>0.13980000000000001</v>
      </c>
      <c r="E199">
        <v>0.1298</v>
      </c>
      <c r="F199">
        <v>0.1181</v>
      </c>
      <c r="G199">
        <v>0.12959999999999999</v>
      </c>
      <c r="J199" s="6">
        <v>0.06</v>
      </c>
      <c r="K199">
        <v>0.54349999999999998</v>
      </c>
      <c r="L199">
        <v>0.63949999999999996</v>
      </c>
      <c r="M199">
        <v>0.73650000000000004</v>
      </c>
      <c r="N199">
        <v>1.2537</v>
      </c>
      <c r="O199">
        <v>0.78959999999999997</v>
      </c>
      <c r="P199">
        <v>0.39800000000000002</v>
      </c>
      <c r="R199" s="6">
        <v>0.06</v>
      </c>
      <c r="S199" s="15">
        <f t="shared" si="27"/>
        <v>0.41849999999999998</v>
      </c>
      <c r="T199" s="15">
        <f t="shared" si="27"/>
        <v>0.50169999999999992</v>
      </c>
      <c r="U199" s="15">
        <f t="shared" si="27"/>
        <v>0.59670000000000001</v>
      </c>
      <c r="V199" s="15">
        <f t="shared" si="27"/>
        <v>1.1239000000000001</v>
      </c>
      <c r="W199" s="15">
        <f t="shared" si="27"/>
        <v>0.67149999999999999</v>
      </c>
      <c r="X199" s="15">
        <f t="shared" si="27"/>
        <v>0.26840000000000003</v>
      </c>
    </row>
    <row r="200" spans="1:24" x14ac:dyDescent="0.25">
      <c r="A200" s="6">
        <v>0.03</v>
      </c>
      <c r="B200">
        <v>0.1409</v>
      </c>
      <c r="C200">
        <v>0.1517</v>
      </c>
      <c r="D200">
        <v>0.1356</v>
      </c>
      <c r="E200">
        <v>0.17760000000000001</v>
      </c>
      <c r="F200">
        <v>0.1502</v>
      </c>
      <c r="G200">
        <v>0.128</v>
      </c>
      <c r="J200" s="6">
        <v>0.03</v>
      </c>
      <c r="K200">
        <v>0.48970000000000002</v>
      </c>
      <c r="L200">
        <v>0.63370000000000004</v>
      </c>
      <c r="M200">
        <v>0.58989999999999998</v>
      </c>
      <c r="N200">
        <v>0.68069999999999997</v>
      </c>
      <c r="O200">
        <v>0.82840000000000003</v>
      </c>
      <c r="P200">
        <v>0.45750000000000002</v>
      </c>
      <c r="R200" s="6">
        <v>0.03</v>
      </c>
      <c r="S200" s="15">
        <f t="shared" si="27"/>
        <v>0.3488</v>
      </c>
      <c r="T200" s="15">
        <f t="shared" si="27"/>
        <v>0.48200000000000004</v>
      </c>
      <c r="U200" s="15">
        <f t="shared" si="27"/>
        <v>0.45429999999999998</v>
      </c>
      <c r="V200" s="15">
        <f t="shared" si="27"/>
        <v>0.50309999999999999</v>
      </c>
      <c r="W200" s="15">
        <f t="shared" si="27"/>
        <v>0.67820000000000003</v>
      </c>
      <c r="X200" s="15">
        <f t="shared" si="27"/>
        <v>0.32950000000000002</v>
      </c>
    </row>
    <row r="201" spans="1:24" x14ac:dyDescent="0.25">
      <c r="A201" s="6">
        <v>0</v>
      </c>
      <c r="B201">
        <v>0.16039999999999999</v>
      </c>
      <c r="C201">
        <v>0.2084</v>
      </c>
      <c r="D201">
        <v>0.19600000000000001</v>
      </c>
      <c r="E201">
        <v>0.19539999999999999</v>
      </c>
      <c r="F201">
        <v>0.1779</v>
      </c>
      <c r="G201">
        <v>0.1895</v>
      </c>
      <c r="J201" s="6">
        <v>0</v>
      </c>
      <c r="K201">
        <v>0.50439999999999996</v>
      </c>
      <c r="L201">
        <v>0.45610000000000001</v>
      </c>
      <c r="M201">
        <v>0.55459999999999998</v>
      </c>
      <c r="N201">
        <v>0.57369999999999999</v>
      </c>
      <c r="O201">
        <v>0.56000000000000005</v>
      </c>
      <c r="P201">
        <v>0.223</v>
      </c>
      <c r="R201" s="6">
        <v>0</v>
      </c>
      <c r="S201" s="15">
        <f t="shared" si="27"/>
        <v>0.34399999999999997</v>
      </c>
      <c r="T201" s="15">
        <f t="shared" si="27"/>
        <v>0.2477</v>
      </c>
      <c r="U201" s="15">
        <f t="shared" si="27"/>
        <v>0.35859999999999997</v>
      </c>
      <c r="V201" s="15">
        <f t="shared" si="27"/>
        <v>0.37829999999999997</v>
      </c>
      <c r="W201" s="15">
        <f t="shared" si="27"/>
        <v>0.38210000000000005</v>
      </c>
      <c r="X201" s="15">
        <f t="shared" si="27"/>
        <v>3.3500000000000002E-2</v>
      </c>
    </row>
    <row r="203" spans="1:24" x14ac:dyDescent="0.25">
      <c r="A203" s="6"/>
      <c r="B203" s="6" t="s">
        <v>44</v>
      </c>
      <c r="C203" s="6"/>
      <c r="D203" s="6"/>
      <c r="E203" s="6"/>
      <c r="F203" s="6"/>
      <c r="G203" s="6"/>
      <c r="J203" s="6"/>
      <c r="K203" s="6" t="s">
        <v>44</v>
      </c>
      <c r="L203" s="6"/>
      <c r="M203" s="6"/>
      <c r="N203" s="6"/>
      <c r="O203" s="6"/>
      <c r="P203" s="6"/>
      <c r="R203" s="6"/>
      <c r="S203" s="6" t="s">
        <v>44</v>
      </c>
      <c r="T203" s="6"/>
      <c r="U203" s="6"/>
      <c r="V203" s="6"/>
      <c r="W203" s="6"/>
      <c r="X203" s="6"/>
    </row>
    <row r="204" spans="1:24" x14ac:dyDescent="0.25">
      <c r="A204" s="6" t="s">
        <v>43</v>
      </c>
      <c r="B204" s="6">
        <v>0.25</v>
      </c>
      <c r="C204" s="6">
        <v>0.125</v>
      </c>
      <c r="D204" s="6">
        <v>0.06</v>
      </c>
      <c r="E204" s="6">
        <v>0.03</v>
      </c>
      <c r="F204" s="6">
        <v>0.01</v>
      </c>
      <c r="G204" s="6">
        <v>0</v>
      </c>
      <c r="J204" s="6" t="s">
        <v>43</v>
      </c>
      <c r="K204" s="6">
        <v>0.25</v>
      </c>
      <c r="L204" s="6">
        <v>0.125</v>
      </c>
      <c r="M204" s="6">
        <v>0.06</v>
      </c>
      <c r="N204" s="6">
        <v>0.03</v>
      </c>
      <c r="O204" s="6">
        <v>0.01</v>
      </c>
      <c r="P204" s="6">
        <v>0</v>
      </c>
      <c r="R204" s="6" t="s">
        <v>43</v>
      </c>
      <c r="S204" s="6">
        <v>0.5</v>
      </c>
      <c r="T204" s="6">
        <v>0.25</v>
      </c>
      <c r="U204" s="6">
        <v>0.125</v>
      </c>
      <c r="V204" s="6">
        <v>0.06</v>
      </c>
      <c r="W204" s="6">
        <v>0.03</v>
      </c>
      <c r="X204" s="6">
        <v>0</v>
      </c>
    </row>
    <row r="205" spans="1:24" x14ac:dyDescent="0.25">
      <c r="A205" s="6">
        <v>2</v>
      </c>
      <c r="B205">
        <v>0.12720000000000001</v>
      </c>
      <c r="C205">
        <v>0.16700000000000001</v>
      </c>
      <c r="D205">
        <v>0.1197</v>
      </c>
      <c r="E205">
        <v>0.1249</v>
      </c>
      <c r="F205">
        <v>0.13600000000000001</v>
      </c>
      <c r="G205">
        <v>0.13120000000000001</v>
      </c>
      <c r="J205" s="6">
        <v>2</v>
      </c>
      <c r="K205">
        <v>0.1118</v>
      </c>
      <c r="L205">
        <v>0.1646</v>
      </c>
      <c r="M205">
        <v>9.8799999999999999E-2</v>
      </c>
      <c r="N205">
        <v>0.104</v>
      </c>
      <c r="O205">
        <v>0.1144</v>
      </c>
      <c r="P205">
        <v>0.1046</v>
      </c>
      <c r="R205" s="6">
        <v>2</v>
      </c>
      <c r="S205" s="11">
        <f t="shared" ref="S205:X212" si="28">K205-B205</f>
        <v>-1.5400000000000011E-2</v>
      </c>
      <c r="T205" s="11">
        <f t="shared" si="28"/>
        <v>-2.4000000000000132E-3</v>
      </c>
      <c r="U205" s="11">
        <f t="shared" si="28"/>
        <v>-2.0900000000000002E-2</v>
      </c>
      <c r="V205" s="11">
        <f t="shared" si="28"/>
        <v>-2.0900000000000002E-2</v>
      </c>
      <c r="W205" s="11">
        <f t="shared" si="28"/>
        <v>-2.1600000000000008E-2</v>
      </c>
      <c r="X205" s="11">
        <f t="shared" si="28"/>
        <v>-2.6600000000000013E-2</v>
      </c>
    </row>
    <row r="206" spans="1:24" x14ac:dyDescent="0.25">
      <c r="A206" s="6">
        <v>1</v>
      </c>
      <c r="B206">
        <v>0.1356</v>
      </c>
      <c r="C206">
        <v>0.13769999999999999</v>
      </c>
      <c r="D206">
        <v>0.12529999999999999</v>
      </c>
      <c r="E206">
        <v>0.1462</v>
      </c>
      <c r="F206">
        <v>0.14499999999999999</v>
      </c>
      <c r="G206">
        <v>0.13220000000000001</v>
      </c>
      <c r="J206" s="6">
        <v>1</v>
      </c>
      <c r="K206">
        <v>0.12520000000000001</v>
      </c>
      <c r="L206">
        <v>0.12859999999999999</v>
      </c>
      <c r="M206">
        <v>0.1145</v>
      </c>
      <c r="N206">
        <v>0.45519999999999999</v>
      </c>
      <c r="O206">
        <v>0.13980000000000001</v>
      </c>
      <c r="P206">
        <v>0.1138</v>
      </c>
      <c r="R206" s="6">
        <v>1</v>
      </c>
      <c r="S206" s="11">
        <f t="shared" si="28"/>
        <v>-1.0399999999999993E-2</v>
      </c>
      <c r="T206" s="11">
        <f t="shared" si="28"/>
        <v>-9.099999999999997E-3</v>
      </c>
      <c r="U206" s="11">
        <f t="shared" si="28"/>
        <v>-1.079999999999999E-2</v>
      </c>
      <c r="V206" s="11">
        <f t="shared" si="28"/>
        <v>0.309</v>
      </c>
      <c r="W206" s="11">
        <f t="shared" si="28"/>
        <v>-5.1999999999999824E-3</v>
      </c>
      <c r="X206" s="11">
        <f t="shared" si="28"/>
        <v>-1.8400000000000014E-2</v>
      </c>
    </row>
    <row r="207" spans="1:24" x14ac:dyDescent="0.25">
      <c r="A207" s="6">
        <v>0.5</v>
      </c>
      <c r="B207">
        <v>0.13</v>
      </c>
      <c r="C207">
        <v>0.1183</v>
      </c>
      <c r="D207">
        <v>0.12909999999999999</v>
      </c>
      <c r="E207">
        <v>0.1216</v>
      </c>
      <c r="F207">
        <v>0.10929999999999999</v>
      </c>
      <c r="G207">
        <v>0.1245</v>
      </c>
      <c r="J207" s="6">
        <v>0.5</v>
      </c>
      <c r="K207">
        <v>0.12039999999999999</v>
      </c>
      <c r="L207">
        <v>0.1099</v>
      </c>
      <c r="M207">
        <v>0.1177</v>
      </c>
      <c r="N207">
        <v>0.153</v>
      </c>
      <c r="O207">
        <v>0.1087</v>
      </c>
      <c r="P207">
        <v>0.11600000000000001</v>
      </c>
      <c r="R207" s="6">
        <v>0.5</v>
      </c>
      <c r="S207" s="11">
        <f t="shared" si="28"/>
        <v>-9.6000000000000113E-3</v>
      </c>
      <c r="T207" s="11">
        <f t="shared" si="28"/>
        <v>-8.4000000000000047E-3</v>
      </c>
      <c r="U207" s="11">
        <f t="shared" si="28"/>
        <v>-1.1399999999999993E-2</v>
      </c>
      <c r="V207" s="11">
        <f t="shared" si="28"/>
        <v>3.1399999999999997E-2</v>
      </c>
      <c r="W207" s="11">
        <f t="shared" si="28"/>
        <v>-5.9999999999998943E-4</v>
      </c>
      <c r="X207" s="11">
        <f t="shared" si="28"/>
        <v>-8.4999999999999937E-3</v>
      </c>
    </row>
    <row r="208" spans="1:24" x14ac:dyDescent="0.25">
      <c r="A208" s="6">
        <v>0.25</v>
      </c>
      <c r="B208">
        <v>0.13800000000000001</v>
      </c>
      <c r="C208">
        <v>0.12870000000000001</v>
      </c>
      <c r="D208">
        <v>0.122</v>
      </c>
      <c r="E208">
        <v>0.12</v>
      </c>
      <c r="F208">
        <v>0.11700000000000001</v>
      </c>
      <c r="G208">
        <v>0.12520000000000001</v>
      </c>
      <c r="J208" s="6">
        <v>0.25</v>
      </c>
      <c r="K208">
        <v>0.12559999999999999</v>
      </c>
      <c r="L208">
        <v>0.25219999999999998</v>
      </c>
      <c r="M208">
        <v>0.13719999999999999</v>
      </c>
      <c r="N208">
        <v>0.13170000000000001</v>
      </c>
      <c r="O208">
        <v>0.23369999999999999</v>
      </c>
      <c r="P208">
        <v>0.112</v>
      </c>
      <c r="R208" s="6">
        <v>0.25</v>
      </c>
      <c r="S208" s="11">
        <f t="shared" si="28"/>
        <v>-1.2400000000000022E-2</v>
      </c>
      <c r="T208" s="15">
        <f t="shared" si="28"/>
        <v>0.12349999999999997</v>
      </c>
      <c r="U208" s="15">
        <f t="shared" si="28"/>
        <v>1.5199999999999991E-2</v>
      </c>
      <c r="V208" s="15">
        <f t="shared" si="28"/>
        <v>1.1700000000000016E-2</v>
      </c>
      <c r="W208" s="15">
        <f t="shared" si="28"/>
        <v>0.11669999999999998</v>
      </c>
      <c r="X208" s="11">
        <f t="shared" si="28"/>
        <v>-1.3200000000000003E-2</v>
      </c>
    </row>
    <row r="209" spans="1:24" x14ac:dyDescent="0.25">
      <c r="A209" s="6">
        <v>0.125</v>
      </c>
      <c r="B209">
        <v>0.12690000000000001</v>
      </c>
      <c r="C209">
        <v>0.1424</v>
      </c>
      <c r="D209">
        <v>0.12130000000000001</v>
      </c>
      <c r="E209">
        <v>0.1172</v>
      </c>
      <c r="F209">
        <v>0.10680000000000001</v>
      </c>
      <c r="G209">
        <v>0.114</v>
      </c>
      <c r="J209" s="6">
        <v>0.125</v>
      </c>
      <c r="K209">
        <v>0.41620000000000001</v>
      </c>
      <c r="L209">
        <v>0.39629999999999999</v>
      </c>
      <c r="M209">
        <v>0.4849</v>
      </c>
      <c r="N209">
        <v>0.53949999999999998</v>
      </c>
      <c r="O209">
        <v>1.0891</v>
      </c>
      <c r="P209">
        <v>0.2417</v>
      </c>
      <c r="R209" s="6">
        <v>0.125</v>
      </c>
      <c r="S209" s="15">
        <f t="shared" si="28"/>
        <v>0.2893</v>
      </c>
      <c r="T209" s="15">
        <f t="shared" si="28"/>
        <v>0.25390000000000001</v>
      </c>
      <c r="U209" s="15">
        <f t="shared" si="28"/>
        <v>0.36359999999999998</v>
      </c>
      <c r="V209" s="15">
        <f t="shared" si="28"/>
        <v>0.42230000000000001</v>
      </c>
      <c r="W209" s="15">
        <f t="shared" si="28"/>
        <v>0.98229999999999995</v>
      </c>
      <c r="X209" s="15">
        <f t="shared" si="28"/>
        <v>0.12769999999999998</v>
      </c>
    </row>
    <row r="210" spans="1:24" x14ac:dyDescent="0.25">
      <c r="A210" s="6">
        <v>0.06</v>
      </c>
      <c r="B210">
        <v>0.13800000000000001</v>
      </c>
      <c r="C210">
        <v>0.13059999999999999</v>
      </c>
      <c r="D210">
        <v>0.12570000000000001</v>
      </c>
      <c r="E210">
        <v>0.1305</v>
      </c>
      <c r="F210">
        <v>0.1051</v>
      </c>
      <c r="G210">
        <v>0.1206</v>
      </c>
      <c r="J210" s="6">
        <v>0.06</v>
      </c>
      <c r="K210">
        <v>0.53339999999999999</v>
      </c>
      <c r="L210">
        <v>0.6421</v>
      </c>
      <c r="M210">
        <v>0.73089999999999999</v>
      </c>
      <c r="N210">
        <v>1.3359000000000001</v>
      </c>
      <c r="O210">
        <v>1.0650999999999999</v>
      </c>
      <c r="P210">
        <v>0.43740000000000001</v>
      </c>
      <c r="R210" s="6">
        <v>0.06</v>
      </c>
      <c r="S210" s="15">
        <f t="shared" si="28"/>
        <v>0.39539999999999997</v>
      </c>
      <c r="T210" s="15">
        <f t="shared" si="28"/>
        <v>0.51150000000000007</v>
      </c>
      <c r="U210" s="15">
        <f t="shared" si="28"/>
        <v>0.60519999999999996</v>
      </c>
      <c r="V210" s="15">
        <f t="shared" si="28"/>
        <v>1.2054</v>
      </c>
      <c r="W210" s="15">
        <f t="shared" si="28"/>
        <v>0.96</v>
      </c>
      <c r="X210" s="15">
        <f t="shared" si="28"/>
        <v>0.31680000000000003</v>
      </c>
    </row>
    <row r="211" spans="1:24" x14ac:dyDescent="0.25">
      <c r="A211" s="6">
        <v>0.03</v>
      </c>
      <c r="B211">
        <v>0.1517</v>
      </c>
      <c r="C211">
        <v>0.14929999999999999</v>
      </c>
      <c r="D211">
        <v>0.12759999999999999</v>
      </c>
      <c r="E211">
        <v>0.13289999999999999</v>
      </c>
      <c r="F211">
        <v>0.1145</v>
      </c>
      <c r="G211">
        <v>0.1229</v>
      </c>
      <c r="J211" s="6">
        <v>0.03</v>
      </c>
      <c r="K211">
        <v>0.45629999999999998</v>
      </c>
      <c r="L211">
        <v>0.46210000000000001</v>
      </c>
      <c r="M211">
        <v>0.60240000000000005</v>
      </c>
      <c r="N211">
        <v>0.60450000000000004</v>
      </c>
      <c r="O211">
        <v>0.99560000000000004</v>
      </c>
      <c r="P211">
        <v>0.5343</v>
      </c>
      <c r="R211" s="6">
        <v>0.03</v>
      </c>
      <c r="S211" s="15">
        <f t="shared" si="28"/>
        <v>0.30459999999999998</v>
      </c>
      <c r="T211" s="15">
        <f t="shared" si="28"/>
        <v>0.31280000000000002</v>
      </c>
      <c r="U211" s="15">
        <f t="shared" si="28"/>
        <v>0.47480000000000006</v>
      </c>
      <c r="V211" s="15">
        <f t="shared" si="28"/>
        <v>0.47160000000000002</v>
      </c>
      <c r="W211" s="15">
        <f t="shared" si="28"/>
        <v>0.88109999999999999</v>
      </c>
      <c r="X211" s="15">
        <f t="shared" si="28"/>
        <v>0.41139999999999999</v>
      </c>
    </row>
    <row r="212" spans="1:24" x14ac:dyDescent="0.25">
      <c r="A212" s="6">
        <v>0</v>
      </c>
      <c r="B212">
        <v>0.14910000000000001</v>
      </c>
      <c r="C212">
        <v>0.1545</v>
      </c>
      <c r="D212">
        <v>0.14580000000000001</v>
      </c>
      <c r="E212">
        <v>0.15049999999999999</v>
      </c>
      <c r="F212">
        <v>0.14360000000000001</v>
      </c>
      <c r="G212">
        <v>0.1603</v>
      </c>
      <c r="J212" s="6">
        <v>0</v>
      </c>
      <c r="K212">
        <v>0.3085</v>
      </c>
      <c r="L212">
        <v>0.39779999999999999</v>
      </c>
      <c r="M212">
        <v>0.61399999999999999</v>
      </c>
      <c r="N212">
        <v>0.50280000000000002</v>
      </c>
      <c r="O212">
        <v>0.61350000000000005</v>
      </c>
      <c r="P212">
        <v>0.17630000000000001</v>
      </c>
      <c r="R212" s="6">
        <v>0</v>
      </c>
      <c r="S212" s="15">
        <f t="shared" si="28"/>
        <v>0.15939999999999999</v>
      </c>
      <c r="T212" s="15">
        <f t="shared" si="28"/>
        <v>0.24329999999999999</v>
      </c>
      <c r="U212" s="15">
        <f t="shared" si="28"/>
        <v>0.46819999999999995</v>
      </c>
      <c r="V212" s="15">
        <f t="shared" si="28"/>
        <v>0.35230000000000006</v>
      </c>
      <c r="W212" s="15">
        <f t="shared" si="28"/>
        <v>0.46990000000000004</v>
      </c>
      <c r="X212" s="15">
        <f t="shared" si="28"/>
        <v>1.6000000000000014E-2</v>
      </c>
    </row>
    <row r="214" spans="1:24" x14ac:dyDescent="0.25">
      <c r="A214" s="6"/>
      <c r="B214" s="6" t="s">
        <v>44</v>
      </c>
      <c r="C214" s="6"/>
      <c r="D214" s="6"/>
      <c r="E214" s="6"/>
      <c r="F214" s="6"/>
      <c r="G214" s="6"/>
      <c r="J214" s="6"/>
      <c r="K214" s="6" t="s">
        <v>44</v>
      </c>
      <c r="L214" s="6"/>
      <c r="M214" s="6"/>
      <c r="N214" s="6"/>
      <c r="O214" s="6"/>
      <c r="P214" s="6"/>
      <c r="R214" s="6"/>
      <c r="S214" s="6" t="s">
        <v>44</v>
      </c>
      <c r="T214" s="6"/>
      <c r="U214" s="6"/>
      <c r="V214" s="6"/>
      <c r="W214" s="6"/>
      <c r="X214" s="6"/>
    </row>
    <row r="215" spans="1:24" x14ac:dyDescent="0.25">
      <c r="A215" s="6" t="s">
        <v>43</v>
      </c>
      <c r="B215" s="6">
        <v>2</v>
      </c>
      <c r="C215" s="6">
        <v>1</v>
      </c>
      <c r="D215" s="6">
        <v>0.5</v>
      </c>
      <c r="E215" s="6">
        <v>0.25</v>
      </c>
      <c r="F215" s="6">
        <v>0.125</v>
      </c>
      <c r="G215" s="6">
        <v>0</v>
      </c>
      <c r="J215" s="6" t="s">
        <v>43</v>
      </c>
      <c r="K215" s="6">
        <v>2</v>
      </c>
      <c r="L215" s="6">
        <v>1</v>
      </c>
      <c r="M215" s="6">
        <v>0.5</v>
      </c>
      <c r="N215" s="6">
        <v>0.25</v>
      </c>
      <c r="O215" s="6">
        <v>0.125</v>
      </c>
      <c r="P215" s="6">
        <v>0</v>
      </c>
      <c r="R215" s="6" t="s">
        <v>43</v>
      </c>
      <c r="S215" s="6">
        <v>2</v>
      </c>
      <c r="T215" s="6">
        <v>1</v>
      </c>
      <c r="U215" s="6">
        <v>0.5</v>
      </c>
      <c r="V215" s="6">
        <v>0.25</v>
      </c>
      <c r="W215" s="6">
        <v>0.125</v>
      </c>
      <c r="X215" s="6">
        <v>0</v>
      </c>
    </row>
    <row r="216" spans="1:24" x14ac:dyDescent="0.25">
      <c r="A216" s="6">
        <v>2</v>
      </c>
      <c r="B216">
        <v>0.57899999999999996</v>
      </c>
      <c r="C216">
        <v>0.4269</v>
      </c>
      <c r="D216">
        <v>0.27900000000000003</v>
      </c>
      <c r="E216">
        <v>0.2482</v>
      </c>
      <c r="F216">
        <v>0.17330000000000001</v>
      </c>
      <c r="G216">
        <v>0.16400000000000001</v>
      </c>
      <c r="J216" s="6">
        <v>2</v>
      </c>
      <c r="K216">
        <v>0.31730000000000003</v>
      </c>
      <c r="L216">
        <v>0.26090000000000002</v>
      </c>
      <c r="M216">
        <v>0.19070000000000001</v>
      </c>
      <c r="N216">
        <v>0.20930000000000001</v>
      </c>
      <c r="O216">
        <v>0.1671</v>
      </c>
      <c r="P216">
        <v>0.15759999999999999</v>
      </c>
      <c r="R216" s="6">
        <v>2</v>
      </c>
      <c r="S216" s="11">
        <f t="shared" ref="S216:X223" si="29">K216-B216</f>
        <v>-0.26169999999999993</v>
      </c>
      <c r="T216" s="11">
        <f t="shared" si="29"/>
        <v>-0.16599999999999998</v>
      </c>
      <c r="U216" s="11">
        <f t="shared" si="29"/>
        <v>-8.8300000000000017E-2</v>
      </c>
      <c r="V216" s="11">
        <f t="shared" si="29"/>
        <v>-3.889999999999999E-2</v>
      </c>
      <c r="W216" s="11">
        <f t="shared" si="29"/>
        <v>-6.2000000000000111E-3</v>
      </c>
      <c r="X216" s="11">
        <f t="shared" si="29"/>
        <v>-6.4000000000000168E-3</v>
      </c>
    </row>
    <row r="217" spans="1:24" x14ac:dyDescent="0.25">
      <c r="A217" s="6">
        <v>1</v>
      </c>
      <c r="B217">
        <v>0.75900000000000001</v>
      </c>
      <c r="C217">
        <v>0.61140000000000005</v>
      </c>
      <c r="D217">
        <v>0.38440000000000002</v>
      </c>
      <c r="E217">
        <v>0.31819999999999998</v>
      </c>
      <c r="F217">
        <v>0.20119999999999999</v>
      </c>
      <c r="G217">
        <v>0.15790000000000001</v>
      </c>
      <c r="J217" s="6">
        <v>1</v>
      </c>
      <c r="K217">
        <v>0.56759999999999999</v>
      </c>
      <c r="L217">
        <v>0.38030000000000003</v>
      </c>
      <c r="M217">
        <v>0.32469999999999999</v>
      </c>
      <c r="N217">
        <v>0.32179999999999997</v>
      </c>
      <c r="O217">
        <v>0.2074</v>
      </c>
      <c r="P217">
        <v>0.16059999999999999</v>
      </c>
      <c r="R217" s="6">
        <v>1</v>
      </c>
      <c r="S217" s="11">
        <f t="shared" si="29"/>
        <v>-0.19140000000000001</v>
      </c>
      <c r="T217" s="11">
        <f t="shared" si="29"/>
        <v>-0.23110000000000003</v>
      </c>
      <c r="U217" s="11">
        <f t="shared" si="29"/>
        <v>-5.9700000000000031E-2</v>
      </c>
      <c r="V217" s="11">
        <f t="shared" si="29"/>
        <v>3.5999999999999921E-3</v>
      </c>
      <c r="W217" s="11">
        <f t="shared" si="29"/>
        <v>6.2000000000000111E-3</v>
      </c>
      <c r="X217" s="11">
        <f t="shared" si="29"/>
        <v>2.6999999999999802E-3</v>
      </c>
    </row>
    <row r="218" spans="1:24" x14ac:dyDescent="0.25">
      <c r="A218" s="6">
        <v>0.5</v>
      </c>
      <c r="B218">
        <v>0.67430000000000001</v>
      </c>
      <c r="C218">
        <v>0.48299999999999998</v>
      </c>
      <c r="D218">
        <v>0.50900000000000001</v>
      </c>
      <c r="E218">
        <v>0.30630000000000002</v>
      </c>
      <c r="F218">
        <v>0.19350000000000001</v>
      </c>
      <c r="G218">
        <v>0.15210000000000001</v>
      </c>
      <c r="J218" s="6">
        <v>0.5</v>
      </c>
      <c r="K218">
        <v>0.40810000000000002</v>
      </c>
      <c r="L218">
        <v>0.26929999999999998</v>
      </c>
      <c r="M218">
        <v>0.22090000000000001</v>
      </c>
      <c r="N218">
        <v>0.18149999999999999</v>
      </c>
      <c r="O218">
        <v>0.16789999999999999</v>
      </c>
      <c r="P218">
        <v>0.1462</v>
      </c>
      <c r="R218" s="6">
        <v>0.5</v>
      </c>
      <c r="S218" s="11">
        <f t="shared" si="29"/>
        <v>-0.26619999999999999</v>
      </c>
      <c r="T218" s="11">
        <f t="shared" si="29"/>
        <v>-0.2137</v>
      </c>
      <c r="U218" s="11">
        <f t="shared" si="29"/>
        <v>-0.28810000000000002</v>
      </c>
      <c r="V218" s="11">
        <f t="shared" si="29"/>
        <v>-0.12480000000000002</v>
      </c>
      <c r="W218" s="11">
        <f t="shared" si="29"/>
        <v>-2.5600000000000012E-2</v>
      </c>
      <c r="X218" s="11">
        <f t="shared" si="29"/>
        <v>-5.9000000000000163E-3</v>
      </c>
    </row>
    <row r="219" spans="1:24" x14ac:dyDescent="0.25">
      <c r="A219" s="6">
        <v>0.25</v>
      </c>
      <c r="B219">
        <v>0.77129999999999999</v>
      </c>
      <c r="C219">
        <v>0.49230000000000002</v>
      </c>
      <c r="D219">
        <v>0.40889999999999999</v>
      </c>
      <c r="E219">
        <v>0.29899999999999999</v>
      </c>
      <c r="F219">
        <v>0.21329999999999999</v>
      </c>
      <c r="G219">
        <v>0.1729</v>
      </c>
      <c r="J219" s="6">
        <v>0.25</v>
      </c>
      <c r="K219">
        <v>0.54059999999999997</v>
      </c>
      <c r="L219">
        <v>0.31209999999999999</v>
      </c>
      <c r="M219">
        <v>0.24929999999999999</v>
      </c>
      <c r="N219">
        <v>0.21579999999999999</v>
      </c>
      <c r="O219">
        <v>0.1749</v>
      </c>
      <c r="P219">
        <v>0.34560000000000002</v>
      </c>
      <c r="R219" s="6">
        <v>0.25</v>
      </c>
      <c r="S219" s="11">
        <f t="shared" si="29"/>
        <v>-0.23070000000000002</v>
      </c>
      <c r="T219" s="11">
        <f t="shared" si="29"/>
        <v>-0.18020000000000003</v>
      </c>
      <c r="U219" s="11">
        <f t="shared" si="29"/>
        <v>-0.15959999999999999</v>
      </c>
      <c r="V219" s="11">
        <f t="shared" si="29"/>
        <v>-8.3199999999999996E-2</v>
      </c>
      <c r="W219" s="11">
        <f t="shared" si="29"/>
        <v>-3.839999999999999E-2</v>
      </c>
      <c r="X219">
        <f t="shared" si="29"/>
        <v>0.17270000000000002</v>
      </c>
    </row>
    <row r="220" spans="1:24" x14ac:dyDescent="0.25">
      <c r="A220" s="6">
        <v>0.125</v>
      </c>
      <c r="B220">
        <v>0.67520000000000002</v>
      </c>
      <c r="C220">
        <v>0.4703</v>
      </c>
      <c r="D220">
        <v>0.35260000000000002</v>
      </c>
      <c r="E220">
        <v>0.2792</v>
      </c>
      <c r="F220">
        <v>0.19370000000000001</v>
      </c>
      <c r="G220">
        <v>0.16139999999999999</v>
      </c>
      <c r="J220" s="6">
        <v>0.125</v>
      </c>
      <c r="K220">
        <v>0.37030000000000002</v>
      </c>
      <c r="L220">
        <v>0.2041</v>
      </c>
      <c r="M220">
        <v>0.18690000000000001</v>
      </c>
      <c r="N220">
        <v>0.182</v>
      </c>
      <c r="O220">
        <v>0.15609999999999999</v>
      </c>
      <c r="P220">
        <v>0.45369999999999999</v>
      </c>
      <c r="R220" s="6">
        <v>0.125</v>
      </c>
      <c r="S220" s="11">
        <f t="shared" si="29"/>
        <v>-0.3049</v>
      </c>
      <c r="T220" s="11">
        <f t="shared" si="29"/>
        <v>-0.26619999999999999</v>
      </c>
      <c r="U220" s="11">
        <f t="shared" si="29"/>
        <v>-0.16570000000000001</v>
      </c>
      <c r="V220" s="11">
        <f t="shared" si="29"/>
        <v>-9.7200000000000009E-2</v>
      </c>
      <c r="W220" s="11">
        <f t="shared" si="29"/>
        <v>-3.7600000000000022E-2</v>
      </c>
      <c r="X220">
        <f t="shared" si="29"/>
        <v>0.2923</v>
      </c>
    </row>
    <row r="221" spans="1:24" x14ac:dyDescent="0.25">
      <c r="A221" s="6">
        <v>0.06</v>
      </c>
      <c r="B221">
        <v>0.80300000000000005</v>
      </c>
      <c r="C221">
        <v>0.53059999999999996</v>
      </c>
      <c r="D221">
        <v>0.4289</v>
      </c>
      <c r="E221">
        <v>0.34470000000000001</v>
      </c>
      <c r="F221">
        <v>0.19550000000000001</v>
      </c>
      <c r="G221">
        <v>0.1784</v>
      </c>
      <c r="J221" s="6">
        <v>0.06</v>
      </c>
      <c r="K221">
        <v>0.55830000000000002</v>
      </c>
      <c r="L221">
        <v>0.33760000000000001</v>
      </c>
      <c r="M221">
        <v>0.29520000000000002</v>
      </c>
      <c r="N221">
        <v>0.22489999999999999</v>
      </c>
      <c r="O221">
        <v>0.17130000000000001</v>
      </c>
      <c r="P221">
        <v>0.69230000000000003</v>
      </c>
      <c r="R221" s="6">
        <v>0.06</v>
      </c>
      <c r="S221" s="11">
        <f t="shared" si="29"/>
        <v>-0.24470000000000003</v>
      </c>
      <c r="T221" s="11">
        <f t="shared" si="29"/>
        <v>-0.19299999999999995</v>
      </c>
      <c r="U221" s="11">
        <f t="shared" si="29"/>
        <v>-0.13369999999999999</v>
      </c>
      <c r="V221" s="11">
        <f t="shared" si="29"/>
        <v>-0.11980000000000002</v>
      </c>
      <c r="W221" s="11">
        <f t="shared" si="29"/>
        <v>-2.4199999999999999E-2</v>
      </c>
      <c r="X221">
        <f t="shared" si="29"/>
        <v>0.51390000000000002</v>
      </c>
    </row>
    <row r="222" spans="1:24" x14ac:dyDescent="0.25">
      <c r="A222" s="6">
        <v>0.03</v>
      </c>
      <c r="B222">
        <v>0.90380000000000005</v>
      </c>
      <c r="C222">
        <v>0.70009999999999994</v>
      </c>
      <c r="D222">
        <v>0.55520000000000003</v>
      </c>
      <c r="E222">
        <v>0.43109999999999998</v>
      </c>
      <c r="F222">
        <v>0.29770000000000002</v>
      </c>
      <c r="G222">
        <v>0.17280000000000001</v>
      </c>
      <c r="J222" s="6">
        <v>0.03</v>
      </c>
      <c r="K222">
        <v>0.87829999999999997</v>
      </c>
      <c r="L222">
        <v>0.65029999999999999</v>
      </c>
      <c r="M222">
        <v>0.41399999999999998</v>
      </c>
      <c r="N222">
        <v>0.36499999999999999</v>
      </c>
      <c r="O222">
        <v>0.30009999999999998</v>
      </c>
      <c r="P222">
        <v>0.87960000000000005</v>
      </c>
      <c r="R222" s="6">
        <v>0.03</v>
      </c>
      <c r="S222" s="11">
        <f t="shared" si="29"/>
        <v>-2.5500000000000078E-2</v>
      </c>
      <c r="T222" s="11">
        <f t="shared" si="29"/>
        <v>-4.9799999999999955E-2</v>
      </c>
      <c r="U222" s="11">
        <f t="shared" si="29"/>
        <v>-0.14120000000000005</v>
      </c>
      <c r="V222" s="11">
        <f t="shared" si="29"/>
        <v>-6.6099999999999992E-2</v>
      </c>
      <c r="W222" s="11">
        <f t="shared" si="29"/>
        <v>2.3999999999999577E-3</v>
      </c>
      <c r="X222">
        <f t="shared" si="29"/>
        <v>0.70680000000000009</v>
      </c>
    </row>
    <row r="223" spans="1:24" x14ac:dyDescent="0.25">
      <c r="A223" s="6">
        <v>0</v>
      </c>
      <c r="B223">
        <v>1.0839000000000001</v>
      </c>
      <c r="C223">
        <v>0.81200000000000006</v>
      </c>
      <c r="D223">
        <v>0.6673</v>
      </c>
      <c r="E223">
        <v>0.69789999999999996</v>
      </c>
      <c r="F223">
        <v>0.35089999999999999</v>
      </c>
      <c r="G223">
        <v>0.23119999999999999</v>
      </c>
      <c r="J223" s="6">
        <v>0</v>
      </c>
      <c r="K223">
        <v>1.2306999999999999</v>
      </c>
      <c r="L223">
        <v>0.86019999999999996</v>
      </c>
      <c r="M223">
        <v>0.68279999999999996</v>
      </c>
      <c r="N223">
        <v>0.78480000000000005</v>
      </c>
      <c r="O223">
        <v>0.4047</v>
      </c>
      <c r="P223">
        <v>0.86180000000000001</v>
      </c>
      <c r="R223" s="6">
        <v>0</v>
      </c>
      <c r="S223">
        <f t="shared" si="29"/>
        <v>0.14679999999999982</v>
      </c>
      <c r="T223">
        <f t="shared" si="29"/>
        <v>4.819999999999991E-2</v>
      </c>
      <c r="U223">
        <f t="shared" si="29"/>
        <v>1.5499999999999958E-2</v>
      </c>
      <c r="V223">
        <f t="shared" si="29"/>
        <v>8.6900000000000088E-2</v>
      </c>
      <c r="W223">
        <f t="shared" si="29"/>
        <v>5.3800000000000014E-2</v>
      </c>
      <c r="X223">
        <f t="shared" si="29"/>
        <v>0.63060000000000005</v>
      </c>
    </row>
    <row r="225" spans="1:24" x14ac:dyDescent="0.25">
      <c r="A225" s="6"/>
      <c r="B225" s="6" t="s">
        <v>44</v>
      </c>
      <c r="C225" s="6"/>
      <c r="D225" s="6"/>
      <c r="E225" s="6"/>
      <c r="F225" s="6"/>
      <c r="G225" s="6"/>
      <c r="J225" s="6"/>
      <c r="K225" s="6" t="s">
        <v>44</v>
      </c>
      <c r="L225" s="6"/>
      <c r="M225" s="6"/>
      <c r="N225" s="6"/>
      <c r="O225" s="6"/>
      <c r="P225" s="6"/>
      <c r="R225" s="6"/>
      <c r="S225" s="6" t="s">
        <v>44</v>
      </c>
      <c r="T225" s="6"/>
      <c r="U225" s="6"/>
      <c r="V225" s="6"/>
      <c r="W225" s="6"/>
      <c r="X225" s="6"/>
    </row>
    <row r="226" spans="1:24" x14ac:dyDescent="0.25">
      <c r="A226" s="6" t="s">
        <v>43</v>
      </c>
      <c r="B226" s="6">
        <v>4</v>
      </c>
      <c r="C226" s="6">
        <v>2</v>
      </c>
      <c r="D226" s="6">
        <v>1</v>
      </c>
      <c r="E226" s="6">
        <v>0.5</v>
      </c>
      <c r="F226" s="6">
        <v>0.25</v>
      </c>
      <c r="G226" s="6">
        <v>0</v>
      </c>
      <c r="J226" s="6" t="s">
        <v>43</v>
      </c>
      <c r="K226" s="6">
        <v>4</v>
      </c>
      <c r="L226" s="6">
        <v>2</v>
      </c>
      <c r="M226" s="6">
        <v>1</v>
      </c>
      <c r="N226" s="6">
        <v>0.5</v>
      </c>
      <c r="O226" s="6">
        <v>0.25</v>
      </c>
      <c r="P226" s="6">
        <v>0</v>
      </c>
      <c r="R226" s="6" t="s">
        <v>43</v>
      </c>
      <c r="S226" s="6">
        <v>4</v>
      </c>
      <c r="T226" s="6">
        <v>2</v>
      </c>
      <c r="U226" s="6">
        <v>1</v>
      </c>
      <c r="V226" s="6">
        <v>0.5</v>
      </c>
      <c r="W226" s="6">
        <v>0.25</v>
      </c>
      <c r="X226" s="6">
        <v>0</v>
      </c>
    </row>
    <row r="227" spans="1:24" x14ac:dyDescent="0.25">
      <c r="A227" s="6">
        <v>2</v>
      </c>
      <c r="B227">
        <v>0.47760000000000002</v>
      </c>
      <c r="C227">
        <v>0.21659999999999999</v>
      </c>
      <c r="D227">
        <v>0.26619999999999999</v>
      </c>
      <c r="E227">
        <v>0.24030000000000001</v>
      </c>
      <c r="F227">
        <v>0.1777</v>
      </c>
      <c r="G227">
        <v>0.14990000000000001</v>
      </c>
      <c r="J227" s="6">
        <v>2</v>
      </c>
      <c r="K227">
        <v>0.39250000000000002</v>
      </c>
      <c r="L227">
        <v>0.33169999999999999</v>
      </c>
      <c r="M227">
        <v>0.27939999999999998</v>
      </c>
      <c r="N227">
        <v>0.25159999999999999</v>
      </c>
      <c r="O227">
        <v>0.17219999999999999</v>
      </c>
      <c r="P227">
        <v>0.1331</v>
      </c>
      <c r="R227" s="6">
        <v>2</v>
      </c>
      <c r="S227" s="11">
        <f t="shared" ref="S227:X234" si="30">K227-B227</f>
        <v>-8.5100000000000009E-2</v>
      </c>
      <c r="T227">
        <f t="shared" si="30"/>
        <v>0.11510000000000001</v>
      </c>
      <c r="U227" s="11">
        <f t="shared" si="30"/>
        <v>1.319999999999999E-2</v>
      </c>
      <c r="V227" s="11">
        <f t="shared" si="30"/>
        <v>1.1299999999999977E-2</v>
      </c>
      <c r="W227" s="11">
        <f t="shared" si="30"/>
        <v>-5.5000000000000049E-3</v>
      </c>
      <c r="X227" s="11">
        <f t="shared" si="30"/>
        <v>-1.6800000000000009E-2</v>
      </c>
    </row>
    <row r="228" spans="1:24" x14ac:dyDescent="0.25">
      <c r="A228" s="6">
        <v>1</v>
      </c>
      <c r="B228">
        <v>0.64749999999999996</v>
      </c>
      <c r="C228">
        <v>0.23599999999999999</v>
      </c>
      <c r="D228">
        <v>0.21859999999999999</v>
      </c>
      <c r="E228">
        <v>0.1784</v>
      </c>
      <c r="F228">
        <v>0.2001</v>
      </c>
      <c r="G228">
        <v>0.18210000000000001</v>
      </c>
      <c r="J228" s="6">
        <v>1</v>
      </c>
      <c r="K228">
        <v>0.71099999999999997</v>
      </c>
      <c r="L228">
        <v>0.49709999999999999</v>
      </c>
      <c r="M228">
        <v>0.41860000000000003</v>
      </c>
      <c r="N228">
        <v>0.33589999999999998</v>
      </c>
      <c r="O228">
        <v>0.2177</v>
      </c>
      <c r="P228">
        <v>0.1714</v>
      </c>
      <c r="R228" s="6">
        <v>1</v>
      </c>
      <c r="S228">
        <f t="shared" si="30"/>
        <v>6.3500000000000001E-2</v>
      </c>
      <c r="T228">
        <f t="shared" si="30"/>
        <v>0.2611</v>
      </c>
      <c r="U228">
        <f t="shared" si="30"/>
        <v>0.20000000000000004</v>
      </c>
      <c r="V228">
        <f t="shared" si="30"/>
        <v>0.15749999999999997</v>
      </c>
      <c r="W228" s="11">
        <f t="shared" si="30"/>
        <v>1.7600000000000005E-2</v>
      </c>
      <c r="X228" s="11">
        <f t="shared" si="30"/>
        <v>-1.0700000000000015E-2</v>
      </c>
    </row>
    <row r="229" spans="1:24" x14ac:dyDescent="0.25">
      <c r="A229" s="6">
        <v>0.5</v>
      </c>
      <c r="B229">
        <v>0.59340000000000004</v>
      </c>
      <c r="C229">
        <v>0.39169999999999999</v>
      </c>
      <c r="D229">
        <v>0.34</v>
      </c>
      <c r="E229">
        <v>0.2505</v>
      </c>
      <c r="F229">
        <v>0.16889999999999999</v>
      </c>
      <c r="G229">
        <v>0.161</v>
      </c>
      <c r="J229" s="6">
        <v>0.5</v>
      </c>
      <c r="K229">
        <v>0.58169999999999999</v>
      </c>
      <c r="L229">
        <v>0.316</v>
      </c>
      <c r="M229">
        <v>0.2656</v>
      </c>
      <c r="N229">
        <v>0.2213</v>
      </c>
      <c r="O229">
        <v>0.1641</v>
      </c>
      <c r="P229">
        <v>0.17730000000000001</v>
      </c>
      <c r="R229" s="6">
        <v>0.5</v>
      </c>
      <c r="S229" s="11">
        <f t="shared" si="30"/>
        <v>-1.1700000000000044E-2</v>
      </c>
      <c r="T229" s="11">
        <f t="shared" si="30"/>
        <v>-7.569999999999999E-2</v>
      </c>
      <c r="U229" s="11">
        <f t="shared" si="30"/>
        <v>-7.4400000000000022E-2</v>
      </c>
      <c r="V229" s="11">
        <f t="shared" si="30"/>
        <v>-2.9200000000000004E-2</v>
      </c>
      <c r="W229" s="11">
        <f t="shared" si="30"/>
        <v>-4.7999999999999987E-3</v>
      </c>
      <c r="X229" s="11">
        <f t="shared" si="30"/>
        <v>1.6300000000000009E-2</v>
      </c>
    </row>
    <row r="230" spans="1:24" x14ac:dyDescent="0.25">
      <c r="A230" s="6">
        <v>0.25</v>
      </c>
      <c r="B230">
        <v>0.81189999999999996</v>
      </c>
      <c r="C230">
        <v>0.43049999999999999</v>
      </c>
      <c r="D230">
        <v>0.31130000000000002</v>
      </c>
      <c r="E230">
        <v>0.19339999999999999</v>
      </c>
      <c r="F230">
        <v>0.17449999999999999</v>
      </c>
      <c r="G230">
        <v>0.1744</v>
      </c>
      <c r="J230" s="6">
        <v>0.25</v>
      </c>
      <c r="K230">
        <v>0.55659999999999998</v>
      </c>
      <c r="L230">
        <v>0.36109999999999998</v>
      </c>
      <c r="M230">
        <v>0.31580000000000003</v>
      </c>
      <c r="N230">
        <v>0.27529999999999999</v>
      </c>
      <c r="O230">
        <v>0.1971</v>
      </c>
      <c r="P230">
        <v>0.59260000000000002</v>
      </c>
      <c r="R230" s="6">
        <v>0.25</v>
      </c>
      <c r="S230" s="11">
        <f t="shared" si="30"/>
        <v>-0.25529999999999997</v>
      </c>
      <c r="T230" s="11">
        <f t="shared" si="30"/>
        <v>-6.9400000000000017E-2</v>
      </c>
      <c r="U230" s="11">
        <f t="shared" si="30"/>
        <v>4.500000000000004E-3</v>
      </c>
      <c r="V230" s="11">
        <f t="shared" si="30"/>
        <v>8.1900000000000001E-2</v>
      </c>
      <c r="W230" s="11">
        <f t="shared" si="30"/>
        <v>2.2600000000000009E-2</v>
      </c>
      <c r="X230">
        <f t="shared" si="30"/>
        <v>0.41820000000000002</v>
      </c>
    </row>
    <row r="231" spans="1:24" x14ac:dyDescent="0.25">
      <c r="A231" s="6">
        <v>0.125</v>
      </c>
      <c r="B231">
        <v>0.73909999999999998</v>
      </c>
      <c r="C231">
        <v>0.30969999999999998</v>
      </c>
      <c r="D231">
        <v>0.20019999999999999</v>
      </c>
      <c r="E231">
        <v>0.2417</v>
      </c>
      <c r="F231">
        <v>0.17180000000000001</v>
      </c>
      <c r="G231">
        <v>0.15379999999999999</v>
      </c>
      <c r="J231" s="6">
        <v>0.125</v>
      </c>
      <c r="K231">
        <v>0.4834</v>
      </c>
      <c r="L231">
        <v>0.2392</v>
      </c>
      <c r="M231">
        <v>0.2162</v>
      </c>
      <c r="N231">
        <v>0.19409999999999999</v>
      </c>
      <c r="O231">
        <v>0.16550000000000001</v>
      </c>
      <c r="P231">
        <v>0.5081</v>
      </c>
      <c r="R231" s="6">
        <v>0.125</v>
      </c>
      <c r="S231" s="11">
        <f t="shared" si="30"/>
        <v>-0.25569999999999998</v>
      </c>
      <c r="T231" s="11">
        <f t="shared" si="30"/>
        <v>-7.0499999999999979E-2</v>
      </c>
      <c r="U231" s="11">
        <f t="shared" si="30"/>
        <v>1.6000000000000014E-2</v>
      </c>
      <c r="V231" s="11">
        <f t="shared" si="30"/>
        <v>-4.7600000000000003E-2</v>
      </c>
      <c r="W231" s="11">
        <f t="shared" si="30"/>
        <v>-6.3E-3</v>
      </c>
      <c r="X231">
        <f t="shared" si="30"/>
        <v>0.3543</v>
      </c>
    </row>
    <row r="232" spans="1:24" x14ac:dyDescent="0.25">
      <c r="A232" s="6">
        <v>0.06</v>
      </c>
      <c r="B232">
        <v>0.78049999999999997</v>
      </c>
      <c r="C232">
        <v>0.442</v>
      </c>
      <c r="D232">
        <v>0.30549999999999999</v>
      </c>
      <c r="E232">
        <v>0.28789999999999999</v>
      </c>
      <c r="F232">
        <v>0.1724</v>
      </c>
      <c r="G232">
        <v>0.1731</v>
      </c>
      <c r="J232" s="6">
        <v>0.06</v>
      </c>
      <c r="K232">
        <v>0.51380000000000003</v>
      </c>
      <c r="L232">
        <v>0.41249999999999998</v>
      </c>
      <c r="M232">
        <v>0.26600000000000001</v>
      </c>
      <c r="N232">
        <v>0.26390000000000002</v>
      </c>
      <c r="O232">
        <v>0.68899999999999995</v>
      </c>
      <c r="P232">
        <v>0.65629999999999999</v>
      </c>
      <c r="R232" s="6">
        <v>0.06</v>
      </c>
      <c r="S232" s="11">
        <f t="shared" si="30"/>
        <v>-0.26669999999999994</v>
      </c>
      <c r="T232" s="11">
        <f t="shared" si="30"/>
        <v>-2.9500000000000026E-2</v>
      </c>
      <c r="U232" s="11">
        <f t="shared" si="30"/>
        <v>-3.949999999999998E-2</v>
      </c>
      <c r="V232" s="11">
        <f t="shared" si="30"/>
        <v>-2.3999999999999966E-2</v>
      </c>
      <c r="W232">
        <f t="shared" si="30"/>
        <v>0.51659999999999995</v>
      </c>
      <c r="X232">
        <f t="shared" si="30"/>
        <v>0.48319999999999996</v>
      </c>
    </row>
    <row r="233" spans="1:24" x14ac:dyDescent="0.25">
      <c r="A233" s="6">
        <v>0.03</v>
      </c>
      <c r="B233">
        <v>0.96519999999999995</v>
      </c>
      <c r="C233">
        <v>0.65280000000000005</v>
      </c>
      <c r="D233">
        <v>0.4919</v>
      </c>
      <c r="E233">
        <v>0.40100000000000002</v>
      </c>
      <c r="F233">
        <v>0.26119999999999999</v>
      </c>
      <c r="G233">
        <v>0.2606</v>
      </c>
      <c r="J233" s="6">
        <v>0.03</v>
      </c>
      <c r="K233">
        <v>0.8034</v>
      </c>
      <c r="L233">
        <v>0.71109999999999995</v>
      </c>
      <c r="M233">
        <v>0.47510000000000002</v>
      </c>
      <c r="N233">
        <v>0.41470000000000001</v>
      </c>
      <c r="O233">
        <v>0.37409999999999999</v>
      </c>
      <c r="P233">
        <v>0.68089999999999995</v>
      </c>
      <c r="R233" s="6">
        <v>0.03</v>
      </c>
      <c r="S233" s="11">
        <f t="shared" si="30"/>
        <v>-0.16179999999999994</v>
      </c>
      <c r="T233" s="11">
        <f t="shared" si="30"/>
        <v>5.8299999999999907E-2</v>
      </c>
      <c r="U233" s="11">
        <f t="shared" si="30"/>
        <v>-1.6799999999999982E-2</v>
      </c>
      <c r="V233" s="11">
        <f t="shared" si="30"/>
        <v>1.369999999999999E-2</v>
      </c>
      <c r="W233">
        <f t="shared" si="30"/>
        <v>0.1129</v>
      </c>
      <c r="X233">
        <f t="shared" si="30"/>
        <v>0.42029999999999995</v>
      </c>
    </row>
    <row r="234" spans="1:24" x14ac:dyDescent="0.25">
      <c r="A234" s="6">
        <v>0</v>
      </c>
      <c r="B234">
        <v>1.0625</v>
      </c>
      <c r="C234">
        <v>0.94240000000000002</v>
      </c>
      <c r="D234">
        <v>0.56340000000000001</v>
      </c>
      <c r="E234">
        <v>0.42230000000000001</v>
      </c>
      <c r="F234">
        <v>0.31630000000000003</v>
      </c>
      <c r="G234">
        <v>0.3261</v>
      </c>
      <c r="J234" s="6">
        <v>0</v>
      </c>
      <c r="K234">
        <v>1.0839000000000001</v>
      </c>
      <c r="L234">
        <v>0.91930000000000001</v>
      </c>
      <c r="M234">
        <v>0.64329999999999998</v>
      </c>
      <c r="N234">
        <v>0.81359999999999999</v>
      </c>
      <c r="O234">
        <v>0.77210000000000001</v>
      </c>
      <c r="P234">
        <v>0.88260000000000005</v>
      </c>
      <c r="R234" s="6">
        <v>0</v>
      </c>
      <c r="S234" s="11">
        <f t="shared" si="30"/>
        <v>2.1400000000000086E-2</v>
      </c>
      <c r="T234" s="11">
        <f t="shared" si="30"/>
        <v>-2.3100000000000009E-2</v>
      </c>
      <c r="U234">
        <f t="shared" si="30"/>
        <v>7.9899999999999971E-2</v>
      </c>
      <c r="V234">
        <f t="shared" si="30"/>
        <v>0.39129999999999998</v>
      </c>
      <c r="W234">
        <f t="shared" si="30"/>
        <v>0.45579999999999998</v>
      </c>
      <c r="X234">
        <f t="shared" si="30"/>
        <v>0.55649999999999999</v>
      </c>
    </row>
    <row r="235" spans="1:24" x14ac:dyDescent="0.25">
      <c r="S235" s="7"/>
      <c r="T235" s="7"/>
    </row>
    <row r="236" spans="1:24" x14ac:dyDescent="0.25">
      <c r="A236" s="6"/>
      <c r="B236" s="6" t="s">
        <v>44</v>
      </c>
      <c r="C236" s="6"/>
      <c r="D236" s="6"/>
      <c r="E236" s="6"/>
      <c r="F236" s="6"/>
      <c r="G236" s="6"/>
      <c r="J236" s="6"/>
      <c r="K236" s="6" t="s">
        <v>44</v>
      </c>
      <c r="L236" s="6"/>
      <c r="M236" s="6"/>
      <c r="N236" s="6"/>
      <c r="O236" s="6"/>
      <c r="P236" s="6"/>
      <c r="R236" s="6"/>
      <c r="S236" s="6" t="s">
        <v>44</v>
      </c>
      <c r="T236" s="6"/>
      <c r="U236" s="6"/>
      <c r="V236" s="6"/>
      <c r="W236" s="6"/>
      <c r="X236" s="6"/>
    </row>
    <row r="237" spans="1:24" x14ac:dyDescent="0.25">
      <c r="A237" s="6" t="s">
        <v>43</v>
      </c>
      <c r="B237" s="6">
        <v>4</v>
      </c>
      <c r="C237" s="6">
        <v>2</v>
      </c>
      <c r="D237" s="6">
        <v>1</v>
      </c>
      <c r="E237" s="6">
        <v>0.5</v>
      </c>
      <c r="F237" s="6">
        <v>0.25</v>
      </c>
      <c r="G237" s="6">
        <v>0</v>
      </c>
      <c r="J237" s="6" t="s">
        <v>43</v>
      </c>
      <c r="K237" s="6">
        <v>4</v>
      </c>
      <c r="L237" s="6">
        <v>2</v>
      </c>
      <c r="M237" s="6">
        <v>1</v>
      </c>
      <c r="N237" s="6">
        <v>0.5</v>
      </c>
      <c r="O237" s="6">
        <v>0.25</v>
      </c>
      <c r="P237" s="6">
        <v>0</v>
      </c>
      <c r="R237" s="6" t="s">
        <v>43</v>
      </c>
      <c r="S237" s="6">
        <v>4</v>
      </c>
      <c r="T237" s="6">
        <v>2</v>
      </c>
      <c r="U237" s="6">
        <v>1</v>
      </c>
      <c r="V237" s="6">
        <v>0.5</v>
      </c>
      <c r="W237" s="6">
        <v>0.25</v>
      </c>
      <c r="X237" s="6">
        <v>0</v>
      </c>
    </row>
    <row r="238" spans="1:24" x14ac:dyDescent="0.25">
      <c r="A238" s="6">
        <v>2</v>
      </c>
      <c r="B238">
        <v>0.24429999999999999</v>
      </c>
      <c r="C238">
        <v>0.23230000000000001</v>
      </c>
      <c r="D238">
        <v>0.1784</v>
      </c>
      <c r="E238">
        <v>0.15959999999999999</v>
      </c>
      <c r="F238">
        <v>0.1651</v>
      </c>
      <c r="G238">
        <v>0.1605</v>
      </c>
      <c r="J238" s="6">
        <v>2</v>
      </c>
      <c r="K238">
        <v>0.14349999999999999</v>
      </c>
      <c r="L238">
        <v>0.18970000000000001</v>
      </c>
      <c r="M238">
        <v>0.12520000000000001</v>
      </c>
      <c r="N238">
        <v>0.1263</v>
      </c>
      <c r="O238">
        <v>0.14949999999999999</v>
      </c>
      <c r="P238">
        <v>0.1497</v>
      </c>
      <c r="R238" s="6">
        <v>2</v>
      </c>
      <c r="S238" s="11">
        <f t="shared" ref="S238:X245" si="31">K238-B238</f>
        <v>-0.1008</v>
      </c>
      <c r="T238" s="11">
        <f t="shared" si="31"/>
        <v>-4.2599999999999999E-2</v>
      </c>
      <c r="U238" s="11">
        <f t="shared" si="31"/>
        <v>-5.3199999999999997E-2</v>
      </c>
      <c r="V238" s="11">
        <f t="shared" si="31"/>
        <v>-3.3299999999999996E-2</v>
      </c>
      <c r="W238" s="11">
        <f t="shared" si="31"/>
        <v>-1.5600000000000003E-2</v>
      </c>
      <c r="X238" s="11">
        <f t="shared" si="31"/>
        <v>-1.0800000000000004E-2</v>
      </c>
    </row>
    <row r="239" spans="1:24" x14ac:dyDescent="0.25">
      <c r="A239" s="6">
        <v>1</v>
      </c>
      <c r="B239">
        <v>0.20319999999999999</v>
      </c>
      <c r="C239">
        <v>0.24179999999999999</v>
      </c>
      <c r="D239">
        <v>0.1812</v>
      </c>
      <c r="E239">
        <v>0.161</v>
      </c>
      <c r="F239">
        <v>0.1661</v>
      </c>
      <c r="G239">
        <v>0.15740000000000001</v>
      </c>
      <c r="J239" s="6">
        <v>1</v>
      </c>
      <c r="K239">
        <v>0.154</v>
      </c>
      <c r="L239">
        <v>0.15820000000000001</v>
      </c>
      <c r="M239">
        <v>0.14080000000000001</v>
      </c>
      <c r="N239">
        <v>0.1331</v>
      </c>
      <c r="O239">
        <v>0.1512</v>
      </c>
      <c r="P239">
        <v>0.14360000000000001</v>
      </c>
      <c r="R239" s="6">
        <v>1</v>
      </c>
      <c r="S239" s="11">
        <f t="shared" si="31"/>
        <v>-4.9199999999999994E-2</v>
      </c>
      <c r="T239" s="11">
        <f t="shared" si="31"/>
        <v>-8.359999999999998E-2</v>
      </c>
      <c r="U239" s="11">
        <f t="shared" si="31"/>
        <v>-4.0399999999999991E-2</v>
      </c>
      <c r="V239" s="11">
        <f t="shared" si="31"/>
        <v>-2.7900000000000008E-2</v>
      </c>
      <c r="W239" s="11">
        <f t="shared" si="31"/>
        <v>-1.4899999999999997E-2</v>
      </c>
      <c r="X239" s="11">
        <f t="shared" si="31"/>
        <v>-1.3800000000000007E-2</v>
      </c>
    </row>
    <row r="240" spans="1:24" x14ac:dyDescent="0.25">
      <c r="A240" s="6">
        <v>0.5</v>
      </c>
      <c r="B240">
        <v>0.30520000000000003</v>
      </c>
      <c r="C240">
        <v>0.2024</v>
      </c>
      <c r="D240">
        <v>0.187</v>
      </c>
      <c r="E240">
        <v>0.16370000000000001</v>
      </c>
      <c r="F240">
        <v>0.1399</v>
      </c>
      <c r="G240">
        <v>0.15759999999999999</v>
      </c>
      <c r="J240" s="6">
        <v>0.5</v>
      </c>
      <c r="K240">
        <v>0.14660000000000001</v>
      </c>
      <c r="L240">
        <v>0.1333</v>
      </c>
      <c r="M240">
        <v>0.13439999999999999</v>
      </c>
      <c r="N240">
        <v>0.13289999999999999</v>
      </c>
      <c r="O240">
        <v>0.1242</v>
      </c>
      <c r="P240">
        <v>0.14979999999999999</v>
      </c>
      <c r="R240" s="6">
        <v>0.5</v>
      </c>
      <c r="S240" s="11">
        <f t="shared" si="31"/>
        <v>-0.15860000000000002</v>
      </c>
      <c r="T240" s="11">
        <f t="shared" si="31"/>
        <v>-6.9099999999999995E-2</v>
      </c>
      <c r="U240" s="11">
        <f t="shared" si="31"/>
        <v>-5.2600000000000008E-2</v>
      </c>
      <c r="V240" s="11">
        <f t="shared" si="31"/>
        <v>-3.0800000000000022E-2</v>
      </c>
      <c r="W240" s="11">
        <f t="shared" si="31"/>
        <v>-1.5699999999999992E-2</v>
      </c>
      <c r="X240" s="11">
        <f t="shared" si="31"/>
        <v>-7.8000000000000014E-3</v>
      </c>
    </row>
    <row r="241" spans="1:24" x14ac:dyDescent="0.25">
      <c r="A241" s="6">
        <v>0.25</v>
      </c>
      <c r="B241">
        <v>0.41610000000000003</v>
      </c>
      <c r="C241">
        <v>0.25290000000000001</v>
      </c>
      <c r="D241">
        <v>0.2301</v>
      </c>
      <c r="E241">
        <v>0.27179999999999999</v>
      </c>
      <c r="F241">
        <v>0.15429999999999999</v>
      </c>
      <c r="G241">
        <v>0.14510000000000001</v>
      </c>
      <c r="J241" s="6">
        <v>0.25</v>
      </c>
      <c r="K241">
        <v>0.1527</v>
      </c>
      <c r="L241">
        <v>0.1489</v>
      </c>
      <c r="M241">
        <v>0.1462</v>
      </c>
      <c r="N241">
        <v>0.2029</v>
      </c>
      <c r="O241">
        <v>0.1477</v>
      </c>
      <c r="P241">
        <v>0.69410000000000005</v>
      </c>
      <c r="R241" s="6">
        <v>0.25</v>
      </c>
      <c r="S241" s="11">
        <f t="shared" si="31"/>
        <v>-0.26340000000000002</v>
      </c>
      <c r="T241" s="11">
        <f t="shared" si="31"/>
        <v>-0.10400000000000001</v>
      </c>
      <c r="U241" s="11">
        <f t="shared" si="31"/>
        <v>-8.3900000000000002E-2</v>
      </c>
      <c r="V241" s="11">
        <f t="shared" si="31"/>
        <v>-6.8899999999999989E-2</v>
      </c>
      <c r="W241" s="11">
        <f t="shared" si="31"/>
        <v>-6.5999999999999948E-3</v>
      </c>
      <c r="X241">
        <f t="shared" si="31"/>
        <v>0.54900000000000004</v>
      </c>
    </row>
    <row r="242" spans="1:24" x14ac:dyDescent="0.25">
      <c r="A242" s="6">
        <v>0.125</v>
      </c>
      <c r="B242">
        <v>0.438</v>
      </c>
      <c r="C242">
        <v>0.32669999999999999</v>
      </c>
      <c r="D242">
        <v>0.25240000000000001</v>
      </c>
      <c r="E242">
        <v>0.2238</v>
      </c>
      <c r="F242">
        <v>0.14230000000000001</v>
      </c>
      <c r="G242">
        <v>0.1447</v>
      </c>
      <c r="J242" s="6">
        <v>0.125</v>
      </c>
      <c r="K242">
        <v>0.1555</v>
      </c>
      <c r="L242">
        <v>0.13669999999999999</v>
      </c>
      <c r="M242">
        <v>0.13700000000000001</v>
      </c>
      <c r="N242">
        <v>0.14940000000000001</v>
      </c>
      <c r="O242">
        <v>0.2336</v>
      </c>
      <c r="P242">
        <v>1.2270000000000001</v>
      </c>
      <c r="R242" s="6">
        <v>0.125</v>
      </c>
      <c r="S242" s="11">
        <f t="shared" si="31"/>
        <v>-0.28249999999999997</v>
      </c>
      <c r="T242" s="11">
        <f t="shared" si="31"/>
        <v>-0.19</v>
      </c>
      <c r="U242" s="11">
        <f t="shared" si="31"/>
        <v>-0.1154</v>
      </c>
      <c r="V242" s="11">
        <f t="shared" si="31"/>
        <v>-7.4399999999999994E-2</v>
      </c>
      <c r="W242">
        <f t="shared" si="31"/>
        <v>9.1299999999999992E-2</v>
      </c>
      <c r="X242">
        <f t="shared" si="31"/>
        <v>1.0823</v>
      </c>
    </row>
    <row r="243" spans="1:24" x14ac:dyDescent="0.25">
      <c r="A243" s="6">
        <v>0.06</v>
      </c>
      <c r="B243">
        <v>0.47370000000000001</v>
      </c>
      <c r="C243">
        <v>0.27200000000000002</v>
      </c>
      <c r="D243">
        <v>0.25330000000000003</v>
      </c>
      <c r="E243">
        <v>0.2321</v>
      </c>
      <c r="F243">
        <v>0.13439999999999999</v>
      </c>
      <c r="G243">
        <v>0.13550000000000001</v>
      </c>
      <c r="J243" s="6">
        <v>0.06</v>
      </c>
      <c r="K243">
        <v>0.1464</v>
      </c>
      <c r="L243">
        <v>0.13100000000000001</v>
      </c>
      <c r="M243">
        <v>0.1416</v>
      </c>
      <c r="N243">
        <v>0.15029999999999999</v>
      </c>
      <c r="O243">
        <v>0.41830000000000001</v>
      </c>
      <c r="P243">
        <v>1.2164999999999999</v>
      </c>
      <c r="R243" s="6">
        <v>0.06</v>
      </c>
      <c r="S243" s="11">
        <f t="shared" si="31"/>
        <v>-0.32730000000000004</v>
      </c>
      <c r="T243" s="11">
        <f t="shared" si="31"/>
        <v>-0.14100000000000001</v>
      </c>
      <c r="U243" s="11">
        <f t="shared" si="31"/>
        <v>-0.11170000000000002</v>
      </c>
      <c r="V243" s="11">
        <f t="shared" si="31"/>
        <v>-8.1800000000000012E-2</v>
      </c>
      <c r="W243">
        <f t="shared" si="31"/>
        <v>0.28390000000000004</v>
      </c>
      <c r="X243">
        <f t="shared" si="31"/>
        <v>1.081</v>
      </c>
    </row>
    <row r="244" spans="1:24" x14ac:dyDescent="0.25">
      <c r="A244" s="6">
        <v>0.03</v>
      </c>
      <c r="B244">
        <v>0.50370000000000004</v>
      </c>
      <c r="C244">
        <v>0.37869999999999998</v>
      </c>
      <c r="D244">
        <v>0.2581</v>
      </c>
      <c r="E244">
        <v>0.23319999999999999</v>
      </c>
      <c r="F244">
        <v>0.15110000000000001</v>
      </c>
      <c r="G244">
        <v>0.1527</v>
      </c>
      <c r="J244" s="6">
        <v>0.03</v>
      </c>
      <c r="K244">
        <v>0.1671</v>
      </c>
      <c r="L244">
        <v>0.16669999999999999</v>
      </c>
      <c r="M244">
        <v>0.1431</v>
      </c>
      <c r="N244">
        <v>0.14699999999999999</v>
      </c>
      <c r="O244">
        <v>0.62239999999999995</v>
      </c>
      <c r="P244">
        <v>1.3344</v>
      </c>
      <c r="R244" s="6">
        <v>0.03</v>
      </c>
      <c r="S244" s="11">
        <f t="shared" si="31"/>
        <v>-0.33660000000000001</v>
      </c>
      <c r="T244" s="11">
        <f t="shared" si="31"/>
        <v>-0.21199999999999999</v>
      </c>
      <c r="U244" s="11">
        <f t="shared" si="31"/>
        <v>-0.11499999999999999</v>
      </c>
      <c r="V244" s="11">
        <f t="shared" si="31"/>
        <v>-8.6199999999999999E-2</v>
      </c>
      <c r="W244">
        <f t="shared" si="31"/>
        <v>0.47129999999999994</v>
      </c>
      <c r="X244">
        <f t="shared" si="31"/>
        <v>1.1817</v>
      </c>
    </row>
    <row r="245" spans="1:24" x14ac:dyDescent="0.25">
      <c r="A245" s="6">
        <v>0</v>
      </c>
      <c r="B245">
        <v>0.49030000000000001</v>
      </c>
      <c r="C245">
        <v>0.41549999999999998</v>
      </c>
      <c r="D245">
        <v>0.2621</v>
      </c>
      <c r="E245">
        <v>0.27979999999999999</v>
      </c>
      <c r="F245">
        <v>0.19320000000000001</v>
      </c>
      <c r="G245">
        <v>0.19400000000000001</v>
      </c>
      <c r="J245" s="6">
        <v>0</v>
      </c>
      <c r="K245">
        <v>0.2374</v>
      </c>
      <c r="L245">
        <v>0.188</v>
      </c>
      <c r="M245">
        <v>0.2039</v>
      </c>
      <c r="N245">
        <v>0.36109999999999998</v>
      </c>
      <c r="O245">
        <v>0.8548</v>
      </c>
      <c r="P245">
        <v>1.3221000000000001</v>
      </c>
      <c r="R245" s="6">
        <v>0</v>
      </c>
      <c r="S245" s="11">
        <f t="shared" si="31"/>
        <v>-0.25290000000000001</v>
      </c>
      <c r="T245" s="11">
        <f t="shared" si="31"/>
        <v>-0.22749999999999998</v>
      </c>
      <c r="U245" s="11">
        <f t="shared" si="31"/>
        <v>-5.8200000000000002E-2</v>
      </c>
      <c r="V245">
        <f t="shared" si="31"/>
        <v>8.1299999999999983E-2</v>
      </c>
      <c r="W245">
        <f t="shared" si="31"/>
        <v>0.66159999999999997</v>
      </c>
      <c r="X245">
        <f t="shared" si="31"/>
        <v>1.1281000000000001</v>
      </c>
    </row>
    <row r="247" spans="1:24" x14ac:dyDescent="0.25">
      <c r="A247" t="s">
        <v>42</v>
      </c>
      <c r="B247" t="s">
        <v>41</v>
      </c>
      <c r="I247" t="s">
        <v>42</v>
      </c>
      <c r="J247" t="s">
        <v>41</v>
      </c>
      <c r="Q247" t="s">
        <v>42</v>
      </c>
      <c r="R247" t="s">
        <v>41</v>
      </c>
    </row>
    <row r="248" spans="1:24" x14ac:dyDescent="0.25">
      <c r="A248" t="s">
        <v>40</v>
      </c>
      <c r="B248">
        <v>1</v>
      </c>
      <c r="C248">
        <v>0.5</v>
      </c>
      <c r="D248">
        <v>0.25</v>
      </c>
      <c r="E248">
        <v>0.125</v>
      </c>
      <c r="F248">
        <v>0.06</v>
      </c>
      <c r="G248">
        <v>0</v>
      </c>
      <c r="I248" t="s">
        <v>40</v>
      </c>
      <c r="J248">
        <v>1</v>
      </c>
      <c r="K248">
        <v>0.5</v>
      </c>
      <c r="L248">
        <v>0.25</v>
      </c>
      <c r="M248">
        <v>0.125</v>
      </c>
      <c r="N248">
        <v>0.06</v>
      </c>
      <c r="O248">
        <v>0</v>
      </c>
      <c r="Q248" t="s">
        <v>40</v>
      </c>
      <c r="R248">
        <v>1</v>
      </c>
      <c r="S248">
        <v>0.5</v>
      </c>
      <c r="T248">
        <v>0.25</v>
      </c>
      <c r="U248">
        <v>0.125</v>
      </c>
      <c r="V248">
        <v>0.06</v>
      </c>
      <c r="W248">
        <v>0</v>
      </c>
    </row>
    <row r="249" spans="1:24" x14ac:dyDescent="0.25">
      <c r="A249">
        <v>8</v>
      </c>
      <c r="B249">
        <v>0.86070000000000002</v>
      </c>
      <c r="C249">
        <v>0.28610000000000002</v>
      </c>
      <c r="D249">
        <v>0.27450000000000002</v>
      </c>
      <c r="E249">
        <v>0.29289999999999999</v>
      </c>
      <c r="F249">
        <v>0.20730000000000001</v>
      </c>
      <c r="G249">
        <v>0.15479999999999999</v>
      </c>
      <c r="I249">
        <v>8</v>
      </c>
      <c r="J249">
        <v>0.73180000000000001</v>
      </c>
      <c r="K249">
        <v>0.52210000000000001</v>
      </c>
      <c r="L249">
        <v>0.4284</v>
      </c>
      <c r="M249">
        <v>0.40989999999999999</v>
      </c>
      <c r="N249">
        <v>0.31690000000000002</v>
      </c>
      <c r="O249">
        <v>0.16420000000000001</v>
      </c>
      <c r="Q249">
        <v>8</v>
      </c>
      <c r="R249" s="7">
        <f t="shared" ref="R249:W254" si="32">J249-A249</f>
        <v>-7.2682000000000002</v>
      </c>
      <c r="S249" s="7">
        <f t="shared" si="32"/>
        <v>-0.33860000000000001</v>
      </c>
      <c r="T249" s="7">
        <f t="shared" si="32"/>
        <v>0.14229999999999998</v>
      </c>
      <c r="U249" s="7">
        <f t="shared" si="32"/>
        <v>0.13539999999999996</v>
      </c>
      <c r="V249" s="7">
        <f t="shared" si="32"/>
        <v>2.4000000000000021E-2</v>
      </c>
      <c r="W249" s="7">
        <f t="shared" si="32"/>
        <v>-4.3099999999999999E-2</v>
      </c>
    </row>
    <row r="250" spans="1:24" x14ac:dyDescent="0.25">
      <c r="A250">
        <v>8</v>
      </c>
      <c r="B250">
        <v>0.33689999999999998</v>
      </c>
      <c r="C250">
        <v>0.23200000000000001</v>
      </c>
      <c r="D250">
        <v>0.1774</v>
      </c>
      <c r="E250">
        <v>0.2001</v>
      </c>
      <c r="F250">
        <v>0.20300000000000001</v>
      </c>
      <c r="G250">
        <v>0.16120000000000001</v>
      </c>
      <c r="I250">
        <v>8</v>
      </c>
      <c r="J250">
        <v>0.32419999999999999</v>
      </c>
      <c r="K250">
        <v>0.31809999999999999</v>
      </c>
      <c r="L250">
        <v>0.27639999999999998</v>
      </c>
      <c r="M250">
        <v>0.35620000000000002</v>
      </c>
      <c r="N250">
        <v>0.30320000000000003</v>
      </c>
      <c r="O250">
        <v>0.16189999999999999</v>
      </c>
      <c r="Q250">
        <v>8</v>
      </c>
      <c r="R250" s="7">
        <f t="shared" si="32"/>
        <v>-7.6757999999999997</v>
      </c>
      <c r="S250" s="7">
        <f t="shared" si="32"/>
        <v>-1.8799999999999983E-2</v>
      </c>
      <c r="T250" s="7">
        <f t="shared" si="32"/>
        <v>4.4399999999999967E-2</v>
      </c>
      <c r="U250" s="7">
        <f t="shared" si="32"/>
        <v>0.17880000000000001</v>
      </c>
      <c r="V250" s="7">
        <f t="shared" si="32"/>
        <v>0.10310000000000002</v>
      </c>
      <c r="W250" s="7">
        <f t="shared" si="32"/>
        <v>-4.1100000000000025E-2</v>
      </c>
    </row>
    <row r="251" spans="1:24" x14ac:dyDescent="0.25">
      <c r="A251">
        <v>8</v>
      </c>
      <c r="B251">
        <v>0.42970000000000003</v>
      </c>
      <c r="C251">
        <v>0.2122</v>
      </c>
      <c r="D251">
        <v>0.24879999999999999</v>
      </c>
      <c r="E251">
        <v>0.2515</v>
      </c>
      <c r="F251">
        <v>0.17760000000000001</v>
      </c>
      <c r="G251">
        <v>0.15590000000000001</v>
      </c>
      <c r="I251">
        <v>8</v>
      </c>
      <c r="J251">
        <v>0.47810000000000002</v>
      </c>
      <c r="K251">
        <v>0.4138</v>
      </c>
      <c r="L251">
        <v>0.54079999999999995</v>
      </c>
      <c r="M251">
        <v>0.39350000000000002</v>
      </c>
      <c r="N251">
        <v>0.28320000000000001</v>
      </c>
      <c r="O251">
        <v>0.20599999999999999</v>
      </c>
      <c r="Q251">
        <v>8</v>
      </c>
      <c r="R251" s="7">
        <f t="shared" si="32"/>
        <v>-7.5218999999999996</v>
      </c>
      <c r="S251" s="7">
        <f t="shared" si="32"/>
        <v>-1.5900000000000025E-2</v>
      </c>
      <c r="T251" s="7">
        <f t="shared" si="32"/>
        <v>0.32859999999999995</v>
      </c>
      <c r="U251" s="7">
        <f t="shared" si="32"/>
        <v>0.14470000000000002</v>
      </c>
      <c r="V251" s="7">
        <f t="shared" si="32"/>
        <v>3.1700000000000006E-2</v>
      </c>
      <c r="W251" s="7">
        <f t="shared" si="32"/>
        <v>2.8399999999999981E-2</v>
      </c>
    </row>
    <row r="252" spans="1:24" x14ac:dyDescent="0.25">
      <c r="A252">
        <v>8</v>
      </c>
      <c r="B252">
        <v>0.57289999999999996</v>
      </c>
      <c r="C252">
        <v>0.5504</v>
      </c>
      <c r="D252">
        <v>0.37069999999999997</v>
      </c>
      <c r="E252">
        <v>0.31330000000000002</v>
      </c>
      <c r="F252">
        <v>0.2235</v>
      </c>
      <c r="G252">
        <v>0.1696</v>
      </c>
      <c r="I252">
        <v>8</v>
      </c>
      <c r="J252">
        <v>0.81030000000000002</v>
      </c>
      <c r="K252">
        <v>0.52549999999999997</v>
      </c>
      <c r="L252">
        <v>0.37590000000000001</v>
      </c>
      <c r="M252">
        <v>0.37790000000000001</v>
      </c>
      <c r="N252">
        <v>0.24149999999999999</v>
      </c>
      <c r="O252">
        <v>0.17760000000000001</v>
      </c>
      <c r="Q252">
        <v>8</v>
      </c>
      <c r="R252" s="7">
        <f t="shared" si="32"/>
        <v>-7.1897000000000002</v>
      </c>
      <c r="S252" s="7">
        <f t="shared" si="32"/>
        <v>-4.7399999999999998E-2</v>
      </c>
      <c r="T252" s="7">
        <f t="shared" si="32"/>
        <v>-0.17449999999999999</v>
      </c>
      <c r="U252" s="7">
        <f t="shared" si="32"/>
        <v>7.2000000000000397E-3</v>
      </c>
      <c r="V252" s="7">
        <f t="shared" si="32"/>
        <v>-7.180000000000003E-2</v>
      </c>
      <c r="W252" s="7">
        <f t="shared" si="32"/>
        <v>-4.5899999999999996E-2</v>
      </c>
    </row>
    <row r="253" spans="1:24" x14ac:dyDescent="0.25">
      <c r="A253">
        <v>8</v>
      </c>
      <c r="B253">
        <v>1.3234999999999999</v>
      </c>
      <c r="C253">
        <v>0.67500000000000004</v>
      </c>
      <c r="D253">
        <v>0.74509999999999998</v>
      </c>
      <c r="E253">
        <v>0.4788</v>
      </c>
      <c r="F253">
        <v>0.45750000000000002</v>
      </c>
      <c r="G253">
        <v>0.30549999999999999</v>
      </c>
      <c r="I253">
        <v>8</v>
      </c>
      <c r="J253">
        <v>1.1227</v>
      </c>
      <c r="K253">
        <v>0.84409999999999996</v>
      </c>
      <c r="L253">
        <v>0.67049999999999998</v>
      </c>
      <c r="M253">
        <v>0.63329999999999997</v>
      </c>
      <c r="N253">
        <v>0.38080000000000003</v>
      </c>
      <c r="O253">
        <v>0.28110000000000002</v>
      </c>
      <c r="Q253">
        <v>8</v>
      </c>
      <c r="R253" s="7">
        <f t="shared" si="32"/>
        <v>-6.8773</v>
      </c>
      <c r="S253" s="7">
        <f t="shared" si="32"/>
        <v>-0.47939999999999994</v>
      </c>
      <c r="T253" s="7">
        <f t="shared" si="32"/>
        <v>-4.5000000000000595E-3</v>
      </c>
      <c r="U253" s="7">
        <f t="shared" si="32"/>
        <v>-0.11180000000000001</v>
      </c>
      <c r="V253" s="7">
        <f t="shared" si="32"/>
        <v>-9.7999999999999976E-2</v>
      </c>
      <c r="W253" s="7">
        <f t="shared" si="32"/>
        <v>-0.1764</v>
      </c>
    </row>
    <row r="254" spans="1:24" x14ac:dyDescent="0.25">
      <c r="A254">
        <v>8</v>
      </c>
      <c r="B254">
        <v>0.87649999999999995</v>
      </c>
      <c r="C254">
        <v>0.71779999999999999</v>
      </c>
      <c r="D254">
        <v>0.51639999999999997</v>
      </c>
      <c r="E254">
        <v>0.48680000000000001</v>
      </c>
      <c r="F254">
        <v>0.1464</v>
      </c>
      <c r="G254">
        <v>0.2273</v>
      </c>
      <c r="I254">
        <v>8</v>
      </c>
      <c r="J254">
        <v>0.77849999999999997</v>
      </c>
      <c r="K254">
        <v>0.61050000000000004</v>
      </c>
      <c r="L254">
        <v>0.48180000000000001</v>
      </c>
      <c r="M254">
        <v>0.42670000000000002</v>
      </c>
      <c r="N254">
        <v>0.17829999999999999</v>
      </c>
      <c r="O254">
        <v>0.1845</v>
      </c>
      <c r="Q254">
        <v>8</v>
      </c>
      <c r="R254" s="7">
        <f t="shared" si="32"/>
        <v>-7.2214999999999998</v>
      </c>
      <c r="S254" s="7">
        <f t="shared" si="32"/>
        <v>-0.2659999999999999</v>
      </c>
      <c r="T254" s="7">
        <f t="shared" si="32"/>
        <v>-0.23599999999999999</v>
      </c>
      <c r="U254" s="7">
        <f t="shared" si="32"/>
        <v>-8.9699999999999946E-2</v>
      </c>
      <c r="V254" s="7">
        <f t="shared" si="32"/>
        <v>-0.3085</v>
      </c>
      <c r="W254" s="7">
        <f t="shared" si="32"/>
        <v>3.8099999999999995E-2</v>
      </c>
    </row>
    <row r="255" spans="1:24" x14ac:dyDescent="0.25">
      <c r="R255" s="7"/>
      <c r="S255" s="7"/>
      <c r="T255" s="7"/>
      <c r="U255" s="7"/>
      <c r="V255" s="7"/>
      <c r="W255" s="7"/>
    </row>
    <row r="256" spans="1:24" x14ac:dyDescent="0.25">
      <c r="R256" s="7"/>
      <c r="S256" s="7"/>
      <c r="T256" s="7"/>
      <c r="U256" s="7"/>
      <c r="V256" s="7"/>
      <c r="W256" s="7"/>
    </row>
  </sheetData>
  <mergeCells count="26">
    <mergeCell ref="AI1:AP1"/>
    <mergeCell ref="AL3:AN3"/>
    <mergeCell ref="AO3:AO4"/>
    <mergeCell ref="AP3:AP4"/>
    <mergeCell ref="AI5:AK5"/>
    <mergeCell ref="AL5:AN5"/>
    <mergeCell ref="A5:G5"/>
    <mergeCell ref="J5:P5"/>
    <mergeCell ref="R5:X5"/>
    <mergeCell ref="Z5:AF5"/>
    <mergeCell ref="AI3:AK3"/>
    <mergeCell ref="AA181:AI181"/>
    <mergeCell ref="AI77:AN77"/>
    <mergeCell ref="A146:G146"/>
    <mergeCell ref="J146:P146"/>
    <mergeCell ref="R146:X146"/>
    <mergeCell ref="Z146:AF146"/>
    <mergeCell ref="AL148:AT148"/>
    <mergeCell ref="A75:G75"/>
    <mergeCell ref="J75:P75"/>
    <mergeCell ref="R75:X75"/>
    <mergeCell ref="Z75:AF75"/>
    <mergeCell ref="AI7:AK7"/>
    <mergeCell ref="AL7:AN7"/>
    <mergeCell ref="AI9:AK9"/>
    <mergeCell ref="AL9:AN9"/>
  </mergeCells>
  <conditionalFormatting sqref="R249:W254">
    <cfRule type="cellIs" dxfId="251" priority="1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4"/>
  <sheetViews>
    <sheetView zoomScale="40" zoomScaleNormal="40" workbookViewId="0">
      <selection activeCell="AK1" sqref="AK1:AR1"/>
    </sheetView>
  </sheetViews>
  <sheetFormatPr defaultRowHeight="15" x14ac:dyDescent="0.25"/>
  <cols>
    <col min="1" max="1" width="8.140625" customWidth="1"/>
  </cols>
  <sheetData>
    <row r="1" spans="1:46" ht="18" thickBot="1" x14ac:dyDescent="0.35">
      <c r="A1" s="10" t="s">
        <v>55</v>
      </c>
      <c r="AK1" s="77" t="s">
        <v>73</v>
      </c>
      <c r="AL1" s="77"/>
      <c r="AM1" s="77"/>
      <c r="AN1" s="77"/>
      <c r="AO1" s="77"/>
      <c r="AP1" s="77"/>
      <c r="AQ1" s="77"/>
      <c r="AR1" s="77"/>
    </row>
    <row r="2" spans="1:46" ht="18.75" thickTop="1" thickBot="1" x14ac:dyDescent="0.35">
      <c r="A2" s="10"/>
    </row>
    <row r="3" spans="1:46" ht="18.75" thickTop="1" thickBot="1" x14ac:dyDescent="0.35">
      <c r="A3" s="10" t="s">
        <v>47</v>
      </c>
      <c r="AK3" s="73" t="s">
        <v>10</v>
      </c>
      <c r="AL3" s="73"/>
      <c r="AM3" s="73"/>
      <c r="AN3" s="73" t="s">
        <v>10</v>
      </c>
      <c r="AO3" s="73"/>
      <c r="AP3" s="73"/>
      <c r="AQ3" s="73" t="s">
        <v>9</v>
      </c>
      <c r="AR3" s="73" t="s">
        <v>8</v>
      </c>
    </row>
    <row r="4" spans="1:46" ht="16.5" thickTop="1" x14ac:dyDescent="0.25">
      <c r="AI4" s="12"/>
      <c r="AJ4" s="12"/>
      <c r="AK4" s="67" t="s">
        <v>7</v>
      </c>
      <c r="AL4" s="67" t="s">
        <v>6</v>
      </c>
      <c r="AM4" s="67" t="s">
        <v>5</v>
      </c>
      <c r="AN4" s="67" t="s">
        <v>7</v>
      </c>
      <c r="AO4" s="67" t="s">
        <v>6</v>
      </c>
      <c r="AP4" s="67" t="s">
        <v>5</v>
      </c>
      <c r="AQ4" s="73"/>
      <c r="AR4" s="73"/>
      <c r="AS4" s="12"/>
      <c r="AT4" s="12"/>
    </row>
    <row r="5" spans="1:46" ht="16.5" thickBot="1" x14ac:dyDescent="0.3">
      <c r="A5" s="71" t="s">
        <v>19</v>
      </c>
      <c r="B5" s="71"/>
      <c r="C5" s="71"/>
      <c r="D5" s="71"/>
      <c r="E5" s="71"/>
      <c r="F5" s="71"/>
      <c r="G5" s="71"/>
      <c r="J5" s="71" t="s">
        <v>18</v>
      </c>
      <c r="K5" s="71"/>
      <c r="L5" s="71"/>
      <c r="M5" s="71"/>
      <c r="N5" s="71"/>
      <c r="O5" s="71"/>
      <c r="P5" s="71"/>
      <c r="R5" s="71" t="s">
        <v>17</v>
      </c>
      <c r="S5" s="71"/>
      <c r="T5" s="71"/>
      <c r="U5" s="71"/>
      <c r="V5" s="71"/>
      <c r="W5" s="71"/>
      <c r="X5" s="71"/>
      <c r="Z5" s="71" t="s">
        <v>16</v>
      </c>
      <c r="AA5" s="71"/>
      <c r="AB5" s="71"/>
      <c r="AC5" s="71"/>
      <c r="AD5" s="71"/>
      <c r="AE5" s="71"/>
      <c r="AF5" s="71"/>
      <c r="AI5" s="12"/>
      <c r="AJ5" s="12"/>
      <c r="AK5" s="69" t="s">
        <v>46</v>
      </c>
      <c r="AL5" s="69"/>
      <c r="AM5" s="69"/>
      <c r="AN5" s="69" t="s">
        <v>44</v>
      </c>
      <c r="AO5" s="69"/>
      <c r="AP5" s="69"/>
      <c r="AQ5" s="2"/>
      <c r="AR5" s="2"/>
      <c r="AS5" s="12"/>
      <c r="AT5" s="12"/>
    </row>
    <row r="6" spans="1:46" x14ac:dyDescent="0.25">
      <c r="H6" s="7"/>
      <c r="I6" s="7"/>
      <c r="Q6" s="7"/>
      <c r="AI6" s="12"/>
      <c r="AJ6" s="12"/>
      <c r="AK6" s="1">
        <v>1.6E-2</v>
      </c>
      <c r="AL6" s="1">
        <v>1.6E-2</v>
      </c>
      <c r="AM6" s="3">
        <f>AL6/AK6</f>
        <v>1</v>
      </c>
      <c r="AN6" s="1">
        <v>1</v>
      </c>
      <c r="AO6" s="1">
        <v>0.25</v>
      </c>
      <c r="AP6" s="1">
        <f>AO6/AN6</f>
        <v>0.25</v>
      </c>
      <c r="AQ6" s="3">
        <f>AP6+AM6</f>
        <v>1.25</v>
      </c>
      <c r="AR6" s="1" t="s">
        <v>4</v>
      </c>
      <c r="AS6" s="12"/>
      <c r="AT6" s="12"/>
    </row>
    <row r="7" spans="1:46" ht="15.75" x14ac:dyDescent="0.25">
      <c r="A7" s="5"/>
      <c r="B7" s="5" t="s">
        <v>46</v>
      </c>
      <c r="C7" s="5"/>
      <c r="D7" s="5"/>
      <c r="E7" s="5"/>
      <c r="F7" s="5"/>
      <c r="G7" s="5"/>
      <c r="H7" s="7"/>
      <c r="I7" s="7"/>
      <c r="J7" s="5"/>
      <c r="K7" s="5" t="s">
        <v>46</v>
      </c>
      <c r="L7" s="5"/>
      <c r="M7" s="5"/>
      <c r="N7" s="5"/>
      <c r="O7" s="5"/>
      <c r="P7" s="5"/>
      <c r="Q7" s="7"/>
      <c r="R7" s="5"/>
      <c r="S7" s="5" t="s">
        <v>46</v>
      </c>
      <c r="T7" s="5"/>
      <c r="U7" s="5"/>
      <c r="V7" s="5"/>
      <c r="W7" s="5"/>
      <c r="X7" s="5"/>
      <c r="Z7" s="8"/>
      <c r="AA7" s="8" t="s">
        <v>54</v>
      </c>
      <c r="AB7" s="8"/>
      <c r="AC7" s="8"/>
      <c r="AD7" s="8"/>
      <c r="AE7" s="8"/>
      <c r="AF7" s="8"/>
      <c r="AG7" s="8"/>
      <c r="AH7" s="8"/>
      <c r="AI7" s="12"/>
      <c r="AJ7" s="12"/>
      <c r="AK7" s="69" t="s">
        <v>46</v>
      </c>
      <c r="AL7" s="69"/>
      <c r="AM7" s="69"/>
      <c r="AN7" s="69" t="s">
        <v>43</v>
      </c>
      <c r="AO7" s="69"/>
      <c r="AP7" s="69"/>
      <c r="AQ7" s="2"/>
      <c r="AR7" s="2"/>
      <c r="AS7" s="12"/>
      <c r="AT7" s="12"/>
    </row>
    <row r="8" spans="1:46" x14ac:dyDescent="0.25">
      <c r="A8" s="5" t="s">
        <v>44</v>
      </c>
      <c r="B8" s="5">
        <v>0.01</v>
      </c>
      <c r="C8" s="5">
        <v>5.0000000000000001E-3</v>
      </c>
      <c r="D8" s="5">
        <v>2.5000000000000001E-3</v>
      </c>
      <c r="E8" s="5">
        <v>1.25E-3</v>
      </c>
      <c r="F8" s="5">
        <v>5.9999999999999995E-4</v>
      </c>
      <c r="G8" s="5">
        <v>0</v>
      </c>
      <c r="H8" s="7"/>
      <c r="I8" s="7"/>
      <c r="J8" s="5" t="s">
        <v>44</v>
      </c>
      <c r="K8" s="5">
        <v>0.01</v>
      </c>
      <c r="L8" s="5">
        <v>5.0000000000000001E-3</v>
      </c>
      <c r="M8" s="5">
        <v>2.5000000000000001E-3</v>
      </c>
      <c r="N8" s="5">
        <v>1.25E-3</v>
      </c>
      <c r="O8" s="5">
        <v>5.9999999999999995E-4</v>
      </c>
      <c r="P8" s="5">
        <v>0</v>
      </c>
      <c r="Q8" s="7"/>
      <c r="R8" s="5" t="s">
        <v>44</v>
      </c>
      <c r="S8" s="5">
        <v>0.01</v>
      </c>
      <c r="T8" s="5">
        <v>5.0000000000000001E-3</v>
      </c>
      <c r="U8" s="5">
        <v>2.5000000000000001E-3</v>
      </c>
      <c r="V8" s="5">
        <v>1.25E-3</v>
      </c>
      <c r="W8" s="5">
        <v>5.9999999999999995E-4</v>
      </c>
      <c r="X8" s="5">
        <v>0</v>
      </c>
      <c r="Z8" s="8" t="s">
        <v>44</v>
      </c>
      <c r="AA8" s="8">
        <v>0.06</v>
      </c>
      <c r="AB8" s="8">
        <v>0.03</v>
      </c>
      <c r="AC8" s="8">
        <v>0.01</v>
      </c>
      <c r="AD8" s="8">
        <v>5.0000000000000001E-3</v>
      </c>
      <c r="AE8" s="8">
        <v>2.5000000000000001E-3</v>
      </c>
      <c r="AF8" s="8">
        <v>1.25E-3</v>
      </c>
      <c r="AG8" s="8">
        <v>5.9999999999999995E-4</v>
      </c>
      <c r="AH8" s="8">
        <v>0</v>
      </c>
      <c r="AI8" s="12"/>
      <c r="AJ8" s="12"/>
      <c r="AK8" s="1">
        <v>1.6E-2</v>
      </c>
      <c r="AL8" s="1">
        <v>3.2000000000000001E-2</v>
      </c>
      <c r="AM8" s="1">
        <f>AL8/AK8</f>
        <v>2</v>
      </c>
      <c r="AN8" s="1">
        <v>1</v>
      </c>
      <c r="AO8" s="1">
        <v>2</v>
      </c>
      <c r="AP8" s="1">
        <f>AO8/AN8</f>
        <v>2</v>
      </c>
      <c r="AQ8" s="1">
        <f>AP8+AM8</f>
        <v>4</v>
      </c>
      <c r="AR8" s="1" t="s">
        <v>11</v>
      </c>
      <c r="AS8" s="12"/>
      <c r="AT8" s="12"/>
    </row>
    <row r="9" spans="1:46" ht="15.75" x14ac:dyDescent="0.25">
      <c r="A9" s="5">
        <v>1</v>
      </c>
      <c r="B9">
        <v>0.44409999999999999</v>
      </c>
      <c r="C9">
        <v>0.3266</v>
      </c>
      <c r="D9">
        <v>0.29680000000000001</v>
      </c>
      <c r="E9">
        <v>0.2429</v>
      </c>
      <c r="F9">
        <v>0.20050000000000001</v>
      </c>
      <c r="G9">
        <v>0.20200000000000001</v>
      </c>
      <c r="H9" s="7"/>
      <c r="I9" s="7"/>
      <c r="J9" s="5">
        <v>1</v>
      </c>
      <c r="K9">
        <v>0.38500000000000001</v>
      </c>
      <c r="L9">
        <v>0.3009</v>
      </c>
      <c r="M9">
        <v>0.28749999999999998</v>
      </c>
      <c r="N9">
        <v>0.22370000000000001</v>
      </c>
      <c r="O9">
        <v>0.1472</v>
      </c>
      <c r="P9">
        <v>0.1484</v>
      </c>
      <c r="Q9" s="7"/>
      <c r="R9" s="5">
        <v>1</v>
      </c>
      <c r="S9" s="11">
        <f t="shared" ref="S9:X16" si="0">K9-B9</f>
        <v>-5.9099999999999986E-2</v>
      </c>
      <c r="T9" s="11">
        <f t="shared" si="0"/>
        <v>-2.5700000000000001E-2</v>
      </c>
      <c r="U9" s="11">
        <f t="shared" si="0"/>
        <v>-9.3000000000000305E-3</v>
      </c>
      <c r="V9" s="11">
        <f t="shared" si="0"/>
        <v>-1.9199999999999995E-2</v>
      </c>
      <c r="W9" s="11">
        <f t="shared" si="0"/>
        <v>-5.3300000000000014E-2</v>
      </c>
      <c r="X9" s="11">
        <f t="shared" si="0"/>
        <v>-5.3600000000000009E-2</v>
      </c>
      <c r="Z9" s="8">
        <v>1</v>
      </c>
      <c r="AA9" s="5">
        <f t="shared" ref="AA9:AB16" si="1">AVERAGE(S75,S86,S97)</f>
        <v>-0.23076666666666668</v>
      </c>
      <c r="AB9" s="5">
        <f t="shared" si="1"/>
        <v>-0.23599999999999999</v>
      </c>
      <c r="AC9" s="5">
        <f t="shared" ref="AC9:AE16" si="2">AVERAGE(S9,S20,S31,S42,S53,S64,U75,U86,U97)</f>
        <v>-0.1053</v>
      </c>
      <c r="AD9" s="5">
        <f t="shared" si="2"/>
        <v>-9.0155555555555558E-2</v>
      </c>
      <c r="AE9" s="5">
        <f t="shared" si="2"/>
        <v>-9.2688888888888876E-2</v>
      </c>
      <c r="AF9" s="5">
        <f t="shared" ref="AF9:AH16" si="3">AVERAGE(V9,V20,V31,V42,V53,V64)</f>
        <v>-3.4883333333333322E-2</v>
      </c>
      <c r="AG9" s="5">
        <f t="shared" si="3"/>
        <v>-4.6033333333333336E-2</v>
      </c>
      <c r="AH9" s="5">
        <f t="shared" si="3"/>
        <v>-6.1999999999999972E-3</v>
      </c>
      <c r="AI9" s="12"/>
      <c r="AJ9" s="12"/>
      <c r="AK9" s="69" t="s">
        <v>43</v>
      </c>
      <c r="AL9" s="69"/>
      <c r="AM9" s="69"/>
      <c r="AN9" s="69" t="s">
        <v>44</v>
      </c>
      <c r="AO9" s="69"/>
      <c r="AP9" s="69"/>
      <c r="AQ9" s="2"/>
      <c r="AR9" s="2"/>
      <c r="AS9" s="12"/>
      <c r="AT9" s="12"/>
    </row>
    <row r="10" spans="1:46" x14ac:dyDescent="0.25">
      <c r="A10" s="5">
        <v>0.5</v>
      </c>
      <c r="B10">
        <v>0.6391</v>
      </c>
      <c r="C10">
        <v>0.45140000000000002</v>
      </c>
      <c r="D10">
        <v>0.34320000000000001</v>
      </c>
      <c r="E10">
        <v>0.27060000000000001</v>
      </c>
      <c r="F10">
        <v>0.18509999999999999</v>
      </c>
      <c r="G10">
        <v>0.18129999999999999</v>
      </c>
      <c r="H10" s="7"/>
      <c r="I10" s="7"/>
      <c r="J10" s="5">
        <v>0.5</v>
      </c>
      <c r="K10">
        <v>0.75690000000000002</v>
      </c>
      <c r="L10">
        <v>0.45440000000000003</v>
      </c>
      <c r="M10">
        <v>0.30259999999999998</v>
      </c>
      <c r="N10">
        <v>0.2989</v>
      </c>
      <c r="O10">
        <v>0.1958</v>
      </c>
      <c r="P10">
        <v>0.1749</v>
      </c>
      <c r="Q10" s="7"/>
      <c r="R10" s="5">
        <v>0.5</v>
      </c>
      <c r="S10">
        <f t="shared" si="0"/>
        <v>0.11780000000000002</v>
      </c>
      <c r="T10" s="11">
        <f t="shared" si="0"/>
        <v>3.0000000000000027E-3</v>
      </c>
      <c r="U10" s="11">
        <f t="shared" si="0"/>
        <v>-4.0600000000000025E-2</v>
      </c>
      <c r="V10" s="11">
        <f t="shared" si="0"/>
        <v>2.8299999999999992E-2</v>
      </c>
      <c r="W10" s="11">
        <f t="shared" si="0"/>
        <v>1.0700000000000015E-2</v>
      </c>
      <c r="X10" s="11">
        <f t="shared" si="0"/>
        <v>-6.399999999999989E-3</v>
      </c>
      <c r="Z10" s="8">
        <v>0.5</v>
      </c>
      <c r="AA10" s="5">
        <f t="shared" si="1"/>
        <v>-0.15523333333333333</v>
      </c>
      <c r="AB10" s="5">
        <f t="shared" si="1"/>
        <v>-0.19923333333333337</v>
      </c>
      <c r="AC10" s="5">
        <f t="shared" si="2"/>
        <v>3.0011111111111124E-2</v>
      </c>
      <c r="AD10">
        <f t="shared" si="2"/>
        <v>6.3388888888888884E-2</v>
      </c>
      <c r="AE10">
        <f t="shared" si="2"/>
        <v>8.021111111111115E-2</v>
      </c>
      <c r="AF10">
        <f t="shared" si="3"/>
        <v>0.32040000000000002</v>
      </c>
      <c r="AG10">
        <f t="shared" si="3"/>
        <v>0.37023333333333336</v>
      </c>
      <c r="AH10">
        <f t="shared" si="3"/>
        <v>0.16983333333333331</v>
      </c>
      <c r="AI10" s="12"/>
      <c r="AJ10" s="12"/>
      <c r="AK10" s="1">
        <v>1</v>
      </c>
      <c r="AL10" s="1">
        <v>0.25</v>
      </c>
      <c r="AM10" s="1">
        <f>AL10/AK10</f>
        <v>0.25</v>
      </c>
      <c r="AN10" s="1">
        <v>1</v>
      </c>
      <c r="AO10" s="1">
        <v>0.125</v>
      </c>
      <c r="AP10" s="1">
        <f>AO10/AN10</f>
        <v>0.125</v>
      </c>
      <c r="AQ10" s="1">
        <f>AP10+AM10</f>
        <v>0.375</v>
      </c>
      <c r="AR10" s="1" t="s">
        <v>12</v>
      </c>
      <c r="AS10" s="12"/>
      <c r="AT10" s="12"/>
    </row>
    <row r="11" spans="1:46" x14ac:dyDescent="0.25">
      <c r="A11" s="5">
        <v>0.25</v>
      </c>
      <c r="B11">
        <v>0.3271</v>
      </c>
      <c r="C11">
        <v>0.31059999999999999</v>
      </c>
      <c r="D11">
        <v>0.33439999999999998</v>
      </c>
      <c r="E11">
        <v>0.27579999999999999</v>
      </c>
      <c r="F11">
        <v>0.33119999999999999</v>
      </c>
      <c r="G11">
        <v>0.17680000000000001</v>
      </c>
      <c r="H11" s="7"/>
      <c r="I11" s="7"/>
      <c r="J11" s="5">
        <v>0.25</v>
      </c>
      <c r="K11">
        <v>0.46739999999999998</v>
      </c>
      <c r="L11">
        <v>0.25950000000000001</v>
      </c>
      <c r="M11">
        <v>0.1792</v>
      </c>
      <c r="N11">
        <v>0.17119999999999999</v>
      </c>
      <c r="O11">
        <v>0.1555</v>
      </c>
      <c r="P11">
        <v>0.14230000000000001</v>
      </c>
      <c r="Q11" s="7"/>
      <c r="R11" s="5">
        <v>0.25</v>
      </c>
      <c r="S11">
        <f t="shared" si="0"/>
        <v>0.14029999999999998</v>
      </c>
      <c r="T11" s="11">
        <f t="shared" si="0"/>
        <v>-5.1099999999999979E-2</v>
      </c>
      <c r="U11" s="11">
        <f t="shared" si="0"/>
        <v>-0.15519999999999998</v>
      </c>
      <c r="V11" s="11">
        <f t="shared" si="0"/>
        <v>-0.1046</v>
      </c>
      <c r="W11" s="11">
        <f t="shared" si="0"/>
        <v>-0.1757</v>
      </c>
      <c r="X11" s="11">
        <f t="shared" si="0"/>
        <v>-3.4500000000000003E-2</v>
      </c>
      <c r="Z11" s="8">
        <v>0.25</v>
      </c>
      <c r="AA11" s="5">
        <f t="shared" si="1"/>
        <v>-0.19023333333333334</v>
      </c>
      <c r="AB11" s="5">
        <f t="shared" si="1"/>
        <v>-0.2767</v>
      </c>
      <c r="AC11" s="14">
        <f t="shared" si="2"/>
        <v>-5.4122222222222217E-2</v>
      </c>
      <c r="AD11">
        <f t="shared" si="2"/>
        <v>0.11923333333333336</v>
      </c>
      <c r="AE11">
        <f t="shared" si="2"/>
        <v>0.21879999999999999</v>
      </c>
      <c r="AF11">
        <f t="shared" si="3"/>
        <v>0.40874999999999995</v>
      </c>
      <c r="AG11">
        <f t="shared" si="3"/>
        <v>0.40663333333333335</v>
      </c>
      <c r="AH11">
        <f t="shared" si="3"/>
        <v>0.45895000000000002</v>
      </c>
      <c r="AI11" s="12"/>
      <c r="AJ11" s="12"/>
      <c r="AK11" s="30"/>
      <c r="AL11" s="30"/>
      <c r="AM11" s="30"/>
      <c r="AN11" s="30"/>
      <c r="AO11" s="30"/>
      <c r="AP11" s="30"/>
      <c r="AQ11" s="30"/>
      <c r="AR11" s="30"/>
      <c r="AS11" s="12"/>
      <c r="AT11" s="12"/>
    </row>
    <row r="12" spans="1:46" x14ac:dyDescent="0.25">
      <c r="A12" s="5">
        <v>0.125</v>
      </c>
      <c r="B12">
        <v>0.66259999999999997</v>
      </c>
      <c r="C12">
        <v>0.27039999999999997</v>
      </c>
      <c r="D12">
        <v>0.25040000000000001</v>
      </c>
      <c r="E12">
        <v>0.25559999999999999</v>
      </c>
      <c r="F12">
        <v>0.2074</v>
      </c>
      <c r="G12">
        <v>0.19889999999999999</v>
      </c>
      <c r="H12" s="7"/>
      <c r="I12" s="7"/>
      <c r="J12" s="5">
        <v>0.125</v>
      </c>
      <c r="K12">
        <v>0.54190000000000005</v>
      </c>
      <c r="L12">
        <v>0.31879999999999997</v>
      </c>
      <c r="M12">
        <v>0.2661</v>
      </c>
      <c r="N12">
        <v>0.3105</v>
      </c>
      <c r="O12">
        <v>0.22</v>
      </c>
      <c r="P12">
        <v>0.16880000000000001</v>
      </c>
      <c r="Q12" s="7"/>
      <c r="R12" s="5">
        <v>0.125</v>
      </c>
      <c r="S12" s="11">
        <f t="shared" si="0"/>
        <v>-0.12069999999999992</v>
      </c>
      <c r="T12" s="11">
        <f t="shared" si="0"/>
        <v>4.8399999999999999E-2</v>
      </c>
      <c r="U12" s="11">
        <f t="shared" si="0"/>
        <v>1.5699999999999992E-2</v>
      </c>
      <c r="V12" s="7">
        <f t="shared" si="0"/>
        <v>5.4900000000000004E-2</v>
      </c>
      <c r="W12" s="11">
        <f t="shared" si="0"/>
        <v>1.26E-2</v>
      </c>
      <c r="X12" s="11">
        <f t="shared" si="0"/>
        <v>-3.0099999999999988E-2</v>
      </c>
      <c r="Z12" s="8">
        <v>0.125</v>
      </c>
      <c r="AA12" s="5">
        <f t="shared" si="1"/>
        <v>-9.333333333333341E-3</v>
      </c>
      <c r="AB12" s="5">
        <f t="shared" si="1"/>
        <v>-2.7666666666666662E-2</v>
      </c>
      <c r="AC12">
        <f t="shared" si="2"/>
        <v>9.366666666666669E-2</v>
      </c>
      <c r="AD12">
        <f t="shared" si="2"/>
        <v>0.26037777777777771</v>
      </c>
      <c r="AE12">
        <f t="shared" si="2"/>
        <v>0.3313888888888889</v>
      </c>
      <c r="AF12">
        <f t="shared" si="3"/>
        <v>0.53083333333333327</v>
      </c>
      <c r="AG12">
        <f t="shared" si="3"/>
        <v>0.62075000000000002</v>
      </c>
      <c r="AH12">
        <f t="shared" si="3"/>
        <v>0.53029999999999999</v>
      </c>
      <c r="AI12" s="12"/>
      <c r="AJ12" s="12"/>
      <c r="AK12" s="78" t="s">
        <v>49</v>
      </c>
      <c r="AL12" s="30"/>
      <c r="AM12" s="30"/>
      <c r="AN12" s="30"/>
      <c r="AO12" s="30"/>
      <c r="AP12" s="30"/>
      <c r="AQ12" s="30"/>
      <c r="AR12" s="30"/>
      <c r="AS12" s="12"/>
      <c r="AT12" s="12"/>
    </row>
    <row r="13" spans="1:46" x14ac:dyDescent="0.25">
      <c r="A13" s="5">
        <v>0.06</v>
      </c>
      <c r="B13">
        <v>0.3987</v>
      </c>
      <c r="C13">
        <v>0.3382</v>
      </c>
      <c r="D13">
        <v>0.30170000000000002</v>
      </c>
      <c r="E13">
        <v>0.185</v>
      </c>
      <c r="F13">
        <v>0.1512</v>
      </c>
      <c r="G13">
        <v>0.15090000000000001</v>
      </c>
      <c r="H13" s="7"/>
      <c r="I13" s="7"/>
      <c r="J13" s="5">
        <v>0.06</v>
      </c>
      <c r="K13">
        <v>0.37469999999999998</v>
      </c>
      <c r="L13">
        <v>0.3004</v>
      </c>
      <c r="M13">
        <v>0.2366</v>
      </c>
      <c r="N13">
        <v>0.6048</v>
      </c>
      <c r="O13">
        <v>0.63009999999999999</v>
      </c>
      <c r="P13">
        <v>0.2913</v>
      </c>
      <c r="Q13" s="7"/>
      <c r="R13" s="5">
        <v>0.06</v>
      </c>
      <c r="S13" s="11">
        <f t="shared" si="0"/>
        <v>-2.4000000000000021E-2</v>
      </c>
      <c r="T13" s="11">
        <f t="shared" si="0"/>
        <v>-3.78E-2</v>
      </c>
      <c r="U13" s="11">
        <f t="shared" si="0"/>
        <v>-6.5100000000000019E-2</v>
      </c>
      <c r="V13">
        <f t="shared" si="0"/>
        <v>0.41980000000000001</v>
      </c>
      <c r="W13">
        <f t="shared" si="0"/>
        <v>0.47889999999999999</v>
      </c>
      <c r="X13">
        <f t="shared" si="0"/>
        <v>0.1404</v>
      </c>
      <c r="Z13" s="8">
        <v>0.06</v>
      </c>
      <c r="AA13" s="5">
        <f t="shared" si="1"/>
        <v>1.5533333333333324E-2</v>
      </c>
      <c r="AB13" s="5">
        <f t="shared" si="1"/>
        <v>-1.1299999999999996E-2</v>
      </c>
      <c r="AC13">
        <f t="shared" si="2"/>
        <v>6.413333333333332E-2</v>
      </c>
      <c r="AD13">
        <f t="shared" si="2"/>
        <v>0.31281111111111115</v>
      </c>
      <c r="AE13">
        <f t="shared" si="2"/>
        <v>0.54911111111111111</v>
      </c>
      <c r="AF13">
        <f t="shared" si="3"/>
        <v>0.69191666666666662</v>
      </c>
      <c r="AG13">
        <f t="shared" si="3"/>
        <v>0.80061666666666664</v>
      </c>
      <c r="AH13">
        <f t="shared" si="3"/>
        <v>0.70455000000000012</v>
      </c>
      <c r="AI13" s="12"/>
      <c r="AJ13" s="12"/>
      <c r="AK13" s="30"/>
      <c r="AL13" s="30"/>
      <c r="AM13" s="30"/>
      <c r="AN13" s="30"/>
      <c r="AO13" s="30"/>
      <c r="AP13" s="30"/>
      <c r="AQ13" s="30"/>
      <c r="AR13" s="30"/>
      <c r="AS13" s="12"/>
      <c r="AT13" s="12"/>
    </row>
    <row r="14" spans="1:46" x14ac:dyDescent="0.25">
      <c r="A14" s="5">
        <v>0.03</v>
      </c>
      <c r="B14">
        <v>0.97899999999999998</v>
      </c>
      <c r="C14">
        <v>0.63490000000000002</v>
      </c>
      <c r="D14">
        <v>0.22450000000000001</v>
      </c>
      <c r="E14">
        <v>0.21249999999999999</v>
      </c>
      <c r="F14">
        <v>0.25290000000000001</v>
      </c>
      <c r="G14">
        <v>0.18029999999999999</v>
      </c>
      <c r="H14" s="7"/>
      <c r="I14" s="7"/>
      <c r="J14" s="5">
        <v>0.03</v>
      </c>
      <c r="K14">
        <v>0.50439999999999996</v>
      </c>
      <c r="L14">
        <v>0.33100000000000002</v>
      </c>
      <c r="M14">
        <v>0.72360000000000002</v>
      </c>
      <c r="N14">
        <v>0.57320000000000004</v>
      </c>
      <c r="O14">
        <v>0.56999999999999995</v>
      </c>
      <c r="P14">
        <v>0.62350000000000005</v>
      </c>
      <c r="Q14" s="7"/>
      <c r="R14" s="5">
        <v>0.03</v>
      </c>
      <c r="S14" s="11">
        <f t="shared" si="0"/>
        <v>-0.47460000000000002</v>
      </c>
      <c r="T14" s="11">
        <f t="shared" si="0"/>
        <v>-0.3039</v>
      </c>
      <c r="U14">
        <f t="shared" si="0"/>
        <v>0.49909999999999999</v>
      </c>
      <c r="V14">
        <f t="shared" si="0"/>
        <v>0.36070000000000002</v>
      </c>
      <c r="W14">
        <f t="shared" si="0"/>
        <v>0.31709999999999994</v>
      </c>
      <c r="X14">
        <f t="shared" si="0"/>
        <v>0.44320000000000004</v>
      </c>
      <c r="Z14" s="8">
        <v>0.03</v>
      </c>
      <c r="AA14" s="5">
        <f t="shared" si="1"/>
        <v>-2.9966666666666659E-2</v>
      </c>
      <c r="AB14" s="5">
        <f t="shared" si="1"/>
        <v>-3.7466666666666683E-2</v>
      </c>
      <c r="AC14">
        <f t="shared" si="2"/>
        <v>9.5066666666666674E-2</v>
      </c>
      <c r="AD14">
        <f t="shared" si="2"/>
        <v>0.41339999999999999</v>
      </c>
      <c r="AE14">
        <f t="shared" si="2"/>
        <v>0.79736666666666656</v>
      </c>
      <c r="AF14">
        <f t="shared" si="3"/>
        <v>0.75618333333333343</v>
      </c>
      <c r="AG14">
        <f t="shared" si="3"/>
        <v>0.81029999999999991</v>
      </c>
      <c r="AH14">
        <f t="shared" si="3"/>
        <v>0.71638333333333337</v>
      </c>
      <c r="AI14" s="12"/>
      <c r="AJ14" s="12"/>
      <c r="AK14" s="30"/>
      <c r="AL14" s="30"/>
      <c r="AM14" s="30"/>
      <c r="AN14" s="30"/>
      <c r="AO14" s="30"/>
      <c r="AP14" s="30"/>
      <c r="AQ14" s="30"/>
      <c r="AR14" s="30"/>
      <c r="AS14" s="12"/>
      <c r="AT14" s="12"/>
    </row>
    <row r="15" spans="1:46" x14ac:dyDescent="0.25">
      <c r="A15" s="5">
        <v>0.01</v>
      </c>
      <c r="B15">
        <v>1.0137</v>
      </c>
      <c r="C15">
        <v>1.2096</v>
      </c>
      <c r="D15">
        <v>0.7591</v>
      </c>
      <c r="E15">
        <v>0.53459999999999996</v>
      </c>
      <c r="F15">
        <v>0.48170000000000002</v>
      </c>
      <c r="G15">
        <v>0.29620000000000002</v>
      </c>
      <c r="H15" s="7"/>
      <c r="I15" s="7"/>
      <c r="J15" s="5">
        <v>0.01</v>
      </c>
      <c r="K15">
        <v>1.0688</v>
      </c>
      <c r="L15">
        <v>0.75209999999999999</v>
      </c>
      <c r="M15">
        <v>0.81179999999999997</v>
      </c>
      <c r="N15">
        <v>0.76619999999999999</v>
      </c>
      <c r="O15">
        <v>0.68889999999999996</v>
      </c>
      <c r="P15">
        <v>0.64739999999999998</v>
      </c>
      <c r="Q15" s="7"/>
      <c r="R15" s="5">
        <v>0.01</v>
      </c>
      <c r="S15" s="7">
        <f t="shared" si="0"/>
        <v>5.5099999999999927E-2</v>
      </c>
      <c r="T15" s="11">
        <f t="shared" si="0"/>
        <v>-0.45750000000000002</v>
      </c>
      <c r="U15">
        <f t="shared" si="0"/>
        <v>5.2699999999999969E-2</v>
      </c>
      <c r="V15">
        <f t="shared" si="0"/>
        <v>0.23160000000000003</v>
      </c>
      <c r="W15">
        <f t="shared" si="0"/>
        <v>0.20719999999999994</v>
      </c>
      <c r="X15">
        <f t="shared" si="0"/>
        <v>0.35119999999999996</v>
      </c>
      <c r="Z15" s="8">
        <v>0.01</v>
      </c>
      <c r="AA15" s="5">
        <f t="shared" si="1"/>
        <v>-7.0400000000000018E-2</v>
      </c>
      <c r="AB15" s="5">
        <f t="shared" si="1"/>
        <v>-5.8000000000000017E-2</v>
      </c>
      <c r="AC15">
        <f t="shared" si="2"/>
        <v>0.28645555555555563</v>
      </c>
      <c r="AD15">
        <f t="shared" si="2"/>
        <v>0.47066666666666673</v>
      </c>
      <c r="AE15">
        <f t="shared" si="2"/>
        <v>0.72461111111111109</v>
      </c>
      <c r="AF15">
        <f t="shared" si="3"/>
        <v>0.68731666666666669</v>
      </c>
      <c r="AG15">
        <f t="shared" si="3"/>
        <v>0.67273333333333341</v>
      </c>
      <c r="AH15">
        <f t="shared" si="3"/>
        <v>0.72084999999999999</v>
      </c>
      <c r="AI15" s="12"/>
      <c r="AJ15" s="12"/>
      <c r="AK15" s="30"/>
      <c r="AL15" s="30"/>
      <c r="AM15" s="30"/>
      <c r="AN15" s="30"/>
      <c r="AO15" s="30"/>
      <c r="AP15" s="30"/>
      <c r="AQ15" s="30"/>
      <c r="AR15" s="30"/>
      <c r="AS15" s="12"/>
      <c r="AT15" s="12"/>
    </row>
    <row r="16" spans="1:46" x14ac:dyDescent="0.25">
      <c r="A16" s="5">
        <v>0</v>
      </c>
      <c r="B16">
        <v>1.3167</v>
      </c>
      <c r="C16">
        <v>1.2666999999999999</v>
      </c>
      <c r="D16">
        <v>1.2056</v>
      </c>
      <c r="E16">
        <v>0.77229999999999999</v>
      </c>
      <c r="F16">
        <v>0.5141</v>
      </c>
      <c r="G16">
        <v>0.47220000000000001</v>
      </c>
      <c r="H16" s="7"/>
      <c r="I16" s="7"/>
      <c r="J16" s="5">
        <v>0</v>
      </c>
      <c r="K16">
        <v>1.0026999999999999</v>
      </c>
      <c r="L16">
        <v>1.0185999999999999</v>
      </c>
      <c r="M16">
        <v>0.90369999999999995</v>
      </c>
      <c r="N16">
        <v>0.90039999999999998</v>
      </c>
      <c r="O16">
        <v>0.80600000000000005</v>
      </c>
      <c r="P16">
        <v>0.79200000000000004</v>
      </c>
      <c r="Q16" s="7"/>
      <c r="R16" s="5">
        <v>0</v>
      </c>
      <c r="S16" s="11">
        <f t="shared" si="0"/>
        <v>-0.31400000000000006</v>
      </c>
      <c r="T16" s="11">
        <f t="shared" si="0"/>
        <v>-0.24809999999999999</v>
      </c>
      <c r="U16" s="11">
        <f t="shared" si="0"/>
        <v>-0.30190000000000006</v>
      </c>
      <c r="V16">
        <f t="shared" si="0"/>
        <v>0.12809999999999999</v>
      </c>
      <c r="W16">
        <f t="shared" si="0"/>
        <v>0.29190000000000005</v>
      </c>
      <c r="X16">
        <f t="shared" si="0"/>
        <v>0.31980000000000003</v>
      </c>
      <c r="Z16" s="8">
        <v>0</v>
      </c>
      <c r="AA16" s="5">
        <f t="shared" si="1"/>
        <v>-7.6266666666666635E-2</v>
      </c>
      <c r="AB16" s="5">
        <f t="shared" si="1"/>
        <v>-6.0099999999999966E-2</v>
      </c>
      <c r="AC16">
        <f t="shared" si="2"/>
        <v>0.23098888888888894</v>
      </c>
      <c r="AD16">
        <f t="shared" si="2"/>
        <v>0.36755555555555552</v>
      </c>
      <c r="AE16">
        <f t="shared" si="2"/>
        <v>0.54686666666666672</v>
      </c>
      <c r="AF16">
        <f t="shared" si="3"/>
        <v>0.27234999999999993</v>
      </c>
      <c r="AG16">
        <f t="shared" si="3"/>
        <v>0.30620000000000003</v>
      </c>
      <c r="AH16">
        <f t="shared" si="3"/>
        <v>0.40698333333333325</v>
      </c>
      <c r="AI16" s="12"/>
      <c r="AJ16" s="12"/>
      <c r="AK16" s="30"/>
      <c r="AL16" s="30"/>
      <c r="AM16" s="30"/>
      <c r="AN16" s="30"/>
      <c r="AO16" s="30"/>
      <c r="AP16" s="30"/>
      <c r="AQ16" s="30"/>
      <c r="AR16" s="30"/>
      <c r="AS16" s="12"/>
      <c r="AT16" s="12"/>
    </row>
    <row r="17" spans="1:48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7"/>
      <c r="AV17" s="7"/>
    </row>
    <row r="18" spans="1:48" x14ac:dyDescent="0.25">
      <c r="A18" s="5"/>
      <c r="B18" s="5" t="s">
        <v>46</v>
      </c>
      <c r="C18" s="5"/>
      <c r="D18" s="5"/>
      <c r="E18" s="5"/>
      <c r="F18" s="5"/>
      <c r="G18" s="5"/>
      <c r="H18" s="7"/>
      <c r="I18" s="7"/>
      <c r="J18" s="5"/>
      <c r="K18" s="5" t="s">
        <v>46</v>
      </c>
      <c r="L18" s="5"/>
      <c r="M18" s="5"/>
      <c r="N18" s="5"/>
      <c r="O18" s="5"/>
      <c r="P18" s="5"/>
      <c r="Q18" s="7"/>
      <c r="R18" s="5"/>
      <c r="S18" s="5" t="s">
        <v>46</v>
      </c>
      <c r="T18" s="5"/>
      <c r="U18" s="5"/>
      <c r="V18" s="5"/>
      <c r="W18" s="5"/>
      <c r="X18" s="5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8" x14ac:dyDescent="0.25">
      <c r="A19" s="5" t="s">
        <v>44</v>
      </c>
      <c r="B19" s="5">
        <v>0.01</v>
      </c>
      <c r="C19" s="5">
        <v>5.0000000000000001E-3</v>
      </c>
      <c r="D19" s="5">
        <v>2.5000000000000001E-3</v>
      </c>
      <c r="E19" s="5">
        <v>1.25E-3</v>
      </c>
      <c r="F19" s="5">
        <v>5.9999999999999995E-4</v>
      </c>
      <c r="G19" s="5">
        <v>0</v>
      </c>
      <c r="H19" s="7"/>
      <c r="I19" s="7"/>
      <c r="J19" s="5" t="s">
        <v>44</v>
      </c>
      <c r="K19" s="5">
        <v>0.01</v>
      </c>
      <c r="L19" s="5">
        <v>5.0000000000000001E-3</v>
      </c>
      <c r="M19" s="5">
        <v>2.5000000000000001E-3</v>
      </c>
      <c r="N19" s="5">
        <v>1.25E-3</v>
      </c>
      <c r="O19" s="5">
        <v>5.9999999999999995E-4</v>
      </c>
      <c r="P19" s="5">
        <v>0</v>
      </c>
      <c r="Q19" s="7"/>
      <c r="R19" s="5" t="s">
        <v>44</v>
      </c>
      <c r="S19" s="5">
        <v>0.01</v>
      </c>
      <c r="T19" s="5">
        <v>5.0000000000000001E-3</v>
      </c>
      <c r="U19" s="5">
        <v>2.5000000000000001E-3</v>
      </c>
      <c r="V19" s="5">
        <v>1.25E-3</v>
      </c>
      <c r="W19" s="5">
        <v>5.9999999999999995E-4</v>
      </c>
      <c r="X19" s="5">
        <v>0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8" x14ac:dyDescent="0.25">
      <c r="A20" s="5">
        <v>1</v>
      </c>
      <c r="B20">
        <v>0.28470000000000001</v>
      </c>
      <c r="C20">
        <v>0.23069999999999999</v>
      </c>
      <c r="D20">
        <v>0.25259999999999999</v>
      </c>
      <c r="E20">
        <v>0.2029</v>
      </c>
      <c r="F20">
        <v>0.2228</v>
      </c>
      <c r="G20">
        <v>0.1656</v>
      </c>
      <c r="H20" s="7"/>
      <c r="I20" s="7"/>
      <c r="J20" s="5">
        <v>1</v>
      </c>
      <c r="K20">
        <v>0.38500000000000001</v>
      </c>
      <c r="L20">
        <v>0.3009</v>
      </c>
      <c r="M20">
        <v>0.28749999999999998</v>
      </c>
      <c r="N20">
        <v>0.22370000000000001</v>
      </c>
      <c r="O20">
        <v>0.1472</v>
      </c>
      <c r="P20">
        <v>0.1484</v>
      </c>
      <c r="Q20" s="7"/>
      <c r="R20" s="5">
        <v>1</v>
      </c>
      <c r="S20">
        <f t="shared" ref="S20:X27" si="4">K20-B20</f>
        <v>0.1003</v>
      </c>
      <c r="T20">
        <f t="shared" si="4"/>
        <v>7.0200000000000012E-2</v>
      </c>
      <c r="U20" s="11">
        <f t="shared" si="4"/>
        <v>3.4899999999999987E-2</v>
      </c>
      <c r="V20" s="11">
        <f t="shared" si="4"/>
        <v>2.0800000000000013E-2</v>
      </c>
      <c r="W20" s="11">
        <f t="shared" si="4"/>
        <v>-7.5600000000000001E-2</v>
      </c>
      <c r="X20" s="11">
        <f t="shared" si="4"/>
        <v>-1.7199999999999993E-2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8" x14ac:dyDescent="0.25">
      <c r="A21" s="5">
        <v>0.5</v>
      </c>
      <c r="B21">
        <v>0.16320000000000001</v>
      </c>
      <c r="C21">
        <v>0.16719999999999999</v>
      </c>
      <c r="D21">
        <v>0.16839999999999999</v>
      </c>
      <c r="E21">
        <v>0.1656</v>
      </c>
      <c r="F21">
        <v>0.18010000000000001</v>
      </c>
      <c r="G21">
        <v>0.152</v>
      </c>
      <c r="H21" s="7"/>
      <c r="I21" s="7"/>
      <c r="J21" s="5">
        <v>0.5</v>
      </c>
      <c r="K21">
        <v>0.75690000000000002</v>
      </c>
      <c r="L21">
        <v>0.45440000000000003</v>
      </c>
      <c r="M21">
        <v>0.30259999999999998</v>
      </c>
      <c r="N21">
        <v>0.2989</v>
      </c>
      <c r="O21">
        <v>0.1958</v>
      </c>
      <c r="P21">
        <v>0.1749</v>
      </c>
      <c r="Q21" s="7"/>
      <c r="R21" s="5">
        <v>0.5</v>
      </c>
      <c r="S21">
        <f t="shared" si="4"/>
        <v>0.59370000000000001</v>
      </c>
      <c r="T21">
        <f t="shared" si="4"/>
        <v>0.28720000000000001</v>
      </c>
      <c r="U21">
        <f t="shared" si="4"/>
        <v>0.13419999999999999</v>
      </c>
      <c r="V21">
        <f t="shared" si="4"/>
        <v>0.1333</v>
      </c>
      <c r="W21" s="11">
        <f t="shared" si="4"/>
        <v>1.5699999999999992E-2</v>
      </c>
      <c r="X21" s="11">
        <f t="shared" si="4"/>
        <v>2.2900000000000004E-2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48" x14ac:dyDescent="0.25">
      <c r="A22" s="5">
        <v>0.25</v>
      </c>
      <c r="B22">
        <v>0.30159999999999998</v>
      </c>
      <c r="C22">
        <v>0.2228</v>
      </c>
      <c r="D22">
        <v>0.27139999999999997</v>
      </c>
      <c r="E22">
        <v>0.24660000000000001</v>
      </c>
      <c r="F22">
        <v>0.23419999999999999</v>
      </c>
      <c r="G22">
        <v>0.15970000000000001</v>
      </c>
      <c r="H22" s="7"/>
      <c r="I22" s="7"/>
      <c r="J22" s="5">
        <v>0.25</v>
      </c>
      <c r="K22">
        <v>0.46739999999999998</v>
      </c>
      <c r="L22">
        <v>0.25950000000000001</v>
      </c>
      <c r="M22">
        <v>0.1792</v>
      </c>
      <c r="N22">
        <v>0.17119999999999999</v>
      </c>
      <c r="O22">
        <v>0.1555</v>
      </c>
      <c r="P22">
        <v>0.14230000000000001</v>
      </c>
      <c r="Q22" s="7"/>
      <c r="R22" s="5">
        <v>0.25</v>
      </c>
      <c r="S22">
        <f t="shared" si="4"/>
        <v>0.1658</v>
      </c>
      <c r="T22">
        <f t="shared" si="4"/>
        <v>3.670000000000001E-2</v>
      </c>
      <c r="U22" s="11">
        <f t="shared" si="4"/>
        <v>-9.2199999999999976E-2</v>
      </c>
      <c r="V22" s="11">
        <f t="shared" si="4"/>
        <v>-7.5400000000000023E-2</v>
      </c>
      <c r="W22" s="11">
        <f t="shared" si="4"/>
        <v>-7.8699999999999992E-2</v>
      </c>
      <c r="X22" s="11">
        <f t="shared" si="4"/>
        <v>-1.7399999999999999E-2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48" x14ac:dyDescent="0.25">
      <c r="A23" s="5">
        <v>0.125</v>
      </c>
      <c r="B23">
        <v>0.22189999999999999</v>
      </c>
      <c r="C23">
        <v>0.1968</v>
      </c>
      <c r="D23">
        <v>0.1898</v>
      </c>
      <c r="E23">
        <v>0.14530000000000001</v>
      </c>
      <c r="F23">
        <v>0.14410000000000001</v>
      </c>
      <c r="G23">
        <v>0.14480000000000001</v>
      </c>
      <c r="H23" s="7"/>
      <c r="I23" s="7"/>
      <c r="J23" s="5">
        <v>0.125</v>
      </c>
      <c r="K23">
        <v>0.54190000000000005</v>
      </c>
      <c r="L23">
        <v>0.31879999999999997</v>
      </c>
      <c r="M23">
        <v>0.2661</v>
      </c>
      <c r="N23">
        <v>0.3105</v>
      </c>
      <c r="O23">
        <v>0.22</v>
      </c>
      <c r="P23">
        <v>0.16880000000000001</v>
      </c>
      <c r="Q23" s="7"/>
      <c r="R23" s="5">
        <v>0.125</v>
      </c>
      <c r="S23">
        <f t="shared" si="4"/>
        <v>0.32000000000000006</v>
      </c>
      <c r="T23">
        <f t="shared" si="4"/>
        <v>0.12199999999999997</v>
      </c>
      <c r="U23">
        <f t="shared" si="4"/>
        <v>7.6300000000000007E-2</v>
      </c>
      <c r="V23">
        <f t="shared" si="4"/>
        <v>0.16519999999999999</v>
      </c>
      <c r="W23">
        <f t="shared" si="4"/>
        <v>7.5899999999999995E-2</v>
      </c>
      <c r="X23">
        <f t="shared" si="4"/>
        <v>2.3999999999999994E-2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8" x14ac:dyDescent="0.25">
      <c r="A24" s="5">
        <v>0.06</v>
      </c>
      <c r="B24">
        <v>0.1593</v>
      </c>
      <c r="C24">
        <v>0.14799999999999999</v>
      </c>
      <c r="D24">
        <v>0.14580000000000001</v>
      </c>
      <c r="E24">
        <v>0.14899999999999999</v>
      </c>
      <c r="F24">
        <v>0.1341</v>
      </c>
      <c r="G24">
        <v>0.1953</v>
      </c>
      <c r="H24" s="7"/>
      <c r="I24" s="7"/>
      <c r="J24" s="5">
        <v>0.06</v>
      </c>
      <c r="K24">
        <v>0.37469999999999998</v>
      </c>
      <c r="L24">
        <v>0.3004</v>
      </c>
      <c r="M24">
        <v>0.2366</v>
      </c>
      <c r="N24">
        <v>0.6048</v>
      </c>
      <c r="O24">
        <v>0.63009999999999999</v>
      </c>
      <c r="P24">
        <v>0.2913</v>
      </c>
      <c r="Q24" s="7"/>
      <c r="R24" s="5">
        <v>0.06</v>
      </c>
      <c r="S24">
        <f t="shared" si="4"/>
        <v>0.21539999999999998</v>
      </c>
      <c r="T24">
        <f t="shared" si="4"/>
        <v>0.15240000000000001</v>
      </c>
      <c r="U24">
        <f t="shared" si="4"/>
        <v>9.0799999999999992E-2</v>
      </c>
      <c r="V24">
        <f t="shared" si="4"/>
        <v>0.45579999999999998</v>
      </c>
      <c r="W24">
        <f t="shared" si="4"/>
        <v>0.496</v>
      </c>
      <c r="X24">
        <f t="shared" si="4"/>
        <v>9.6000000000000002E-2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48" x14ac:dyDescent="0.25">
      <c r="A25" s="5">
        <v>0.03</v>
      </c>
      <c r="B25">
        <v>0.155</v>
      </c>
      <c r="C25">
        <v>0.14399999999999999</v>
      </c>
      <c r="D25">
        <v>0.14879999999999999</v>
      </c>
      <c r="E25">
        <v>0.16750000000000001</v>
      </c>
      <c r="F25">
        <v>0.1323</v>
      </c>
      <c r="G25">
        <v>0.14319999999999999</v>
      </c>
      <c r="H25" s="7"/>
      <c r="I25" s="7"/>
      <c r="J25" s="5">
        <v>0.03</v>
      </c>
      <c r="K25">
        <v>0.50439999999999996</v>
      </c>
      <c r="L25">
        <v>0.33100000000000002</v>
      </c>
      <c r="M25">
        <v>0.72360000000000002</v>
      </c>
      <c r="N25">
        <v>0.57320000000000004</v>
      </c>
      <c r="O25">
        <v>0.56999999999999995</v>
      </c>
      <c r="P25">
        <v>0.62350000000000005</v>
      </c>
      <c r="Q25" s="7"/>
      <c r="R25" s="5">
        <v>0.03</v>
      </c>
      <c r="S25">
        <f t="shared" si="4"/>
        <v>0.34939999999999993</v>
      </c>
      <c r="T25">
        <f t="shared" si="4"/>
        <v>0.18700000000000003</v>
      </c>
      <c r="U25">
        <f t="shared" si="4"/>
        <v>0.57479999999999998</v>
      </c>
      <c r="V25">
        <f t="shared" si="4"/>
        <v>0.40570000000000006</v>
      </c>
      <c r="W25">
        <f t="shared" si="4"/>
        <v>0.43769999999999998</v>
      </c>
      <c r="X25">
        <f t="shared" si="4"/>
        <v>0.48030000000000006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48" x14ac:dyDescent="0.25">
      <c r="A26" s="5">
        <v>0.01</v>
      </c>
      <c r="B26">
        <v>0.217</v>
      </c>
      <c r="C26">
        <v>0.18049999999999999</v>
      </c>
      <c r="D26">
        <v>0.1739</v>
      </c>
      <c r="E26">
        <v>0.17899999999999999</v>
      </c>
      <c r="F26">
        <v>0.14149999999999999</v>
      </c>
      <c r="G26">
        <v>0.15609999999999999</v>
      </c>
      <c r="H26" s="7"/>
      <c r="I26" s="7"/>
      <c r="J26" s="5">
        <v>0.01</v>
      </c>
      <c r="K26">
        <v>1.0688</v>
      </c>
      <c r="L26">
        <v>0.75209999999999999</v>
      </c>
      <c r="M26">
        <v>0.81179999999999997</v>
      </c>
      <c r="N26">
        <v>0.76619999999999999</v>
      </c>
      <c r="O26">
        <v>0.68889999999999996</v>
      </c>
      <c r="P26">
        <v>0.64739999999999998</v>
      </c>
      <c r="Q26" s="7"/>
      <c r="R26" s="5">
        <v>0.01</v>
      </c>
      <c r="S26">
        <f t="shared" si="4"/>
        <v>0.8518</v>
      </c>
      <c r="T26">
        <f t="shared" si="4"/>
        <v>0.5716</v>
      </c>
      <c r="U26">
        <f t="shared" si="4"/>
        <v>0.63789999999999991</v>
      </c>
      <c r="V26">
        <f t="shared" si="4"/>
        <v>0.58719999999999994</v>
      </c>
      <c r="W26">
        <f t="shared" si="4"/>
        <v>0.5474</v>
      </c>
      <c r="X26">
        <f t="shared" si="4"/>
        <v>0.49129999999999996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8" x14ac:dyDescent="0.25">
      <c r="A27" s="5">
        <v>0</v>
      </c>
      <c r="B27">
        <v>0.28050000000000003</v>
      </c>
      <c r="C27">
        <v>0.24540000000000001</v>
      </c>
      <c r="D27">
        <v>0.2208</v>
      </c>
      <c r="E27">
        <v>0.19209999999999999</v>
      </c>
      <c r="F27">
        <v>0.1799</v>
      </c>
      <c r="G27">
        <v>0.1986</v>
      </c>
      <c r="H27" s="7"/>
      <c r="I27" s="7"/>
      <c r="J27" s="5">
        <v>0</v>
      </c>
      <c r="K27">
        <v>1.0026999999999999</v>
      </c>
      <c r="L27">
        <v>1.0185999999999999</v>
      </c>
      <c r="M27">
        <v>0.90369999999999995</v>
      </c>
      <c r="N27">
        <v>0.90039999999999998</v>
      </c>
      <c r="O27">
        <v>0.80600000000000005</v>
      </c>
      <c r="P27">
        <v>0.79200000000000004</v>
      </c>
      <c r="Q27" s="7"/>
      <c r="R27" s="5">
        <v>0</v>
      </c>
      <c r="S27">
        <f t="shared" si="4"/>
        <v>0.72219999999999995</v>
      </c>
      <c r="T27">
        <f t="shared" si="4"/>
        <v>0.77319999999999989</v>
      </c>
      <c r="U27">
        <f t="shared" si="4"/>
        <v>0.68289999999999995</v>
      </c>
      <c r="V27">
        <f t="shared" si="4"/>
        <v>0.70829999999999993</v>
      </c>
      <c r="W27">
        <f t="shared" si="4"/>
        <v>0.6261000000000001</v>
      </c>
      <c r="X27">
        <f t="shared" si="4"/>
        <v>0.59340000000000004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7"/>
      <c r="AV28" s="7"/>
    </row>
    <row r="29" spans="1:48" x14ac:dyDescent="0.25">
      <c r="A29" s="5"/>
      <c r="B29" s="5" t="s">
        <v>46</v>
      </c>
      <c r="C29" s="5"/>
      <c r="D29" s="5"/>
      <c r="E29" s="5"/>
      <c r="F29" s="5"/>
      <c r="G29" s="5"/>
      <c r="H29" s="7"/>
      <c r="I29" s="7"/>
      <c r="J29" s="5"/>
      <c r="K29" s="5" t="s">
        <v>46</v>
      </c>
      <c r="L29" s="5"/>
      <c r="M29" s="5"/>
      <c r="N29" s="5"/>
      <c r="O29" s="5"/>
      <c r="P29" s="5"/>
      <c r="Q29" s="7"/>
      <c r="R29" s="5"/>
      <c r="S29" s="5" t="s">
        <v>46</v>
      </c>
      <c r="T29" s="5"/>
      <c r="U29" s="5"/>
      <c r="V29" s="5"/>
      <c r="W29" s="5"/>
      <c r="X29" s="5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48" x14ac:dyDescent="0.25">
      <c r="A30" s="5" t="s">
        <v>44</v>
      </c>
      <c r="B30" s="5">
        <v>0.01</v>
      </c>
      <c r="C30" s="5">
        <v>5.0000000000000001E-3</v>
      </c>
      <c r="D30" s="5">
        <v>2.5000000000000001E-3</v>
      </c>
      <c r="E30" s="5">
        <v>1.25E-3</v>
      </c>
      <c r="F30" s="5">
        <v>5.9999999999999995E-4</v>
      </c>
      <c r="G30" s="5">
        <v>0</v>
      </c>
      <c r="H30" s="7"/>
      <c r="I30" s="7"/>
      <c r="J30" s="5" t="s">
        <v>44</v>
      </c>
      <c r="K30" s="5">
        <v>0.01</v>
      </c>
      <c r="L30" s="5">
        <v>5.0000000000000001E-3</v>
      </c>
      <c r="M30" s="5">
        <v>2.5000000000000001E-3</v>
      </c>
      <c r="N30" s="5">
        <v>1.25E-3</v>
      </c>
      <c r="O30" s="5">
        <v>5.9999999999999995E-4</v>
      </c>
      <c r="P30" s="5">
        <v>0</v>
      </c>
      <c r="Q30" s="7"/>
      <c r="R30" s="5" t="s">
        <v>44</v>
      </c>
      <c r="S30" s="5">
        <v>0.01</v>
      </c>
      <c r="T30" s="5">
        <v>5.0000000000000001E-3</v>
      </c>
      <c r="U30" s="5">
        <v>2.5000000000000001E-3</v>
      </c>
      <c r="V30" s="5">
        <v>1.25E-3</v>
      </c>
      <c r="W30" s="5">
        <v>5.9999999999999995E-4</v>
      </c>
      <c r="X30" s="5">
        <v>0</v>
      </c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48" x14ac:dyDescent="0.25">
      <c r="A31" s="5">
        <v>1</v>
      </c>
      <c r="B31">
        <v>0.17949999999999999</v>
      </c>
      <c r="C31">
        <v>0.2455</v>
      </c>
      <c r="D31">
        <v>0.16600000000000001</v>
      </c>
      <c r="E31">
        <v>0.2014</v>
      </c>
      <c r="F31">
        <v>0.17319999999999999</v>
      </c>
      <c r="G31">
        <v>0.1852</v>
      </c>
      <c r="H31" s="7"/>
      <c r="I31" s="7"/>
      <c r="J31" s="5">
        <v>1</v>
      </c>
      <c r="K31">
        <v>0.15060000000000001</v>
      </c>
      <c r="L31">
        <v>0.2001</v>
      </c>
      <c r="M31">
        <v>0.1457</v>
      </c>
      <c r="N31">
        <v>0.1293</v>
      </c>
      <c r="O31">
        <v>0.14990000000000001</v>
      </c>
      <c r="P31">
        <v>0.1497</v>
      </c>
      <c r="Q31" s="7"/>
      <c r="R31" s="5">
        <v>1</v>
      </c>
      <c r="S31" s="11">
        <f t="shared" ref="S31:X38" si="5">K31-B31</f>
        <v>-2.8899999999999981E-2</v>
      </c>
      <c r="T31" s="11">
        <f t="shared" si="5"/>
        <v>-4.5399999999999996E-2</v>
      </c>
      <c r="U31" s="11">
        <f t="shared" si="5"/>
        <v>-2.0300000000000012E-2</v>
      </c>
      <c r="V31" s="11">
        <f t="shared" si="5"/>
        <v>-7.2099999999999997E-2</v>
      </c>
      <c r="W31" s="11">
        <f t="shared" si="5"/>
        <v>-2.3299999999999987E-2</v>
      </c>
      <c r="X31" s="11">
        <f t="shared" si="5"/>
        <v>-3.5500000000000004E-2</v>
      </c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48" x14ac:dyDescent="0.25">
      <c r="A32" s="5">
        <v>0.5</v>
      </c>
      <c r="B32">
        <v>0.17380000000000001</v>
      </c>
      <c r="C32">
        <v>0.189</v>
      </c>
      <c r="D32">
        <v>0.14050000000000001</v>
      </c>
      <c r="E32">
        <v>0.157</v>
      </c>
      <c r="F32">
        <v>0.16719999999999999</v>
      </c>
      <c r="G32">
        <v>0.18840000000000001</v>
      </c>
      <c r="H32" s="7"/>
      <c r="I32" s="7"/>
      <c r="J32" s="5">
        <v>0.5</v>
      </c>
      <c r="K32">
        <v>0.15870000000000001</v>
      </c>
      <c r="L32">
        <v>0.1686</v>
      </c>
      <c r="M32">
        <v>0.1588</v>
      </c>
      <c r="N32">
        <v>0.36480000000000001</v>
      </c>
      <c r="O32">
        <v>0.81689999999999996</v>
      </c>
      <c r="P32">
        <v>0.1825</v>
      </c>
      <c r="Q32" s="7"/>
      <c r="R32" s="5">
        <v>0.5</v>
      </c>
      <c r="S32" s="11">
        <f t="shared" si="5"/>
        <v>-1.5100000000000002E-2</v>
      </c>
      <c r="T32" s="11">
        <f t="shared" si="5"/>
        <v>-2.0400000000000001E-2</v>
      </c>
      <c r="U32" s="11">
        <f t="shared" si="5"/>
        <v>1.8299999999999983E-2</v>
      </c>
      <c r="V32">
        <f t="shared" si="5"/>
        <v>0.20780000000000001</v>
      </c>
      <c r="W32">
        <f t="shared" si="5"/>
        <v>0.64969999999999994</v>
      </c>
      <c r="X32" s="11">
        <f t="shared" si="5"/>
        <v>-5.9000000000000163E-3</v>
      </c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48" x14ac:dyDescent="0.25">
      <c r="A33" s="5">
        <v>0.25</v>
      </c>
      <c r="B33">
        <v>0.1898</v>
      </c>
      <c r="C33">
        <v>0.17449999999999999</v>
      </c>
      <c r="D33">
        <v>0.1613</v>
      </c>
      <c r="E33">
        <v>0.1537</v>
      </c>
      <c r="F33">
        <v>0.13600000000000001</v>
      </c>
      <c r="G33">
        <v>0.1893</v>
      </c>
      <c r="H33" s="7"/>
      <c r="I33" s="7"/>
      <c r="J33" s="5">
        <v>0.25</v>
      </c>
      <c r="K33">
        <v>0.15049999999999999</v>
      </c>
      <c r="L33">
        <v>0.1663</v>
      </c>
      <c r="M33">
        <v>0.1532</v>
      </c>
      <c r="N33">
        <v>0.1394</v>
      </c>
      <c r="O33">
        <v>0.30459999999999998</v>
      </c>
      <c r="P33">
        <v>0.17899999999999999</v>
      </c>
      <c r="Q33" s="7"/>
      <c r="R33" s="5">
        <v>0.25</v>
      </c>
      <c r="S33" s="11">
        <f t="shared" si="5"/>
        <v>-3.9300000000000002E-2</v>
      </c>
      <c r="T33" s="11">
        <f t="shared" si="5"/>
        <v>-8.1999999999999851E-3</v>
      </c>
      <c r="U33" s="11">
        <f t="shared" si="5"/>
        <v>-8.0999999999999961E-3</v>
      </c>
      <c r="V33" s="11">
        <f t="shared" si="5"/>
        <v>-1.4300000000000007E-2</v>
      </c>
      <c r="W33">
        <f t="shared" si="5"/>
        <v>0.16859999999999997</v>
      </c>
      <c r="X33" s="11">
        <f t="shared" si="5"/>
        <v>-1.0300000000000004E-2</v>
      </c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48" x14ac:dyDescent="0.25">
      <c r="A34" s="5">
        <v>0.125</v>
      </c>
      <c r="B34">
        <v>0.21909999999999999</v>
      </c>
      <c r="C34">
        <v>0.2006</v>
      </c>
      <c r="D34">
        <v>0.1691</v>
      </c>
      <c r="E34">
        <v>0.14760000000000001</v>
      </c>
      <c r="F34">
        <v>0.13600000000000001</v>
      </c>
      <c r="G34">
        <v>0.22969999999999999</v>
      </c>
      <c r="H34" s="7"/>
      <c r="I34" s="7"/>
      <c r="J34" s="5">
        <v>0.125</v>
      </c>
      <c r="K34">
        <v>0.17230000000000001</v>
      </c>
      <c r="L34">
        <v>0.1961</v>
      </c>
      <c r="M34">
        <v>0.1678</v>
      </c>
      <c r="N34">
        <v>0.2235</v>
      </c>
      <c r="O34">
        <v>0.64729999999999999</v>
      </c>
      <c r="P34">
        <v>0.23799999999999999</v>
      </c>
      <c r="Q34" s="7"/>
      <c r="R34" s="5">
        <v>0.125</v>
      </c>
      <c r="S34" s="11">
        <f t="shared" si="5"/>
        <v>-4.6799999999999981E-2</v>
      </c>
      <c r="T34" s="11">
        <f t="shared" si="5"/>
        <v>-4.500000000000004E-3</v>
      </c>
      <c r="U34" s="11">
        <f t="shared" si="5"/>
        <v>-1.2999999999999956E-3</v>
      </c>
      <c r="V34">
        <f t="shared" si="5"/>
        <v>7.5899999999999995E-2</v>
      </c>
      <c r="W34">
        <f t="shared" si="5"/>
        <v>0.51129999999999998</v>
      </c>
      <c r="X34">
        <f t="shared" si="5"/>
        <v>8.3000000000000018E-3</v>
      </c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48" x14ac:dyDescent="0.25">
      <c r="A35" s="5">
        <v>0.06</v>
      </c>
      <c r="B35">
        <v>0.15379999999999999</v>
      </c>
      <c r="C35">
        <v>0.2021</v>
      </c>
      <c r="D35">
        <v>0.1454</v>
      </c>
      <c r="E35">
        <v>0.14299999999999999</v>
      </c>
      <c r="F35">
        <v>0.13730000000000001</v>
      </c>
      <c r="G35">
        <v>0.2099</v>
      </c>
      <c r="H35" s="7"/>
      <c r="I35" s="7"/>
      <c r="J35" s="5">
        <v>0.06</v>
      </c>
      <c r="K35">
        <v>0.15260000000000001</v>
      </c>
      <c r="L35">
        <v>0.2031</v>
      </c>
      <c r="M35">
        <v>0.1855</v>
      </c>
      <c r="N35">
        <v>0.46500000000000002</v>
      </c>
      <c r="O35">
        <v>0.66679999999999995</v>
      </c>
      <c r="P35">
        <v>0.70469999999999999</v>
      </c>
      <c r="Q35" s="7"/>
      <c r="R35" s="5">
        <v>0.06</v>
      </c>
      <c r="S35" s="11">
        <f t="shared" si="5"/>
        <v>-1.1999999999999789E-3</v>
      </c>
      <c r="T35" s="11">
        <f t="shared" si="5"/>
        <v>1.0000000000000009E-3</v>
      </c>
      <c r="U35" s="11">
        <f t="shared" si="5"/>
        <v>4.0099999999999997E-2</v>
      </c>
      <c r="V35">
        <f t="shared" si="5"/>
        <v>0.32200000000000006</v>
      </c>
      <c r="W35">
        <f t="shared" si="5"/>
        <v>0.52949999999999997</v>
      </c>
      <c r="X35">
        <f t="shared" si="5"/>
        <v>0.49480000000000002</v>
      </c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48" x14ac:dyDescent="0.25">
      <c r="A36" s="5">
        <v>0.03</v>
      </c>
      <c r="B36">
        <v>0.16719999999999999</v>
      </c>
      <c r="C36">
        <v>0.16819999999999999</v>
      </c>
      <c r="D36">
        <v>0.1507</v>
      </c>
      <c r="E36">
        <v>0.1532</v>
      </c>
      <c r="F36">
        <v>0.12870000000000001</v>
      </c>
      <c r="G36">
        <v>0.16650000000000001</v>
      </c>
      <c r="H36" s="7"/>
      <c r="I36" s="7"/>
      <c r="J36" s="5">
        <v>0.03</v>
      </c>
      <c r="K36">
        <v>0.16600000000000001</v>
      </c>
      <c r="L36">
        <v>0.1641</v>
      </c>
      <c r="M36">
        <v>0.47189999999999999</v>
      </c>
      <c r="N36">
        <v>0.65839999999999999</v>
      </c>
      <c r="O36">
        <v>0.70489999999999997</v>
      </c>
      <c r="P36">
        <v>0.34339999999999998</v>
      </c>
      <c r="Q36" s="7"/>
      <c r="R36" s="5">
        <v>0.03</v>
      </c>
      <c r="S36" s="11">
        <f t="shared" si="5"/>
        <v>-1.1999999999999789E-3</v>
      </c>
      <c r="T36" s="11">
        <f t="shared" si="5"/>
        <v>-4.0999999999999925E-3</v>
      </c>
      <c r="U36">
        <f t="shared" si="5"/>
        <v>0.32119999999999999</v>
      </c>
      <c r="V36">
        <f t="shared" si="5"/>
        <v>0.50519999999999998</v>
      </c>
      <c r="W36">
        <f t="shared" si="5"/>
        <v>0.57619999999999993</v>
      </c>
      <c r="X36">
        <f t="shared" si="5"/>
        <v>0.17689999999999997</v>
      </c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48" x14ac:dyDescent="0.25">
      <c r="A37" s="5">
        <v>0.01</v>
      </c>
      <c r="B37">
        <v>0.1961</v>
      </c>
      <c r="C37">
        <v>0.2079</v>
      </c>
      <c r="D37">
        <v>0.1885</v>
      </c>
      <c r="E37">
        <v>0.16300000000000001</v>
      </c>
      <c r="F37">
        <v>0.15570000000000001</v>
      </c>
      <c r="G37">
        <v>0.17019999999999999</v>
      </c>
      <c r="H37" s="7"/>
      <c r="I37" s="7"/>
      <c r="J37" s="5">
        <v>0.01</v>
      </c>
      <c r="K37">
        <v>0.18970000000000001</v>
      </c>
      <c r="L37">
        <v>0.22439999999999999</v>
      </c>
      <c r="M37">
        <v>0.74399999999999999</v>
      </c>
      <c r="N37">
        <v>0.73519999999999996</v>
      </c>
      <c r="O37">
        <v>0.87029999999999996</v>
      </c>
      <c r="P37">
        <v>0.81340000000000001</v>
      </c>
      <c r="Q37" s="7"/>
      <c r="R37" s="5">
        <v>0.01</v>
      </c>
      <c r="S37" s="11">
        <f t="shared" si="5"/>
        <v>-6.399999999999989E-3</v>
      </c>
      <c r="T37" s="11">
        <f t="shared" si="5"/>
        <v>1.6499999999999987E-2</v>
      </c>
      <c r="U37">
        <f t="shared" si="5"/>
        <v>0.55549999999999999</v>
      </c>
      <c r="V37">
        <f t="shared" si="5"/>
        <v>0.57219999999999993</v>
      </c>
      <c r="W37">
        <f t="shared" si="5"/>
        <v>0.7145999999999999</v>
      </c>
      <c r="X37">
        <f t="shared" si="5"/>
        <v>0.64319999999999999</v>
      </c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48" x14ac:dyDescent="0.25">
      <c r="A38" s="5">
        <v>0</v>
      </c>
      <c r="B38">
        <v>0.21110000000000001</v>
      </c>
      <c r="C38">
        <v>0.2989</v>
      </c>
      <c r="D38">
        <v>0.21440000000000001</v>
      </c>
      <c r="E38">
        <v>0.21029999999999999</v>
      </c>
      <c r="F38">
        <v>0.1925</v>
      </c>
      <c r="G38">
        <v>0.19589999999999999</v>
      </c>
      <c r="H38" s="7"/>
      <c r="I38" s="7"/>
      <c r="J38" s="5">
        <v>0</v>
      </c>
      <c r="K38">
        <v>0.2253</v>
      </c>
      <c r="L38">
        <v>0.2802</v>
      </c>
      <c r="M38">
        <v>0.7661</v>
      </c>
      <c r="N38">
        <v>0.64359999999999995</v>
      </c>
      <c r="O38">
        <v>0.67249999999999999</v>
      </c>
      <c r="P38">
        <v>0.8569</v>
      </c>
      <c r="Q38" s="7"/>
      <c r="R38" s="5">
        <v>0</v>
      </c>
      <c r="S38" s="11">
        <f t="shared" si="5"/>
        <v>1.419999999999999E-2</v>
      </c>
      <c r="T38" s="11">
        <f t="shared" si="5"/>
        <v>-1.8699999999999994E-2</v>
      </c>
      <c r="U38">
        <f t="shared" si="5"/>
        <v>0.55169999999999997</v>
      </c>
      <c r="V38">
        <f t="shared" si="5"/>
        <v>0.43329999999999996</v>
      </c>
      <c r="W38">
        <f t="shared" si="5"/>
        <v>0.48</v>
      </c>
      <c r="X38">
        <f t="shared" si="5"/>
        <v>0.66100000000000003</v>
      </c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4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12"/>
      <c r="AA39" s="12"/>
      <c r="AB39" s="12"/>
      <c r="AC39" s="12"/>
      <c r="AD39" s="12"/>
      <c r="AE39" s="12"/>
      <c r="AF39" s="12"/>
      <c r="AG39" s="12"/>
      <c r="AH39" s="12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x14ac:dyDescent="0.25">
      <c r="A40" s="5"/>
      <c r="B40" s="5" t="s">
        <v>46</v>
      </c>
      <c r="C40" s="5"/>
      <c r="D40" s="5"/>
      <c r="E40" s="5"/>
      <c r="F40" s="5"/>
      <c r="G40" s="5"/>
      <c r="H40" s="7"/>
      <c r="I40" s="7"/>
      <c r="J40" s="5"/>
      <c r="K40" s="5" t="s">
        <v>46</v>
      </c>
      <c r="L40" s="5"/>
      <c r="M40" s="5"/>
      <c r="N40" s="5"/>
      <c r="O40" s="5"/>
      <c r="P40" s="5"/>
      <c r="Q40" s="7"/>
      <c r="R40" s="5"/>
      <c r="S40" s="5" t="s">
        <v>46</v>
      </c>
      <c r="T40" s="5"/>
      <c r="U40" s="5"/>
      <c r="V40" s="5"/>
      <c r="W40" s="5"/>
      <c r="X40" s="5"/>
      <c r="Z40" s="12"/>
      <c r="AA40" s="12"/>
      <c r="AB40" s="12"/>
      <c r="AC40" s="12"/>
      <c r="AD40" s="12"/>
      <c r="AE40" s="12"/>
      <c r="AF40" s="12"/>
      <c r="AG40" s="12"/>
      <c r="AH40" s="12"/>
      <c r="AI40" s="7"/>
    </row>
    <row r="41" spans="1:48" x14ac:dyDescent="0.25">
      <c r="A41" s="5" t="s">
        <v>44</v>
      </c>
      <c r="B41" s="5">
        <v>0.01</v>
      </c>
      <c r="C41" s="5">
        <v>5.0000000000000001E-3</v>
      </c>
      <c r="D41" s="5">
        <v>2.5000000000000001E-3</v>
      </c>
      <c r="E41" s="5">
        <v>1.25E-3</v>
      </c>
      <c r="F41" s="5">
        <v>5.9999999999999995E-4</v>
      </c>
      <c r="G41" s="5">
        <v>0</v>
      </c>
      <c r="H41" s="7"/>
      <c r="I41" s="7"/>
      <c r="J41" s="5" t="s">
        <v>44</v>
      </c>
      <c r="K41" s="5">
        <v>0.01</v>
      </c>
      <c r="L41" s="5">
        <v>5.0000000000000001E-3</v>
      </c>
      <c r="M41" s="5">
        <v>2.5000000000000001E-3</v>
      </c>
      <c r="N41" s="5">
        <v>1.25E-3</v>
      </c>
      <c r="O41" s="5">
        <v>5.9999999999999995E-4</v>
      </c>
      <c r="P41" s="5">
        <v>0</v>
      </c>
      <c r="Q41" s="7"/>
      <c r="R41" s="5" t="s">
        <v>44</v>
      </c>
      <c r="S41" s="5">
        <v>0.01</v>
      </c>
      <c r="T41" s="5">
        <v>5.0000000000000001E-3</v>
      </c>
      <c r="U41" s="5">
        <v>2.5000000000000001E-3</v>
      </c>
      <c r="V41" s="5">
        <v>1.25E-3</v>
      </c>
      <c r="W41" s="5">
        <v>5.9999999999999995E-4</v>
      </c>
      <c r="X41" s="5">
        <v>0</v>
      </c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48" x14ac:dyDescent="0.25">
      <c r="A42" s="5">
        <v>1</v>
      </c>
      <c r="B42" s="5">
        <v>0.23419999999999999</v>
      </c>
      <c r="C42">
        <v>0.17760000000000001</v>
      </c>
      <c r="D42">
        <v>0.17169999999999999</v>
      </c>
      <c r="E42">
        <v>0.20399999999999999</v>
      </c>
      <c r="F42">
        <v>0.15140000000000001</v>
      </c>
      <c r="G42">
        <v>0.1794</v>
      </c>
      <c r="H42" s="7"/>
      <c r="I42" s="7"/>
      <c r="J42" s="5">
        <v>1</v>
      </c>
      <c r="K42">
        <v>0.13919999999999999</v>
      </c>
      <c r="L42">
        <v>0.1202</v>
      </c>
      <c r="M42">
        <v>0.1323</v>
      </c>
      <c r="N42">
        <v>0.1706</v>
      </c>
      <c r="O42">
        <v>0.1409</v>
      </c>
      <c r="P42">
        <v>0.12139999999999999</v>
      </c>
      <c r="Q42" s="7"/>
      <c r="R42" s="5">
        <v>1</v>
      </c>
      <c r="S42" s="11">
        <f t="shared" ref="S42:X49" si="6">K42-B42</f>
        <v>-9.5000000000000001E-2</v>
      </c>
      <c r="T42" s="11">
        <f t="shared" si="6"/>
        <v>-5.7400000000000007E-2</v>
      </c>
      <c r="U42" s="11">
        <f t="shared" si="6"/>
        <v>-3.9399999999999991E-2</v>
      </c>
      <c r="V42" s="11">
        <f t="shared" si="6"/>
        <v>-3.3399999999999985E-2</v>
      </c>
      <c r="W42" s="11">
        <f t="shared" si="6"/>
        <v>-1.0500000000000009E-2</v>
      </c>
      <c r="X42" s="11">
        <f t="shared" si="6"/>
        <v>-5.800000000000001E-2</v>
      </c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48" x14ac:dyDescent="0.25">
      <c r="A43" s="5">
        <v>0.5</v>
      </c>
      <c r="B43" s="5">
        <v>0.22450000000000001</v>
      </c>
      <c r="C43">
        <v>0.1484</v>
      </c>
      <c r="D43">
        <v>0.14680000000000001</v>
      </c>
      <c r="E43">
        <v>0.1515</v>
      </c>
      <c r="F43">
        <v>0.1404</v>
      </c>
      <c r="G43">
        <v>0.19539999999999999</v>
      </c>
      <c r="H43" s="7"/>
      <c r="I43" s="7"/>
      <c r="J43" s="5">
        <v>0.5</v>
      </c>
      <c r="K43">
        <v>0.192</v>
      </c>
      <c r="L43">
        <v>0.69450000000000001</v>
      </c>
      <c r="M43">
        <v>0.73640000000000005</v>
      </c>
      <c r="N43">
        <v>0.92830000000000001</v>
      </c>
      <c r="O43">
        <v>0.79669999999999996</v>
      </c>
      <c r="P43">
        <v>1.0379</v>
      </c>
      <c r="Q43" s="7"/>
      <c r="R43" s="5">
        <v>0.5</v>
      </c>
      <c r="S43" s="11">
        <f t="shared" si="6"/>
        <v>-3.2500000000000001E-2</v>
      </c>
      <c r="T43">
        <f t="shared" si="6"/>
        <v>0.54610000000000003</v>
      </c>
      <c r="U43">
        <f t="shared" si="6"/>
        <v>0.58960000000000001</v>
      </c>
      <c r="V43">
        <f t="shared" si="6"/>
        <v>0.77680000000000005</v>
      </c>
      <c r="W43">
        <f t="shared" si="6"/>
        <v>0.65629999999999999</v>
      </c>
      <c r="X43">
        <f t="shared" si="6"/>
        <v>0.84250000000000003</v>
      </c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48" x14ac:dyDescent="0.25">
      <c r="A44" s="5">
        <v>0.25</v>
      </c>
      <c r="B44">
        <v>0.17899999999999999</v>
      </c>
      <c r="C44">
        <v>0.13900000000000001</v>
      </c>
      <c r="D44">
        <v>0.14249999999999999</v>
      </c>
      <c r="E44">
        <v>0.15040000000000001</v>
      </c>
      <c r="F44">
        <v>0.13159999999999999</v>
      </c>
      <c r="G44">
        <v>0.14169999999999999</v>
      </c>
      <c r="H44" s="7"/>
      <c r="I44" s="7"/>
      <c r="J44" s="5">
        <v>0.25</v>
      </c>
      <c r="K44">
        <v>0.2384</v>
      </c>
      <c r="L44">
        <v>1.1021000000000001</v>
      </c>
      <c r="M44">
        <v>1.2068000000000001</v>
      </c>
      <c r="N44">
        <v>1.1869000000000001</v>
      </c>
      <c r="O44">
        <v>1.0062</v>
      </c>
      <c r="P44">
        <v>1.1941999999999999</v>
      </c>
      <c r="Q44" s="7"/>
      <c r="R44" s="5">
        <v>0.25</v>
      </c>
      <c r="S44">
        <f t="shared" si="6"/>
        <v>5.9400000000000008E-2</v>
      </c>
      <c r="T44">
        <f t="shared" si="6"/>
        <v>0.96310000000000007</v>
      </c>
      <c r="U44">
        <f t="shared" si="6"/>
        <v>1.0643</v>
      </c>
      <c r="V44">
        <f t="shared" si="6"/>
        <v>1.0365</v>
      </c>
      <c r="W44">
        <f t="shared" si="6"/>
        <v>0.87460000000000004</v>
      </c>
      <c r="X44">
        <f t="shared" si="6"/>
        <v>1.0525</v>
      </c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48" x14ac:dyDescent="0.25">
      <c r="A45" s="5">
        <v>0.125</v>
      </c>
      <c r="B45">
        <v>0.15870000000000001</v>
      </c>
      <c r="C45">
        <v>0.1565</v>
      </c>
      <c r="D45">
        <v>0.15079999999999999</v>
      </c>
      <c r="E45">
        <v>0.14660000000000001</v>
      </c>
      <c r="F45">
        <v>0.15110000000000001</v>
      </c>
      <c r="G45">
        <v>0.1469</v>
      </c>
      <c r="H45" s="7"/>
      <c r="I45" s="7"/>
      <c r="J45" s="5">
        <v>0.125</v>
      </c>
      <c r="K45">
        <v>1.0153000000000001</v>
      </c>
      <c r="L45">
        <v>1.2298</v>
      </c>
      <c r="M45">
        <v>1.3515999999999999</v>
      </c>
      <c r="N45">
        <v>1.2141</v>
      </c>
      <c r="O45">
        <v>1.2423</v>
      </c>
      <c r="P45">
        <v>1.2786999999999999</v>
      </c>
      <c r="Q45" s="7"/>
      <c r="R45" s="5">
        <v>0.125</v>
      </c>
      <c r="S45">
        <f t="shared" si="6"/>
        <v>0.85660000000000003</v>
      </c>
      <c r="T45">
        <f t="shared" si="6"/>
        <v>1.0732999999999999</v>
      </c>
      <c r="U45">
        <f t="shared" si="6"/>
        <v>1.2007999999999999</v>
      </c>
      <c r="V45">
        <f t="shared" si="6"/>
        <v>1.0674999999999999</v>
      </c>
      <c r="W45">
        <f t="shared" si="6"/>
        <v>1.0911999999999999</v>
      </c>
      <c r="X45">
        <f t="shared" si="6"/>
        <v>1.1317999999999999</v>
      </c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48" x14ac:dyDescent="0.25">
      <c r="A46" s="5">
        <v>0.06</v>
      </c>
      <c r="B46">
        <v>0.13930000000000001</v>
      </c>
      <c r="C46">
        <v>0.1376</v>
      </c>
      <c r="D46">
        <v>0.13969999999999999</v>
      </c>
      <c r="E46">
        <v>0.12889999999999999</v>
      </c>
      <c r="F46">
        <v>0.1323</v>
      </c>
      <c r="G46">
        <v>0.1394</v>
      </c>
      <c r="H46" s="7"/>
      <c r="I46" s="7"/>
      <c r="J46" s="5">
        <v>0.06</v>
      </c>
      <c r="K46">
        <v>0.54339999999999999</v>
      </c>
      <c r="L46">
        <v>1.0302</v>
      </c>
      <c r="M46">
        <v>1.0416000000000001</v>
      </c>
      <c r="N46">
        <v>1.0936999999999999</v>
      </c>
      <c r="O46">
        <v>1.2916000000000001</v>
      </c>
      <c r="P46">
        <v>1.3363</v>
      </c>
      <c r="Q46" s="7"/>
      <c r="R46" s="5">
        <v>0.06</v>
      </c>
      <c r="S46">
        <f t="shared" si="6"/>
        <v>0.40410000000000001</v>
      </c>
      <c r="T46">
        <f t="shared" si="6"/>
        <v>0.89260000000000006</v>
      </c>
      <c r="U46">
        <f t="shared" si="6"/>
        <v>0.90190000000000015</v>
      </c>
      <c r="V46">
        <f t="shared" si="6"/>
        <v>0.96479999999999988</v>
      </c>
      <c r="W46">
        <f t="shared" si="6"/>
        <v>1.1593</v>
      </c>
      <c r="X46">
        <f t="shared" si="6"/>
        <v>1.1969000000000001</v>
      </c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48" x14ac:dyDescent="0.25">
      <c r="A47" s="5">
        <v>0.03</v>
      </c>
      <c r="B47">
        <v>0.12920000000000001</v>
      </c>
      <c r="C47">
        <v>0.12720000000000001</v>
      </c>
      <c r="D47">
        <v>0.1358</v>
      </c>
      <c r="E47">
        <v>0.13320000000000001</v>
      </c>
      <c r="F47">
        <v>0.1249</v>
      </c>
      <c r="G47">
        <v>0.1381</v>
      </c>
      <c r="H47" s="7"/>
      <c r="I47" s="7"/>
      <c r="J47" s="5">
        <v>0.03</v>
      </c>
      <c r="K47">
        <v>0.22470000000000001</v>
      </c>
      <c r="L47">
        <v>0.83</v>
      </c>
      <c r="M47">
        <v>1.4987999999999999</v>
      </c>
      <c r="N47">
        <v>1.1123000000000001</v>
      </c>
      <c r="O47">
        <v>1.2081</v>
      </c>
      <c r="P47">
        <v>1.1163000000000001</v>
      </c>
      <c r="Q47" s="7"/>
      <c r="R47" s="5">
        <v>0.03</v>
      </c>
      <c r="S47">
        <f t="shared" si="6"/>
        <v>9.5500000000000002E-2</v>
      </c>
      <c r="T47">
        <f t="shared" si="6"/>
        <v>0.70279999999999998</v>
      </c>
      <c r="U47">
        <f t="shared" si="6"/>
        <v>1.363</v>
      </c>
      <c r="V47">
        <f t="shared" si="6"/>
        <v>0.97910000000000008</v>
      </c>
      <c r="W47">
        <f t="shared" si="6"/>
        <v>1.0831999999999999</v>
      </c>
      <c r="X47">
        <f t="shared" si="6"/>
        <v>0.97820000000000007</v>
      </c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48" x14ac:dyDescent="0.25">
      <c r="A48" s="5">
        <v>0.01</v>
      </c>
      <c r="B48">
        <v>0.14710000000000001</v>
      </c>
      <c r="C48">
        <v>0.1426</v>
      </c>
      <c r="D48">
        <v>0.15229999999999999</v>
      </c>
      <c r="E48">
        <v>0.15479999999999999</v>
      </c>
      <c r="F48">
        <v>0.1565</v>
      </c>
      <c r="G48">
        <v>0.13930000000000001</v>
      </c>
      <c r="H48" s="7"/>
      <c r="I48" s="7"/>
      <c r="J48" s="5">
        <v>0.01</v>
      </c>
      <c r="K48">
        <v>0.1048</v>
      </c>
      <c r="L48">
        <v>0.3332</v>
      </c>
      <c r="M48">
        <v>0.74719999999999998</v>
      </c>
      <c r="N48">
        <v>1.0327</v>
      </c>
      <c r="O48">
        <v>1.0874999999999999</v>
      </c>
      <c r="P48">
        <v>1.0347999999999999</v>
      </c>
      <c r="Q48" s="7"/>
      <c r="R48" s="5">
        <v>0.01</v>
      </c>
      <c r="S48" s="11">
        <f t="shared" si="6"/>
        <v>-4.2300000000000004E-2</v>
      </c>
      <c r="T48">
        <f t="shared" si="6"/>
        <v>0.19059999999999999</v>
      </c>
      <c r="U48">
        <f t="shared" si="6"/>
        <v>0.59489999999999998</v>
      </c>
      <c r="V48">
        <f t="shared" si="6"/>
        <v>0.8778999999999999</v>
      </c>
      <c r="W48">
        <f t="shared" si="6"/>
        <v>0.93099999999999994</v>
      </c>
      <c r="X48">
        <f t="shared" si="6"/>
        <v>0.89549999999999996</v>
      </c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48" x14ac:dyDescent="0.25">
      <c r="A49" s="5">
        <v>0</v>
      </c>
      <c r="B49">
        <v>0.20899999999999999</v>
      </c>
      <c r="C49">
        <v>0.28239999999999998</v>
      </c>
      <c r="D49">
        <v>0.1777</v>
      </c>
      <c r="E49">
        <v>0.247</v>
      </c>
      <c r="F49">
        <v>0.18790000000000001</v>
      </c>
      <c r="G49">
        <v>0.19239999999999999</v>
      </c>
      <c r="H49" s="7"/>
      <c r="I49" s="7"/>
      <c r="J49" s="5">
        <v>0</v>
      </c>
      <c r="K49">
        <v>0.1305</v>
      </c>
      <c r="L49">
        <v>0.1484</v>
      </c>
      <c r="M49">
        <v>0.1404</v>
      </c>
      <c r="N49">
        <v>0.18</v>
      </c>
      <c r="O49">
        <v>0.28370000000000001</v>
      </c>
      <c r="P49">
        <v>0.80730000000000002</v>
      </c>
      <c r="Q49" s="7"/>
      <c r="R49" s="5">
        <v>0</v>
      </c>
      <c r="S49" s="11">
        <f t="shared" si="6"/>
        <v>-7.8499999999999986E-2</v>
      </c>
      <c r="T49" s="11">
        <f t="shared" si="6"/>
        <v>-0.13399999999999998</v>
      </c>
      <c r="U49" s="11">
        <f t="shared" si="6"/>
        <v>-3.73E-2</v>
      </c>
      <c r="V49" s="11">
        <f t="shared" si="6"/>
        <v>-6.7000000000000004E-2</v>
      </c>
      <c r="W49">
        <f t="shared" si="6"/>
        <v>9.5799999999999996E-2</v>
      </c>
      <c r="X49">
        <f t="shared" si="6"/>
        <v>0.6149</v>
      </c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48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12"/>
      <c r="AA50" s="12"/>
      <c r="AB50" s="12"/>
      <c r="AC50" s="12"/>
      <c r="AD50" s="12"/>
      <c r="AE50" s="12"/>
      <c r="AF50" s="12"/>
      <c r="AG50" s="12"/>
      <c r="AH50" s="12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x14ac:dyDescent="0.25">
      <c r="A51" s="5"/>
      <c r="B51" s="5" t="s">
        <v>46</v>
      </c>
      <c r="C51" s="5"/>
      <c r="D51" s="5"/>
      <c r="E51" s="5"/>
      <c r="F51" s="5"/>
      <c r="G51" s="5"/>
      <c r="H51" s="7"/>
      <c r="I51" s="7"/>
      <c r="J51" s="5"/>
      <c r="K51" s="5" t="s">
        <v>46</v>
      </c>
      <c r="L51" s="5"/>
      <c r="M51" s="5"/>
      <c r="N51" s="5"/>
      <c r="O51" s="5"/>
      <c r="P51" s="5"/>
      <c r="Q51" s="7"/>
      <c r="R51" s="5"/>
      <c r="S51" s="5" t="s">
        <v>46</v>
      </c>
      <c r="T51" s="5"/>
      <c r="U51" s="5"/>
      <c r="V51" s="5"/>
      <c r="W51" s="5"/>
      <c r="X51" s="5"/>
      <c r="Z51" s="12"/>
      <c r="AA51" s="12"/>
      <c r="AB51" s="12"/>
      <c r="AC51" s="12"/>
      <c r="AD51" s="12"/>
      <c r="AE51" s="12"/>
      <c r="AF51" s="12"/>
      <c r="AG51" s="12"/>
      <c r="AH51" s="12"/>
      <c r="AI51" s="7"/>
    </row>
    <row r="52" spans="1:48" x14ac:dyDescent="0.25">
      <c r="A52" s="5" t="s">
        <v>44</v>
      </c>
      <c r="B52" s="5">
        <v>0.01</v>
      </c>
      <c r="C52" s="5">
        <v>5.0000000000000001E-3</v>
      </c>
      <c r="D52" s="5">
        <v>2.5000000000000001E-3</v>
      </c>
      <c r="E52" s="5">
        <v>1.25E-3</v>
      </c>
      <c r="F52" s="5">
        <v>5.9999999999999995E-4</v>
      </c>
      <c r="G52" s="5">
        <v>0</v>
      </c>
      <c r="H52" s="7"/>
      <c r="I52" s="7"/>
      <c r="J52" s="5" t="s">
        <v>44</v>
      </c>
      <c r="K52" s="5">
        <v>0.01</v>
      </c>
      <c r="L52" s="5">
        <v>5.0000000000000001E-3</v>
      </c>
      <c r="M52" s="5">
        <v>2.5000000000000001E-3</v>
      </c>
      <c r="N52" s="5">
        <v>1.25E-3</v>
      </c>
      <c r="O52" s="5">
        <v>5.9999999999999995E-4</v>
      </c>
      <c r="P52" s="5">
        <v>0</v>
      </c>
      <c r="Q52" s="7"/>
      <c r="R52" s="5" t="s">
        <v>44</v>
      </c>
      <c r="S52" s="5">
        <v>0.01</v>
      </c>
      <c r="T52" s="5">
        <v>5.0000000000000001E-3</v>
      </c>
      <c r="U52" s="5">
        <v>2.5000000000000001E-3</v>
      </c>
      <c r="V52" s="5">
        <v>1.25E-3</v>
      </c>
      <c r="W52" s="5">
        <v>5.9999999999999995E-4</v>
      </c>
      <c r="X52" s="5">
        <v>0</v>
      </c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48" x14ac:dyDescent="0.25">
      <c r="A53" s="5">
        <v>1</v>
      </c>
      <c r="B53">
        <v>0.23250000000000001</v>
      </c>
      <c r="C53">
        <v>0.22800000000000001</v>
      </c>
      <c r="D53">
        <v>0.18279999999999999</v>
      </c>
      <c r="E53">
        <v>0.18559999999999999</v>
      </c>
      <c r="F53">
        <v>0.19969999999999999</v>
      </c>
      <c r="G53">
        <v>0.16819999999999999</v>
      </c>
      <c r="H53" s="7"/>
      <c r="I53" s="7"/>
      <c r="J53" s="5">
        <v>1</v>
      </c>
      <c r="K53">
        <v>0.1246</v>
      </c>
      <c r="L53">
        <v>0.16420000000000001</v>
      </c>
      <c r="M53">
        <v>0.1147</v>
      </c>
      <c r="N53">
        <v>0.1255</v>
      </c>
      <c r="O53">
        <v>0.13750000000000001</v>
      </c>
      <c r="P53">
        <v>0.36370000000000002</v>
      </c>
      <c r="Q53" s="7"/>
      <c r="R53" s="5">
        <v>1</v>
      </c>
      <c r="S53" s="11">
        <f t="shared" ref="S53:X60" si="7">K53-B53</f>
        <v>-0.10790000000000001</v>
      </c>
      <c r="T53" s="11">
        <f t="shared" si="7"/>
        <v>-6.3799999999999996E-2</v>
      </c>
      <c r="U53" s="11">
        <f t="shared" si="7"/>
        <v>-6.8099999999999994E-2</v>
      </c>
      <c r="V53" s="11">
        <f t="shared" si="7"/>
        <v>-6.0099999999999987E-2</v>
      </c>
      <c r="W53" s="11">
        <f t="shared" si="7"/>
        <v>-6.2199999999999978E-2</v>
      </c>
      <c r="X53">
        <f t="shared" si="7"/>
        <v>0.19550000000000003</v>
      </c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48" x14ac:dyDescent="0.25">
      <c r="A54" s="5">
        <v>0.5</v>
      </c>
      <c r="B54">
        <v>0.155</v>
      </c>
      <c r="C54">
        <v>0.1757</v>
      </c>
      <c r="D54">
        <v>0.1555</v>
      </c>
      <c r="E54">
        <v>0.1651</v>
      </c>
      <c r="F54">
        <v>0.15840000000000001</v>
      </c>
      <c r="G54">
        <v>0.22120000000000001</v>
      </c>
      <c r="H54" s="7"/>
      <c r="I54" s="7"/>
      <c r="J54" s="5">
        <v>0.5</v>
      </c>
      <c r="K54">
        <v>0.29210000000000003</v>
      </c>
      <c r="L54">
        <v>0.43259999999999998</v>
      </c>
      <c r="M54">
        <v>0.68469999999999998</v>
      </c>
      <c r="N54">
        <v>0.90910000000000002</v>
      </c>
      <c r="O54">
        <v>1.0486</v>
      </c>
      <c r="P54">
        <v>0.45679999999999998</v>
      </c>
      <c r="Q54" s="7"/>
      <c r="R54" s="5">
        <v>0.5</v>
      </c>
      <c r="S54">
        <f t="shared" si="7"/>
        <v>0.13710000000000003</v>
      </c>
      <c r="T54">
        <f t="shared" si="7"/>
        <v>0.25690000000000002</v>
      </c>
      <c r="U54">
        <f t="shared" si="7"/>
        <v>0.5292</v>
      </c>
      <c r="V54">
        <f t="shared" si="7"/>
        <v>0.74399999999999999</v>
      </c>
      <c r="W54">
        <f t="shared" si="7"/>
        <v>0.89019999999999999</v>
      </c>
      <c r="X54">
        <f t="shared" si="7"/>
        <v>0.23559999999999998</v>
      </c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48" x14ac:dyDescent="0.25">
      <c r="A55" s="5">
        <v>0.25</v>
      </c>
      <c r="B55">
        <v>0.1421</v>
      </c>
      <c r="C55">
        <v>0.1489</v>
      </c>
      <c r="D55">
        <v>0.13869999999999999</v>
      </c>
      <c r="E55">
        <v>0.13980000000000001</v>
      </c>
      <c r="F55">
        <v>0.1124</v>
      </c>
      <c r="G55">
        <v>0.1232</v>
      </c>
      <c r="H55" s="7"/>
      <c r="I55" s="7"/>
      <c r="J55" s="5">
        <v>0.25</v>
      </c>
      <c r="K55">
        <v>0.21510000000000001</v>
      </c>
      <c r="L55">
        <v>0.85929999999999995</v>
      </c>
      <c r="M55">
        <v>1.2151000000000001</v>
      </c>
      <c r="N55">
        <v>1.2542</v>
      </c>
      <c r="O55">
        <v>1.2566999999999999</v>
      </c>
      <c r="P55">
        <v>1.4330000000000001</v>
      </c>
      <c r="Q55" s="7"/>
      <c r="R55" s="5">
        <v>0.25</v>
      </c>
      <c r="S55">
        <f t="shared" si="7"/>
        <v>7.3000000000000009E-2</v>
      </c>
      <c r="T55">
        <f t="shared" si="7"/>
        <v>0.71039999999999992</v>
      </c>
      <c r="U55">
        <f t="shared" si="7"/>
        <v>1.0764</v>
      </c>
      <c r="V55">
        <f t="shared" si="7"/>
        <v>1.1144000000000001</v>
      </c>
      <c r="W55">
        <f t="shared" si="7"/>
        <v>1.1442999999999999</v>
      </c>
      <c r="X55">
        <f t="shared" si="7"/>
        <v>1.3098000000000001</v>
      </c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48" x14ac:dyDescent="0.25">
      <c r="A56" s="5">
        <v>0.125</v>
      </c>
      <c r="B56">
        <v>0.16800000000000001</v>
      </c>
      <c r="C56">
        <v>0.151</v>
      </c>
      <c r="D56">
        <v>0.15029999999999999</v>
      </c>
      <c r="E56">
        <v>0.13220000000000001</v>
      </c>
      <c r="F56">
        <v>0.12479999999999999</v>
      </c>
      <c r="G56">
        <v>0.12570000000000001</v>
      </c>
      <c r="H56" s="7"/>
      <c r="I56" s="7"/>
      <c r="J56" s="5">
        <v>0.125</v>
      </c>
      <c r="K56">
        <v>0.1394</v>
      </c>
      <c r="L56">
        <v>1.0610999999999999</v>
      </c>
      <c r="M56">
        <v>1.2524999999999999</v>
      </c>
      <c r="N56">
        <v>1.3207</v>
      </c>
      <c r="O56">
        <v>1.3358000000000001</v>
      </c>
      <c r="P56">
        <v>1.4139999999999999</v>
      </c>
      <c r="Q56" s="7"/>
      <c r="R56" s="5">
        <v>0.125</v>
      </c>
      <c r="S56" s="11">
        <f t="shared" si="7"/>
        <v>-2.8600000000000014E-2</v>
      </c>
      <c r="T56">
        <f t="shared" si="7"/>
        <v>0.91009999999999991</v>
      </c>
      <c r="U56">
        <f t="shared" si="7"/>
        <v>1.1021999999999998</v>
      </c>
      <c r="V56">
        <f t="shared" si="7"/>
        <v>1.1884999999999999</v>
      </c>
      <c r="W56">
        <f t="shared" si="7"/>
        <v>1.2110000000000001</v>
      </c>
      <c r="X56">
        <f t="shared" si="7"/>
        <v>1.2883</v>
      </c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48" x14ac:dyDescent="0.25">
      <c r="A57" s="5">
        <v>0.06</v>
      </c>
      <c r="B57">
        <v>0.1545</v>
      </c>
      <c r="C57">
        <v>0.13</v>
      </c>
      <c r="D57">
        <v>0.1231</v>
      </c>
      <c r="E57">
        <v>0.11990000000000001</v>
      </c>
      <c r="F57">
        <v>0.11550000000000001</v>
      </c>
      <c r="G57">
        <v>0.1202</v>
      </c>
      <c r="H57" s="7"/>
      <c r="I57" s="7"/>
      <c r="J57" s="5">
        <v>0.06</v>
      </c>
      <c r="K57">
        <v>0.15659999999999999</v>
      </c>
      <c r="L57">
        <v>1.2921</v>
      </c>
      <c r="M57">
        <v>1.3228</v>
      </c>
      <c r="N57">
        <v>1.42</v>
      </c>
      <c r="O57">
        <v>1.391</v>
      </c>
      <c r="P57">
        <v>1.4263999999999999</v>
      </c>
      <c r="Q57" s="7"/>
      <c r="R57" s="5">
        <v>0.06</v>
      </c>
      <c r="S57" s="11">
        <f t="shared" si="7"/>
        <v>2.0999999999999908E-3</v>
      </c>
      <c r="T57">
        <f t="shared" si="7"/>
        <v>1.1621000000000001</v>
      </c>
      <c r="U57">
        <f t="shared" si="7"/>
        <v>1.1997</v>
      </c>
      <c r="V57">
        <f t="shared" si="7"/>
        <v>1.3001</v>
      </c>
      <c r="W57">
        <f t="shared" si="7"/>
        <v>1.2755000000000001</v>
      </c>
      <c r="X57">
        <f t="shared" si="7"/>
        <v>1.3061999999999998</v>
      </c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48" x14ac:dyDescent="0.25">
      <c r="A58" s="5">
        <v>0.03</v>
      </c>
      <c r="B58">
        <v>0.13569999999999999</v>
      </c>
      <c r="C58">
        <v>0.12230000000000001</v>
      </c>
      <c r="D58">
        <v>0.1318</v>
      </c>
      <c r="E58">
        <v>0.13969999999999999</v>
      </c>
      <c r="F58">
        <v>0.11020000000000001</v>
      </c>
      <c r="G58">
        <v>0.12330000000000001</v>
      </c>
      <c r="H58" s="7"/>
      <c r="I58" s="7"/>
      <c r="J58" s="5">
        <v>0.03</v>
      </c>
      <c r="K58">
        <v>0.73899999999999999</v>
      </c>
      <c r="L58">
        <v>1.1442000000000001</v>
      </c>
      <c r="M58">
        <v>1.2721</v>
      </c>
      <c r="N58">
        <v>1.2874000000000001</v>
      </c>
      <c r="O58">
        <v>1.3127</v>
      </c>
      <c r="P58">
        <v>1.3714</v>
      </c>
      <c r="Q58" s="7"/>
      <c r="R58" s="5">
        <v>0.03</v>
      </c>
      <c r="S58">
        <f t="shared" si="7"/>
        <v>0.60329999999999995</v>
      </c>
      <c r="T58">
        <f t="shared" si="7"/>
        <v>1.0219</v>
      </c>
      <c r="U58">
        <f t="shared" si="7"/>
        <v>1.1403000000000001</v>
      </c>
      <c r="V58">
        <f t="shared" si="7"/>
        <v>1.1477000000000002</v>
      </c>
      <c r="W58">
        <f t="shared" si="7"/>
        <v>1.2024999999999999</v>
      </c>
      <c r="X58">
        <f t="shared" si="7"/>
        <v>1.2481</v>
      </c>
    </row>
    <row r="59" spans="1:48" x14ac:dyDescent="0.25">
      <c r="A59" s="5">
        <v>0.01</v>
      </c>
      <c r="B59">
        <v>0.13900000000000001</v>
      </c>
      <c r="C59">
        <v>0.13919999999999999</v>
      </c>
      <c r="D59">
        <v>0.13339999999999999</v>
      </c>
      <c r="E59">
        <v>0.13700000000000001</v>
      </c>
      <c r="F59">
        <v>0.1222</v>
      </c>
      <c r="G59">
        <v>0.1273</v>
      </c>
      <c r="H59" s="7"/>
      <c r="I59" s="7"/>
      <c r="J59" s="5">
        <v>0.01</v>
      </c>
      <c r="K59">
        <v>0.78520000000000001</v>
      </c>
      <c r="L59">
        <v>1.1281000000000001</v>
      </c>
      <c r="M59">
        <v>1.0991</v>
      </c>
      <c r="N59">
        <v>1.1931</v>
      </c>
      <c r="O59">
        <v>1.0785</v>
      </c>
      <c r="P59">
        <v>1.3089</v>
      </c>
      <c r="Q59" s="7"/>
      <c r="R59" s="5">
        <v>0.01</v>
      </c>
      <c r="S59">
        <f t="shared" si="7"/>
        <v>0.6462</v>
      </c>
      <c r="T59">
        <f t="shared" si="7"/>
        <v>0.98890000000000011</v>
      </c>
      <c r="U59">
        <f t="shared" si="7"/>
        <v>0.9657</v>
      </c>
      <c r="V59">
        <f t="shared" si="7"/>
        <v>1.0561</v>
      </c>
      <c r="W59">
        <f t="shared" si="7"/>
        <v>0.95630000000000004</v>
      </c>
      <c r="X59">
        <f t="shared" si="7"/>
        <v>1.1816</v>
      </c>
    </row>
    <row r="60" spans="1:48" x14ac:dyDescent="0.25">
      <c r="A60" s="5">
        <v>0</v>
      </c>
      <c r="B60">
        <v>0.15140000000000001</v>
      </c>
      <c r="C60">
        <v>0.16470000000000001</v>
      </c>
      <c r="D60">
        <v>0.1535</v>
      </c>
      <c r="E60">
        <v>0.15590000000000001</v>
      </c>
      <c r="F60">
        <v>0.1484</v>
      </c>
      <c r="G60">
        <v>0.17069999999999999</v>
      </c>
      <c r="H60" s="7"/>
      <c r="I60" s="7"/>
      <c r="J60" s="5">
        <v>0</v>
      </c>
      <c r="K60">
        <v>0.16059999999999999</v>
      </c>
      <c r="L60">
        <v>0.59409999999999996</v>
      </c>
      <c r="M60">
        <v>0.13439999999999999</v>
      </c>
      <c r="N60">
        <v>0.13059999999999999</v>
      </c>
      <c r="O60">
        <v>0.1242</v>
      </c>
      <c r="P60">
        <v>0.13969999999999999</v>
      </c>
      <c r="Q60" s="7"/>
      <c r="R60" s="5">
        <v>0</v>
      </c>
      <c r="S60">
        <f t="shared" si="7"/>
        <v>9.199999999999986E-3</v>
      </c>
      <c r="T60">
        <f t="shared" si="7"/>
        <v>0.42939999999999995</v>
      </c>
      <c r="U60" s="11">
        <f t="shared" si="7"/>
        <v>-1.9100000000000006E-2</v>
      </c>
      <c r="V60" s="11">
        <f t="shared" si="7"/>
        <v>-2.5300000000000017E-2</v>
      </c>
      <c r="W60" s="11">
        <f t="shared" si="7"/>
        <v>-2.4199999999999999E-2</v>
      </c>
      <c r="X60">
        <f t="shared" si="7"/>
        <v>-3.1E-2</v>
      </c>
    </row>
    <row r="61" spans="1:48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x14ac:dyDescent="0.25">
      <c r="A62" s="5"/>
      <c r="B62" s="5" t="s">
        <v>46</v>
      </c>
      <c r="C62" s="5"/>
      <c r="D62" s="5"/>
      <c r="E62" s="5"/>
      <c r="F62" s="5"/>
      <c r="G62" s="5"/>
      <c r="H62" s="7"/>
      <c r="I62" s="7"/>
      <c r="J62" s="5"/>
      <c r="K62" s="5" t="s">
        <v>46</v>
      </c>
      <c r="L62" s="5"/>
      <c r="M62" s="5"/>
      <c r="N62" s="5"/>
      <c r="O62" s="5"/>
      <c r="P62" s="5"/>
      <c r="Q62" s="7"/>
      <c r="R62" s="5"/>
      <c r="S62" s="5" t="s">
        <v>46</v>
      </c>
      <c r="T62" s="5"/>
      <c r="U62" s="5"/>
      <c r="V62" s="5"/>
      <c r="W62" s="5"/>
      <c r="X62" s="5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48" x14ac:dyDescent="0.25">
      <c r="A63" s="5" t="s">
        <v>44</v>
      </c>
      <c r="B63" s="5">
        <v>0.01</v>
      </c>
      <c r="C63" s="5">
        <v>5.0000000000000001E-3</v>
      </c>
      <c r="D63" s="5">
        <v>2.5000000000000001E-3</v>
      </c>
      <c r="E63" s="5">
        <v>1.25E-3</v>
      </c>
      <c r="F63" s="5">
        <v>5.9999999999999995E-4</v>
      </c>
      <c r="G63" s="5">
        <v>0</v>
      </c>
      <c r="H63" s="7"/>
      <c r="I63" s="7"/>
      <c r="J63" s="5" t="s">
        <v>44</v>
      </c>
      <c r="K63" s="5">
        <v>0.01</v>
      </c>
      <c r="L63" s="5">
        <v>5.0000000000000001E-3</v>
      </c>
      <c r="M63" s="5">
        <v>2.5000000000000001E-3</v>
      </c>
      <c r="N63" s="5">
        <v>1.25E-3</v>
      </c>
      <c r="O63" s="5">
        <v>5.9999999999999995E-4</v>
      </c>
      <c r="P63" s="5">
        <v>0</v>
      </c>
      <c r="Q63" s="7"/>
      <c r="R63" s="5" t="s">
        <v>44</v>
      </c>
      <c r="S63" s="5">
        <v>0.01</v>
      </c>
      <c r="T63" s="5">
        <v>5.0000000000000001E-3</v>
      </c>
      <c r="U63" s="5">
        <v>2.5000000000000001E-3</v>
      </c>
      <c r="V63" s="5">
        <v>1.25E-3</v>
      </c>
      <c r="W63" s="5">
        <v>5.9999999999999995E-4</v>
      </c>
      <c r="X63" s="5">
        <v>0</v>
      </c>
    </row>
    <row r="64" spans="1:48" x14ac:dyDescent="0.25">
      <c r="A64" s="5">
        <v>1</v>
      </c>
      <c r="B64">
        <v>0.17749999999999999</v>
      </c>
      <c r="C64">
        <v>0.19409999999999999</v>
      </c>
      <c r="D64">
        <v>0.15529999999999999</v>
      </c>
      <c r="E64">
        <v>0.1666</v>
      </c>
      <c r="F64">
        <v>0.18060000000000001</v>
      </c>
      <c r="G64">
        <v>0.20780000000000001</v>
      </c>
      <c r="H64" s="7"/>
      <c r="I64" s="7"/>
      <c r="J64" s="5">
        <v>1</v>
      </c>
      <c r="K64">
        <v>0.11550000000000001</v>
      </c>
      <c r="L64">
        <v>0.15570000000000001</v>
      </c>
      <c r="M64">
        <v>0.11210000000000001</v>
      </c>
      <c r="N64">
        <v>0.12130000000000001</v>
      </c>
      <c r="O64">
        <v>0.1293</v>
      </c>
      <c r="P64">
        <v>0.1394</v>
      </c>
      <c r="Q64" s="7"/>
      <c r="R64" s="5">
        <v>1</v>
      </c>
      <c r="S64" s="11">
        <f t="shared" ref="S64:X71" si="8">K64-B64</f>
        <v>-6.1999999999999986E-2</v>
      </c>
      <c r="T64" s="11">
        <f t="shared" si="8"/>
        <v>-3.839999999999999E-2</v>
      </c>
      <c r="U64" s="11">
        <f t="shared" si="8"/>
        <v>-4.3199999999999988E-2</v>
      </c>
      <c r="V64" s="11">
        <f t="shared" si="8"/>
        <v>-4.5299999999999993E-2</v>
      </c>
      <c r="W64" s="11">
        <f t="shared" si="8"/>
        <v>-5.1300000000000012E-2</v>
      </c>
      <c r="X64" s="11">
        <f t="shared" si="8"/>
        <v>-6.8400000000000016E-2</v>
      </c>
    </row>
    <row r="65" spans="1:48" x14ac:dyDescent="0.25">
      <c r="A65" s="5">
        <v>0.5</v>
      </c>
      <c r="B65">
        <v>0.1515</v>
      </c>
      <c r="C65">
        <v>0.16120000000000001</v>
      </c>
      <c r="D65">
        <v>0.1313</v>
      </c>
      <c r="E65">
        <v>0.14530000000000001</v>
      </c>
      <c r="F65">
        <v>0.14130000000000001</v>
      </c>
      <c r="G65">
        <v>0.191</v>
      </c>
      <c r="H65" s="7"/>
      <c r="I65" s="7"/>
      <c r="J65" s="5">
        <v>0.5</v>
      </c>
      <c r="K65">
        <v>0.122</v>
      </c>
      <c r="L65">
        <v>0.13450000000000001</v>
      </c>
      <c r="M65">
        <v>0.12470000000000001</v>
      </c>
      <c r="N65">
        <v>0.17749999999999999</v>
      </c>
      <c r="O65">
        <v>0.1401</v>
      </c>
      <c r="P65">
        <v>0.12130000000000001</v>
      </c>
      <c r="Q65" s="7"/>
      <c r="R65" s="5">
        <v>0.5</v>
      </c>
      <c r="S65" s="11">
        <f t="shared" si="8"/>
        <v>-2.9499999999999998E-2</v>
      </c>
      <c r="T65" s="11">
        <f t="shared" si="8"/>
        <v>-2.6700000000000002E-2</v>
      </c>
      <c r="U65" s="11">
        <f t="shared" si="8"/>
        <v>-6.5999999999999948E-3</v>
      </c>
      <c r="V65" s="11">
        <f t="shared" si="8"/>
        <v>3.2199999999999979E-2</v>
      </c>
      <c r="W65" s="11">
        <f t="shared" si="8"/>
        <v>-1.2000000000000066E-3</v>
      </c>
      <c r="X65" s="11">
        <f t="shared" si="8"/>
        <v>-6.9699999999999998E-2</v>
      </c>
    </row>
    <row r="66" spans="1:48" x14ac:dyDescent="0.25">
      <c r="A66" s="5">
        <v>0.25</v>
      </c>
      <c r="B66">
        <v>0.1711</v>
      </c>
      <c r="C66">
        <v>0.1424</v>
      </c>
      <c r="D66">
        <v>0.1399</v>
      </c>
      <c r="E66">
        <v>0.12709999999999999</v>
      </c>
      <c r="F66">
        <v>0.1303</v>
      </c>
      <c r="G66">
        <v>0.15359999999999999</v>
      </c>
      <c r="H66" s="7"/>
      <c r="I66" s="7"/>
      <c r="J66" s="5">
        <v>0.25</v>
      </c>
      <c r="K66">
        <v>0.1206</v>
      </c>
      <c r="L66">
        <v>0.16300000000000001</v>
      </c>
      <c r="M66">
        <v>0.47270000000000001</v>
      </c>
      <c r="N66">
        <v>0.623</v>
      </c>
      <c r="O66">
        <v>0.63700000000000001</v>
      </c>
      <c r="P66">
        <v>0.60719999999999996</v>
      </c>
      <c r="Q66" s="7"/>
      <c r="R66" s="5">
        <v>0.25</v>
      </c>
      <c r="S66" s="11">
        <f t="shared" si="8"/>
        <v>-5.0500000000000003E-2</v>
      </c>
      <c r="T66" s="11">
        <f t="shared" si="8"/>
        <v>2.0600000000000007E-2</v>
      </c>
      <c r="U66">
        <f t="shared" si="8"/>
        <v>0.33279999999999998</v>
      </c>
      <c r="V66">
        <f t="shared" si="8"/>
        <v>0.49590000000000001</v>
      </c>
      <c r="W66">
        <f t="shared" si="8"/>
        <v>0.50670000000000004</v>
      </c>
      <c r="X66">
        <f t="shared" si="8"/>
        <v>0.4536</v>
      </c>
    </row>
    <row r="67" spans="1:48" x14ac:dyDescent="0.25">
      <c r="A67" s="5">
        <v>0.125</v>
      </c>
      <c r="B67">
        <v>0.16250000000000001</v>
      </c>
      <c r="C67">
        <v>0.1457</v>
      </c>
      <c r="D67">
        <v>0.1386</v>
      </c>
      <c r="E67">
        <v>0.14069999999999999</v>
      </c>
      <c r="F67">
        <v>0.1133</v>
      </c>
      <c r="G67">
        <v>0.1411</v>
      </c>
      <c r="H67" s="7"/>
      <c r="I67" s="7"/>
      <c r="J67" s="5">
        <v>0.125</v>
      </c>
      <c r="K67">
        <v>0.11849999999999999</v>
      </c>
      <c r="L67">
        <v>0.43409999999999999</v>
      </c>
      <c r="M67">
        <v>0.67649999999999999</v>
      </c>
      <c r="N67">
        <v>0.77370000000000005</v>
      </c>
      <c r="O67">
        <v>0.93579999999999997</v>
      </c>
      <c r="P67">
        <v>0.90059999999999996</v>
      </c>
      <c r="Q67" s="7"/>
      <c r="R67" s="5">
        <v>0.125</v>
      </c>
      <c r="S67" s="11">
        <f t="shared" si="8"/>
        <v>-4.4000000000000011E-2</v>
      </c>
      <c r="T67">
        <f t="shared" si="8"/>
        <v>0.28839999999999999</v>
      </c>
      <c r="U67">
        <f t="shared" si="8"/>
        <v>0.53790000000000004</v>
      </c>
      <c r="V67">
        <f t="shared" si="8"/>
        <v>0.63300000000000001</v>
      </c>
      <c r="W67">
        <f t="shared" si="8"/>
        <v>0.82250000000000001</v>
      </c>
      <c r="X67">
        <f t="shared" si="8"/>
        <v>0.75949999999999995</v>
      </c>
    </row>
    <row r="68" spans="1:48" x14ac:dyDescent="0.25">
      <c r="A68" s="5">
        <v>0.06</v>
      </c>
      <c r="B68">
        <v>0.13320000000000001</v>
      </c>
      <c r="C68">
        <v>0.12939999999999999</v>
      </c>
      <c r="D68">
        <v>0.12189999999999999</v>
      </c>
      <c r="E68">
        <v>0.1186</v>
      </c>
      <c r="F68">
        <v>0.1052</v>
      </c>
      <c r="G68">
        <v>0.11890000000000001</v>
      </c>
      <c r="H68" s="7"/>
      <c r="I68" s="7"/>
      <c r="J68" s="5">
        <v>0.06</v>
      </c>
      <c r="K68">
        <v>0.12239999999999999</v>
      </c>
      <c r="L68">
        <v>0.66469999999999996</v>
      </c>
      <c r="M68">
        <v>0.79</v>
      </c>
      <c r="N68">
        <v>0.80759999999999998</v>
      </c>
      <c r="O68">
        <v>0.96970000000000001</v>
      </c>
      <c r="P68">
        <v>1.1119000000000001</v>
      </c>
      <c r="Q68" s="7"/>
      <c r="R68" s="5">
        <v>0.06</v>
      </c>
      <c r="S68" s="11">
        <f t="shared" si="8"/>
        <v>-1.0800000000000018E-2</v>
      </c>
      <c r="T68">
        <f t="shared" si="8"/>
        <v>0.5353</v>
      </c>
      <c r="U68">
        <f t="shared" si="8"/>
        <v>0.66810000000000003</v>
      </c>
      <c r="V68">
        <f t="shared" si="8"/>
        <v>0.68899999999999995</v>
      </c>
      <c r="W68">
        <f t="shared" si="8"/>
        <v>0.86450000000000005</v>
      </c>
      <c r="X68">
        <f t="shared" si="8"/>
        <v>0.9930000000000001</v>
      </c>
    </row>
    <row r="69" spans="1:48" x14ac:dyDescent="0.25">
      <c r="A69" s="5">
        <v>0.03</v>
      </c>
      <c r="B69">
        <v>0.1229</v>
      </c>
      <c r="C69">
        <v>0.1179</v>
      </c>
      <c r="D69">
        <v>0.1249</v>
      </c>
      <c r="E69">
        <v>0.12909999999999999</v>
      </c>
      <c r="F69">
        <v>0.1053</v>
      </c>
      <c r="G69">
        <v>0.1174</v>
      </c>
      <c r="H69" s="7"/>
      <c r="I69" s="7"/>
      <c r="J69" s="5">
        <v>0.03</v>
      </c>
      <c r="K69">
        <v>0.41770000000000002</v>
      </c>
      <c r="L69">
        <v>0.76270000000000004</v>
      </c>
      <c r="M69">
        <v>0.82389999999999997</v>
      </c>
      <c r="N69">
        <v>1.2678</v>
      </c>
      <c r="O69">
        <v>1.3504</v>
      </c>
      <c r="P69">
        <v>1.089</v>
      </c>
      <c r="Q69" s="7"/>
      <c r="R69" s="5">
        <v>0.03</v>
      </c>
      <c r="S69">
        <f t="shared" si="8"/>
        <v>0.29480000000000001</v>
      </c>
      <c r="T69">
        <f t="shared" si="8"/>
        <v>0.64480000000000004</v>
      </c>
      <c r="U69">
        <f t="shared" si="8"/>
        <v>0.69899999999999995</v>
      </c>
      <c r="V69">
        <f t="shared" si="8"/>
        <v>1.1387</v>
      </c>
      <c r="W69">
        <f t="shared" si="8"/>
        <v>1.2451000000000001</v>
      </c>
      <c r="X69">
        <f t="shared" si="8"/>
        <v>0.97160000000000002</v>
      </c>
    </row>
    <row r="70" spans="1:48" x14ac:dyDescent="0.25">
      <c r="A70" s="5">
        <v>0.01</v>
      </c>
      <c r="B70">
        <v>0.13650000000000001</v>
      </c>
      <c r="C70">
        <v>0.13730000000000001</v>
      </c>
      <c r="D70">
        <v>0.1285</v>
      </c>
      <c r="E70">
        <v>0.1293</v>
      </c>
      <c r="F70">
        <v>0.1142</v>
      </c>
      <c r="G70">
        <v>0.12429999999999999</v>
      </c>
      <c r="H70" s="7"/>
      <c r="I70" s="7"/>
      <c r="J70" s="5">
        <v>0.01</v>
      </c>
      <c r="K70">
        <v>0.86299999999999999</v>
      </c>
      <c r="L70">
        <v>0.874</v>
      </c>
      <c r="M70">
        <v>0.91679999999999995</v>
      </c>
      <c r="N70">
        <v>0.92820000000000003</v>
      </c>
      <c r="O70">
        <v>0.79410000000000003</v>
      </c>
      <c r="P70">
        <v>0.88660000000000005</v>
      </c>
      <c r="Q70" s="7"/>
      <c r="R70" s="5">
        <v>0.01</v>
      </c>
      <c r="S70">
        <f t="shared" si="8"/>
        <v>0.72649999999999992</v>
      </c>
      <c r="T70">
        <f t="shared" si="8"/>
        <v>0.73670000000000002</v>
      </c>
      <c r="U70">
        <f t="shared" si="8"/>
        <v>0.7883</v>
      </c>
      <c r="V70">
        <f t="shared" si="8"/>
        <v>0.79890000000000005</v>
      </c>
      <c r="W70">
        <f t="shared" si="8"/>
        <v>0.67990000000000006</v>
      </c>
      <c r="X70">
        <f t="shared" si="8"/>
        <v>0.76230000000000009</v>
      </c>
    </row>
    <row r="71" spans="1:48" x14ac:dyDescent="0.25">
      <c r="A71" s="5">
        <v>0</v>
      </c>
      <c r="B71">
        <v>0.1507</v>
      </c>
      <c r="C71">
        <v>0.1421</v>
      </c>
      <c r="D71">
        <v>0.14779999999999999</v>
      </c>
      <c r="E71">
        <v>0.15110000000000001</v>
      </c>
      <c r="F71">
        <v>0.1411</v>
      </c>
      <c r="G71">
        <v>0.156</v>
      </c>
      <c r="H71" s="7"/>
      <c r="I71" s="7"/>
      <c r="J71" s="5">
        <v>0</v>
      </c>
      <c r="K71">
        <v>0.84599999999999997</v>
      </c>
      <c r="L71">
        <v>0.8004</v>
      </c>
      <c r="M71">
        <v>0.85260000000000002</v>
      </c>
      <c r="N71">
        <v>0.60780000000000001</v>
      </c>
      <c r="O71">
        <v>0.50870000000000004</v>
      </c>
      <c r="P71">
        <v>0.43980000000000002</v>
      </c>
      <c r="Q71" s="7"/>
      <c r="R71" s="5">
        <v>0</v>
      </c>
      <c r="S71">
        <f t="shared" si="8"/>
        <v>0.69530000000000003</v>
      </c>
      <c r="T71">
        <f t="shared" si="8"/>
        <v>0.6583</v>
      </c>
      <c r="U71">
        <f t="shared" si="8"/>
        <v>0.70480000000000009</v>
      </c>
      <c r="V71">
        <f t="shared" si="8"/>
        <v>0.45669999999999999</v>
      </c>
      <c r="W71">
        <f t="shared" si="8"/>
        <v>0.36760000000000004</v>
      </c>
      <c r="X71">
        <f t="shared" si="8"/>
        <v>0.28380000000000005</v>
      </c>
    </row>
    <row r="72" spans="1:48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x14ac:dyDescent="0.25">
      <c r="A73" s="5"/>
      <c r="B73" s="5" t="s">
        <v>54</v>
      </c>
      <c r="C73" s="5"/>
      <c r="D73" s="5"/>
      <c r="E73" s="5"/>
      <c r="F73" s="5"/>
      <c r="G73" s="5"/>
      <c r="H73" s="7"/>
      <c r="I73" s="7"/>
      <c r="J73" s="5"/>
      <c r="K73" s="5" t="s">
        <v>54</v>
      </c>
      <c r="L73" s="5"/>
      <c r="M73" s="5"/>
      <c r="N73" s="5"/>
      <c r="O73" s="5"/>
      <c r="P73" s="5"/>
      <c r="Q73" s="7"/>
      <c r="R73" s="5"/>
      <c r="S73" s="5" t="s">
        <v>54</v>
      </c>
      <c r="T73" s="5"/>
      <c r="U73" s="5"/>
      <c r="V73" s="5"/>
      <c r="W73" s="5"/>
      <c r="X73" s="5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48" x14ac:dyDescent="0.25">
      <c r="A74" s="5" t="s">
        <v>53</v>
      </c>
      <c r="B74" s="5">
        <v>0.06</v>
      </c>
      <c r="C74" s="5">
        <v>0.03</v>
      </c>
      <c r="D74" s="5">
        <v>0.01</v>
      </c>
      <c r="E74" s="5">
        <v>5.0000000000000001E-3</v>
      </c>
      <c r="F74" s="5">
        <v>2.5000000000000001E-3</v>
      </c>
      <c r="G74" s="5">
        <v>0</v>
      </c>
      <c r="H74" s="7"/>
      <c r="I74" s="7"/>
      <c r="J74" s="5" t="s">
        <v>53</v>
      </c>
      <c r="K74" s="5">
        <v>0.06</v>
      </c>
      <c r="L74" s="5">
        <v>0.03</v>
      </c>
      <c r="M74" s="5">
        <v>0.01</v>
      </c>
      <c r="N74" s="5">
        <v>5.0000000000000001E-3</v>
      </c>
      <c r="O74" s="5">
        <v>2.5000000000000001E-3</v>
      </c>
      <c r="P74" s="5">
        <v>0</v>
      </c>
      <c r="Q74" s="7"/>
      <c r="R74" s="5" t="s">
        <v>53</v>
      </c>
      <c r="S74" s="5">
        <v>0.06</v>
      </c>
      <c r="T74" s="5">
        <v>0.03</v>
      </c>
      <c r="U74" s="5">
        <v>0.01</v>
      </c>
      <c r="V74" s="5">
        <v>5.0000000000000001E-3</v>
      </c>
      <c r="W74" s="5">
        <v>2.5000000000000001E-3</v>
      </c>
      <c r="X74" s="5">
        <v>0</v>
      </c>
    </row>
    <row r="75" spans="1:48" x14ac:dyDescent="0.25">
      <c r="A75" s="5">
        <v>1</v>
      </c>
      <c r="B75">
        <v>0.41189999999999999</v>
      </c>
      <c r="C75">
        <v>0.4103</v>
      </c>
      <c r="D75">
        <v>0.39140000000000003</v>
      </c>
      <c r="E75">
        <v>0.38090000000000002</v>
      </c>
      <c r="F75">
        <v>0.35099999999999998</v>
      </c>
      <c r="G75">
        <v>0.4577</v>
      </c>
      <c r="H75" s="7"/>
      <c r="I75" s="7"/>
      <c r="J75" s="5">
        <v>1</v>
      </c>
      <c r="K75">
        <v>0.15620000000000001</v>
      </c>
      <c r="L75">
        <v>0.18970000000000001</v>
      </c>
      <c r="M75">
        <v>0.16639999999999999</v>
      </c>
      <c r="N75">
        <v>0.14749999999999999</v>
      </c>
      <c r="O75">
        <v>0.1537</v>
      </c>
      <c r="P75">
        <v>0.1525</v>
      </c>
      <c r="Q75" s="7"/>
      <c r="R75" s="5">
        <v>1</v>
      </c>
      <c r="S75" s="11">
        <f t="shared" ref="S75:X82" si="9">K75-B75</f>
        <v>-0.25569999999999998</v>
      </c>
      <c r="T75" s="11">
        <f t="shared" si="9"/>
        <v>-0.22059999999999999</v>
      </c>
      <c r="U75" s="11">
        <f t="shared" si="9"/>
        <v>-0.22500000000000003</v>
      </c>
      <c r="V75" s="11">
        <f t="shared" si="9"/>
        <v>-0.23340000000000002</v>
      </c>
      <c r="W75" s="11">
        <f t="shared" si="9"/>
        <v>-0.19729999999999998</v>
      </c>
      <c r="X75" s="11">
        <f t="shared" si="9"/>
        <v>-0.30520000000000003</v>
      </c>
    </row>
    <row r="76" spans="1:48" x14ac:dyDescent="0.25">
      <c r="A76" s="5">
        <v>0.5</v>
      </c>
      <c r="B76">
        <v>0.38979999999999998</v>
      </c>
      <c r="C76">
        <v>0.3639</v>
      </c>
      <c r="D76">
        <v>0.30080000000000001</v>
      </c>
      <c r="E76">
        <v>0.30690000000000001</v>
      </c>
      <c r="F76">
        <v>0.32869999999999999</v>
      </c>
      <c r="G76">
        <v>0.27389999999999998</v>
      </c>
      <c r="H76" s="7"/>
      <c r="I76" s="7"/>
      <c r="J76" s="5">
        <v>0.5</v>
      </c>
      <c r="K76">
        <v>0.15629999999999999</v>
      </c>
      <c r="L76">
        <v>0.16520000000000001</v>
      </c>
      <c r="M76">
        <v>0.1431</v>
      </c>
      <c r="N76">
        <v>0.14699999999999999</v>
      </c>
      <c r="O76">
        <v>0.16250000000000001</v>
      </c>
      <c r="P76">
        <v>0.15129999999999999</v>
      </c>
      <c r="Q76" s="7"/>
      <c r="R76" s="5">
        <v>0.5</v>
      </c>
      <c r="S76" s="11">
        <f t="shared" si="9"/>
        <v>-0.23349999999999999</v>
      </c>
      <c r="T76" s="11">
        <f t="shared" si="9"/>
        <v>-0.19869999999999999</v>
      </c>
      <c r="U76" s="11">
        <f t="shared" si="9"/>
        <v>-0.15770000000000001</v>
      </c>
      <c r="V76" s="11">
        <f t="shared" si="9"/>
        <v>-0.15990000000000001</v>
      </c>
      <c r="W76" s="11">
        <f t="shared" si="9"/>
        <v>-0.16619999999999999</v>
      </c>
      <c r="X76" s="11">
        <f t="shared" si="9"/>
        <v>-0.12259999999999999</v>
      </c>
    </row>
    <row r="77" spans="1:48" x14ac:dyDescent="0.25">
      <c r="A77" s="5">
        <v>0.25</v>
      </c>
      <c r="B77">
        <v>0.28839999999999999</v>
      </c>
      <c r="C77">
        <v>0.25629999999999997</v>
      </c>
      <c r="D77">
        <v>0.3715</v>
      </c>
      <c r="E77">
        <v>0.2402</v>
      </c>
      <c r="F77">
        <v>0.21840000000000001</v>
      </c>
      <c r="G77">
        <v>0.2346</v>
      </c>
      <c r="H77" s="7"/>
      <c r="I77" s="7"/>
      <c r="J77" s="5">
        <v>0.25</v>
      </c>
      <c r="K77">
        <v>0.1459</v>
      </c>
      <c r="L77">
        <v>0.13389999999999999</v>
      </c>
      <c r="M77">
        <v>0.14899999999999999</v>
      </c>
      <c r="N77">
        <v>0.14130000000000001</v>
      </c>
      <c r="O77">
        <v>0.13600000000000001</v>
      </c>
      <c r="P77">
        <v>0.1643</v>
      </c>
      <c r="Q77" s="7"/>
      <c r="R77" s="5">
        <v>0.25</v>
      </c>
      <c r="S77" s="11">
        <f t="shared" si="9"/>
        <v>-0.14249999999999999</v>
      </c>
      <c r="T77" s="11">
        <f t="shared" si="9"/>
        <v>-0.12239999999999998</v>
      </c>
      <c r="U77" s="11">
        <f t="shared" si="9"/>
        <v>-0.2225</v>
      </c>
      <c r="V77" s="11">
        <f t="shared" si="9"/>
        <v>-9.8899999999999988E-2</v>
      </c>
      <c r="W77" s="11">
        <f t="shared" si="9"/>
        <v>-8.2400000000000001E-2</v>
      </c>
      <c r="X77" s="11">
        <f t="shared" si="9"/>
        <v>-7.0300000000000001E-2</v>
      </c>
    </row>
    <row r="78" spans="1:48" x14ac:dyDescent="0.25">
      <c r="A78" s="5">
        <v>0.125</v>
      </c>
      <c r="B78">
        <v>0.2233</v>
      </c>
      <c r="C78">
        <v>0.21179999999999999</v>
      </c>
      <c r="D78">
        <v>0.17169999999999999</v>
      </c>
      <c r="E78">
        <v>0.1789</v>
      </c>
      <c r="F78">
        <v>0.16619999999999999</v>
      </c>
      <c r="G78">
        <v>0.1492</v>
      </c>
      <c r="H78" s="7"/>
      <c r="I78" s="7"/>
      <c r="J78" s="5">
        <v>0.125</v>
      </c>
      <c r="K78">
        <v>0.16819999999999999</v>
      </c>
      <c r="L78">
        <v>0.15939999999999999</v>
      </c>
      <c r="M78">
        <v>0.1381</v>
      </c>
      <c r="N78">
        <v>0.14829999999999999</v>
      </c>
      <c r="O78">
        <v>0.13719999999999999</v>
      </c>
      <c r="P78">
        <v>0.53480000000000005</v>
      </c>
      <c r="Q78" s="7"/>
      <c r="R78" s="5">
        <v>0.125</v>
      </c>
      <c r="S78" s="11">
        <f t="shared" si="9"/>
        <v>-5.510000000000001E-2</v>
      </c>
      <c r="T78" s="11">
        <f t="shared" si="9"/>
        <v>-5.2400000000000002E-2</v>
      </c>
      <c r="U78" s="11">
        <f t="shared" si="9"/>
        <v>-3.3599999999999991E-2</v>
      </c>
      <c r="V78" s="11">
        <f t="shared" si="9"/>
        <v>-3.0600000000000016E-2</v>
      </c>
      <c r="W78" s="11">
        <f t="shared" si="9"/>
        <v>-2.8999999999999998E-2</v>
      </c>
      <c r="X78">
        <f t="shared" si="9"/>
        <v>0.38560000000000005</v>
      </c>
    </row>
    <row r="79" spans="1:48" x14ac:dyDescent="0.25">
      <c r="A79" s="5">
        <v>0.06</v>
      </c>
      <c r="B79">
        <v>0.16800000000000001</v>
      </c>
      <c r="C79">
        <v>0.20200000000000001</v>
      </c>
      <c r="D79">
        <v>0.15329999999999999</v>
      </c>
      <c r="E79">
        <v>0.15529999999999999</v>
      </c>
      <c r="F79">
        <v>0.13150000000000001</v>
      </c>
      <c r="G79">
        <v>0.14249999999999999</v>
      </c>
      <c r="H79" s="7"/>
      <c r="I79" s="7"/>
      <c r="J79" s="5">
        <v>0.06</v>
      </c>
      <c r="K79">
        <v>0.14849999999999999</v>
      </c>
      <c r="L79">
        <v>0.17899999999999999</v>
      </c>
      <c r="M79">
        <v>0.14729999999999999</v>
      </c>
      <c r="N79">
        <v>0.1646</v>
      </c>
      <c r="O79">
        <v>1.1476</v>
      </c>
      <c r="P79">
        <v>1.0921000000000001</v>
      </c>
      <c r="Q79" s="7"/>
      <c r="R79" s="5">
        <v>0.06</v>
      </c>
      <c r="S79" s="11">
        <f t="shared" si="9"/>
        <v>-1.9500000000000017E-2</v>
      </c>
      <c r="T79" s="11">
        <f t="shared" si="9"/>
        <v>-2.300000000000002E-2</v>
      </c>
      <c r="U79" s="11">
        <f t="shared" si="9"/>
        <v>-6.0000000000000053E-3</v>
      </c>
      <c r="V79" s="11">
        <f t="shared" si="9"/>
        <v>9.3000000000000027E-3</v>
      </c>
      <c r="W79">
        <f t="shared" si="9"/>
        <v>1.0161</v>
      </c>
      <c r="X79">
        <f t="shared" si="9"/>
        <v>0.94960000000000011</v>
      </c>
    </row>
    <row r="80" spans="1:48" x14ac:dyDescent="0.25">
      <c r="A80" s="5">
        <v>0.03</v>
      </c>
      <c r="B80">
        <v>0.16350000000000001</v>
      </c>
      <c r="C80">
        <v>0.159</v>
      </c>
      <c r="D80">
        <v>0.152</v>
      </c>
      <c r="E80">
        <v>0.1474</v>
      </c>
      <c r="F80">
        <v>0.14000000000000001</v>
      </c>
      <c r="G80">
        <v>0.14599999999999999</v>
      </c>
      <c r="H80" s="7"/>
      <c r="I80" s="7"/>
      <c r="J80" s="5">
        <v>0.03</v>
      </c>
      <c r="K80">
        <v>0.15770000000000001</v>
      </c>
      <c r="L80">
        <v>0.1507</v>
      </c>
      <c r="M80">
        <v>0.14760000000000001</v>
      </c>
      <c r="N80">
        <v>0.71630000000000005</v>
      </c>
      <c r="O80">
        <v>1.0223</v>
      </c>
      <c r="P80">
        <v>1.3439000000000001</v>
      </c>
      <c r="Q80" s="7"/>
      <c r="R80" s="5">
        <v>0.03</v>
      </c>
      <c r="S80" s="11">
        <f t="shared" si="9"/>
        <v>-5.7999999999999996E-3</v>
      </c>
      <c r="T80" s="11">
        <f t="shared" si="9"/>
        <v>-8.3000000000000018E-3</v>
      </c>
      <c r="U80" s="11">
        <f t="shared" si="9"/>
        <v>-4.3999999999999873E-3</v>
      </c>
      <c r="V80">
        <f t="shared" si="9"/>
        <v>0.56890000000000007</v>
      </c>
      <c r="W80">
        <f t="shared" si="9"/>
        <v>0.88229999999999997</v>
      </c>
      <c r="X80">
        <f t="shared" si="9"/>
        <v>1.1979000000000002</v>
      </c>
    </row>
    <row r="81" spans="1:48" x14ac:dyDescent="0.25">
      <c r="A81" s="5">
        <v>0.01</v>
      </c>
      <c r="B81">
        <v>0.17630000000000001</v>
      </c>
      <c r="C81">
        <v>0.1701</v>
      </c>
      <c r="D81">
        <v>0.17180000000000001</v>
      </c>
      <c r="E81">
        <v>0.15029999999999999</v>
      </c>
      <c r="F81">
        <v>0.13800000000000001</v>
      </c>
      <c r="G81">
        <v>0.15229999999999999</v>
      </c>
      <c r="H81" s="7"/>
      <c r="I81" s="7"/>
      <c r="J81" s="5">
        <v>0.01</v>
      </c>
      <c r="K81">
        <v>0.17199999999999999</v>
      </c>
      <c r="L81">
        <v>0.1641</v>
      </c>
      <c r="M81">
        <v>0.31240000000000001</v>
      </c>
      <c r="N81">
        <v>1.0328999999999999</v>
      </c>
      <c r="O81">
        <v>1.2108000000000001</v>
      </c>
      <c r="P81">
        <v>1.3341000000000001</v>
      </c>
      <c r="Q81" s="7"/>
      <c r="R81" s="5">
        <v>0.01</v>
      </c>
      <c r="S81" s="11">
        <f t="shared" si="9"/>
        <v>-4.300000000000026E-3</v>
      </c>
      <c r="T81" s="11">
        <f t="shared" si="9"/>
        <v>-6.0000000000000053E-3</v>
      </c>
      <c r="U81">
        <f t="shared" si="9"/>
        <v>0.1406</v>
      </c>
      <c r="V81">
        <f t="shared" si="9"/>
        <v>0.88259999999999994</v>
      </c>
      <c r="W81">
        <f t="shared" si="9"/>
        <v>1.0728</v>
      </c>
      <c r="X81">
        <f t="shared" si="9"/>
        <v>1.1818</v>
      </c>
    </row>
    <row r="82" spans="1:48" x14ac:dyDescent="0.25">
      <c r="A82" s="5">
        <v>0</v>
      </c>
      <c r="B82">
        <v>0.34039999999999998</v>
      </c>
      <c r="C82">
        <v>0.20930000000000001</v>
      </c>
      <c r="D82">
        <v>0.19170000000000001</v>
      </c>
      <c r="E82">
        <v>0.20449999999999999</v>
      </c>
      <c r="F82">
        <v>0.19400000000000001</v>
      </c>
      <c r="G82">
        <v>0.1772</v>
      </c>
      <c r="H82" s="7"/>
      <c r="I82" s="7"/>
      <c r="J82" s="5">
        <v>0</v>
      </c>
      <c r="K82">
        <v>0.29559999999999997</v>
      </c>
      <c r="L82">
        <v>0.22239999999999999</v>
      </c>
      <c r="M82">
        <v>0.74570000000000003</v>
      </c>
      <c r="N82">
        <v>1.2115</v>
      </c>
      <c r="O82">
        <v>1.3882000000000001</v>
      </c>
      <c r="P82">
        <v>1.4490000000000001</v>
      </c>
      <c r="Q82" s="7"/>
      <c r="R82" s="5">
        <v>0</v>
      </c>
      <c r="S82" s="11">
        <f t="shared" si="9"/>
        <v>-4.4800000000000006E-2</v>
      </c>
      <c r="T82" s="11">
        <f t="shared" si="9"/>
        <v>1.3099999999999973E-2</v>
      </c>
      <c r="U82">
        <f t="shared" si="9"/>
        <v>0.55400000000000005</v>
      </c>
      <c r="V82">
        <f t="shared" si="9"/>
        <v>1.0070000000000001</v>
      </c>
      <c r="W82">
        <f t="shared" si="9"/>
        <v>1.1942000000000002</v>
      </c>
      <c r="X82">
        <f t="shared" si="9"/>
        <v>1.2718</v>
      </c>
    </row>
    <row r="83" spans="1:48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x14ac:dyDescent="0.25">
      <c r="A84" s="5"/>
      <c r="B84" s="5" t="s">
        <v>54</v>
      </c>
      <c r="C84" s="5"/>
      <c r="D84" s="5"/>
      <c r="E84" s="5"/>
      <c r="F84" s="5"/>
      <c r="G84" s="5"/>
      <c r="H84" s="7"/>
      <c r="I84" s="7"/>
      <c r="J84" s="5"/>
      <c r="K84" s="5" t="s">
        <v>54</v>
      </c>
      <c r="L84" s="5"/>
      <c r="M84" s="5"/>
      <c r="N84" s="5"/>
      <c r="O84" s="5"/>
      <c r="P84" s="5"/>
      <c r="Q84" s="7"/>
      <c r="R84" s="5"/>
      <c r="S84" s="5" t="s">
        <v>54</v>
      </c>
      <c r="T84" s="5"/>
      <c r="U84" s="5"/>
      <c r="V84" s="5"/>
      <c r="W84" s="5"/>
      <c r="X84" s="5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48" x14ac:dyDescent="0.25">
      <c r="A85" s="5" t="s">
        <v>53</v>
      </c>
      <c r="B85" s="5">
        <v>0.06</v>
      </c>
      <c r="C85" s="5">
        <v>0.03</v>
      </c>
      <c r="D85" s="5">
        <v>0.01</v>
      </c>
      <c r="E85" s="5">
        <v>5.0000000000000001E-3</v>
      </c>
      <c r="F85" s="5">
        <v>2.5000000000000001E-3</v>
      </c>
      <c r="G85" s="5">
        <v>0</v>
      </c>
      <c r="H85" s="7"/>
      <c r="I85" s="7"/>
      <c r="J85" s="5" t="s">
        <v>53</v>
      </c>
      <c r="K85" s="5">
        <v>0.06</v>
      </c>
      <c r="L85" s="5">
        <v>0.03</v>
      </c>
      <c r="M85" s="5">
        <v>0.01</v>
      </c>
      <c r="N85" s="5">
        <v>5.0000000000000001E-3</v>
      </c>
      <c r="O85" s="5">
        <v>2.5000000000000001E-3</v>
      </c>
      <c r="P85" s="5">
        <v>0</v>
      </c>
      <c r="Q85" s="7"/>
      <c r="R85" s="5" t="s">
        <v>53</v>
      </c>
      <c r="S85" s="5">
        <v>0.06</v>
      </c>
      <c r="T85" s="5">
        <v>0.03</v>
      </c>
      <c r="U85" s="5">
        <v>0.01</v>
      </c>
      <c r="V85" s="5">
        <v>5.0000000000000001E-3</v>
      </c>
      <c r="W85" s="5">
        <v>2.5000000000000001E-3</v>
      </c>
      <c r="X85" s="5">
        <v>0</v>
      </c>
    </row>
    <row r="86" spans="1:48" x14ac:dyDescent="0.25">
      <c r="A86" s="5">
        <v>1</v>
      </c>
      <c r="B86">
        <v>0.4793</v>
      </c>
      <c r="C86">
        <v>0.45079999999999998</v>
      </c>
      <c r="D86">
        <v>0.35210000000000002</v>
      </c>
      <c r="E86">
        <v>0.3402</v>
      </c>
      <c r="F86">
        <v>0.41949999999999998</v>
      </c>
      <c r="G86">
        <v>0.31580000000000003</v>
      </c>
      <c r="H86" s="7"/>
      <c r="I86" s="7"/>
      <c r="J86" s="5">
        <v>1</v>
      </c>
      <c r="K86">
        <v>0.45169999999999999</v>
      </c>
      <c r="L86">
        <v>0.25900000000000001</v>
      </c>
      <c r="M86">
        <v>0.23219999999999999</v>
      </c>
      <c r="N86">
        <v>0.20960000000000001</v>
      </c>
      <c r="O86">
        <v>0.1996</v>
      </c>
      <c r="P86">
        <v>0.1522</v>
      </c>
      <c r="Q86" s="7"/>
      <c r="R86" s="5">
        <v>1</v>
      </c>
      <c r="S86" s="11">
        <f t="shared" ref="S86:X93" si="10">K86-B86</f>
        <v>-2.7600000000000013E-2</v>
      </c>
      <c r="T86" s="11">
        <f t="shared" si="10"/>
        <v>-0.19179999999999997</v>
      </c>
      <c r="U86" s="11">
        <f t="shared" si="10"/>
        <v>-0.11990000000000003</v>
      </c>
      <c r="V86" s="11">
        <f t="shared" si="10"/>
        <v>-0.13059999999999999</v>
      </c>
      <c r="W86" s="11">
        <f t="shared" si="10"/>
        <v>-0.21989999999999998</v>
      </c>
      <c r="X86" s="11">
        <f t="shared" si="10"/>
        <v>-0.16360000000000002</v>
      </c>
    </row>
    <row r="87" spans="1:48" x14ac:dyDescent="0.25">
      <c r="A87" s="5">
        <v>0.5</v>
      </c>
      <c r="B87">
        <v>0.43769999999999998</v>
      </c>
      <c r="C87">
        <v>0.4</v>
      </c>
      <c r="D87">
        <v>0.31969999999999998</v>
      </c>
      <c r="E87">
        <v>0.29570000000000002</v>
      </c>
      <c r="F87">
        <v>0.35980000000000001</v>
      </c>
      <c r="G87">
        <v>0.30470000000000003</v>
      </c>
      <c r="H87" s="7"/>
      <c r="I87" s="7"/>
      <c r="J87" s="5">
        <v>0.5</v>
      </c>
      <c r="K87">
        <v>0.69130000000000003</v>
      </c>
      <c r="L87">
        <v>0.26079999999999998</v>
      </c>
      <c r="M87">
        <v>0.3039</v>
      </c>
      <c r="N87">
        <v>0.2646</v>
      </c>
      <c r="O87">
        <v>0.18240000000000001</v>
      </c>
      <c r="P87">
        <v>0.1628</v>
      </c>
      <c r="Q87" s="7"/>
      <c r="R87" s="5">
        <v>0.5</v>
      </c>
      <c r="S87" s="11">
        <f t="shared" si="10"/>
        <v>0.25360000000000005</v>
      </c>
      <c r="T87" s="11">
        <f t="shared" si="10"/>
        <v>-0.13920000000000005</v>
      </c>
      <c r="U87" s="11">
        <f t="shared" si="10"/>
        <v>-1.5799999999999981E-2</v>
      </c>
      <c r="V87" s="11">
        <f t="shared" si="10"/>
        <v>-3.1100000000000017E-2</v>
      </c>
      <c r="W87" s="11">
        <f t="shared" si="10"/>
        <v>-0.1774</v>
      </c>
      <c r="X87" s="11">
        <f t="shared" si="10"/>
        <v>-0.14190000000000003</v>
      </c>
    </row>
    <row r="88" spans="1:48" x14ac:dyDescent="0.25">
      <c r="A88" s="5">
        <v>0.25</v>
      </c>
      <c r="B88">
        <v>0.40350000000000003</v>
      </c>
      <c r="C88">
        <v>0.30580000000000002</v>
      </c>
      <c r="D88">
        <v>0.24929999999999999</v>
      </c>
      <c r="E88">
        <v>0.20849999999999999</v>
      </c>
      <c r="F88">
        <v>0.22819999999999999</v>
      </c>
      <c r="G88">
        <v>0.25169999999999998</v>
      </c>
      <c r="H88" s="7"/>
      <c r="I88" s="7"/>
      <c r="J88" s="5">
        <v>0.25</v>
      </c>
      <c r="K88">
        <v>0.62160000000000004</v>
      </c>
      <c r="L88">
        <v>0.26719999999999999</v>
      </c>
      <c r="M88">
        <v>0.2167</v>
      </c>
      <c r="N88">
        <v>0.182</v>
      </c>
      <c r="O88">
        <v>0.1545</v>
      </c>
      <c r="P88">
        <v>0.15490000000000001</v>
      </c>
      <c r="Q88" s="7"/>
      <c r="R88" s="5">
        <v>0.25</v>
      </c>
      <c r="S88" s="11">
        <f t="shared" si="10"/>
        <v>0.21810000000000002</v>
      </c>
      <c r="T88" s="11">
        <f t="shared" si="10"/>
        <v>-3.8600000000000023E-2</v>
      </c>
      <c r="U88" s="11">
        <f t="shared" si="10"/>
        <v>-3.259999999999999E-2</v>
      </c>
      <c r="V88" s="11">
        <f t="shared" si="10"/>
        <v>-2.6499999999999996E-2</v>
      </c>
      <c r="W88" s="11">
        <f t="shared" si="10"/>
        <v>-7.3699999999999988E-2</v>
      </c>
      <c r="X88" s="11">
        <f t="shared" si="10"/>
        <v>-9.6799999999999969E-2</v>
      </c>
    </row>
    <row r="89" spans="1:48" x14ac:dyDescent="0.25">
      <c r="A89" s="5">
        <v>0.125</v>
      </c>
      <c r="B89">
        <v>0.31180000000000002</v>
      </c>
      <c r="C89">
        <v>0.217</v>
      </c>
      <c r="D89">
        <v>0.1835</v>
      </c>
      <c r="E89">
        <v>0.16889999999999999</v>
      </c>
      <c r="F89">
        <v>0.15459999999999999</v>
      </c>
      <c r="G89">
        <v>0.15160000000000001</v>
      </c>
      <c r="H89" s="7"/>
      <c r="I89" s="7"/>
      <c r="J89" s="5">
        <v>0.125</v>
      </c>
      <c r="K89">
        <v>0.63639999999999997</v>
      </c>
      <c r="L89">
        <v>0.38729999999999998</v>
      </c>
      <c r="M89">
        <v>0.22389999999999999</v>
      </c>
      <c r="N89">
        <v>0.2369</v>
      </c>
      <c r="O89">
        <v>0.3135</v>
      </c>
      <c r="P89">
        <v>0.36570000000000003</v>
      </c>
      <c r="Q89" s="7"/>
      <c r="R89" s="5">
        <v>0.125</v>
      </c>
      <c r="S89">
        <f t="shared" si="10"/>
        <v>0.32459999999999994</v>
      </c>
      <c r="T89">
        <f t="shared" si="10"/>
        <v>0.17029999999999998</v>
      </c>
      <c r="U89" s="11">
        <f t="shared" si="10"/>
        <v>4.0399999999999991E-2</v>
      </c>
      <c r="V89">
        <f t="shared" si="10"/>
        <v>6.8000000000000005E-2</v>
      </c>
      <c r="W89">
        <f t="shared" si="10"/>
        <v>0.15890000000000001</v>
      </c>
      <c r="X89">
        <f t="shared" si="10"/>
        <v>0.21410000000000001</v>
      </c>
    </row>
    <row r="90" spans="1:48" x14ac:dyDescent="0.25">
      <c r="A90" s="5">
        <v>0.06</v>
      </c>
      <c r="B90">
        <v>0.1938</v>
      </c>
      <c r="C90">
        <v>0.1615</v>
      </c>
      <c r="D90">
        <v>0.1479</v>
      </c>
      <c r="E90">
        <v>0.14960000000000001</v>
      </c>
      <c r="F90">
        <v>0.1416</v>
      </c>
      <c r="G90">
        <v>0.1525</v>
      </c>
      <c r="H90" s="7"/>
      <c r="I90" s="7"/>
      <c r="J90" s="5">
        <v>0.06</v>
      </c>
      <c r="K90">
        <v>0.42230000000000001</v>
      </c>
      <c r="L90">
        <v>0.26740000000000003</v>
      </c>
      <c r="M90">
        <v>0.1804</v>
      </c>
      <c r="N90">
        <v>0.28910000000000002</v>
      </c>
      <c r="O90">
        <v>0.75860000000000005</v>
      </c>
      <c r="P90">
        <v>0.90239999999999998</v>
      </c>
      <c r="Q90" s="7"/>
      <c r="R90" s="5">
        <v>0.06</v>
      </c>
      <c r="S90">
        <f t="shared" si="10"/>
        <v>0.22850000000000001</v>
      </c>
      <c r="T90">
        <f t="shared" si="10"/>
        <v>0.10590000000000002</v>
      </c>
      <c r="U90" s="11">
        <f t="shared" si="10"/>
        <v>3.2500000000000001E-2</v>
      </c>
      <c r="V90">
        <f t="shared" si="10"/>
        <v>0.13950000000000001</v>
      </c>
      <c r="W90">
        <f t="shared" si="10"/>
        <v>0.61699999999999999</v>
      </c>
      <c r="X90">
        <f t="shared" si="10"/>
        <v>0.74990000000000001</v>
      </c>
    </row>
    <row r="91" spans="1:48" x14ac:dyDescent="0.25">
      <c r="A91" s="5">
        <v>0.03</v>
      </c>
      <c r="B91">
        <v>0.15579999999999999</v>
      </c>
      <c r="C91">
        <v>0.14030000000000001</v>
      </c>
      <c r="D91">
        <v>0.1429</v>
      </c>
      <c r="E91">
        <v>0.1515</v>
      </c>
      <c r="F91">
        <v>0.13769999999999999</v>
      </c>
      <c r="G91">
        <v>0.14030000000000001</v>
      </c>
      <c r="H91" s="7"/>
      <c r="I91" s="7"/>
      <c r="J91" s="5">
        <v>0.03</v>
      </c>
      <c r="K91">
        <v>0.56740000000000002</v>
      </c>
      <c r="L91">
        <v>0.30719999999999997</v>
      </c>
      <c r="M91">
        <v>0.45950000000000002</v>
      </c>
      <c r="N91">
        <v>0.66490000000000005</v>
      </c>
      <c r="O91">
        <v>1.0651999999999999</v>
      </c>
      <c r="P91">
        <v>1.2878000000000001</v>
      </c>
      <c r="Q91" s="7"/>
      <c r="R91" s="5">
        <v>0.03</v>
      </c>
      <c r="S91">
        <f t="shared" si="10"/>
        <v>0.41160000000000002</v>
      </c>
      <c r="T91">
        <f t="shared" si="10"/>
        <v>0.16689999999999997</v>
      </c>
      <c r="U91">
        <f t="shared" si="10"/>
        <v>0.31659999999999999</v>
      </c>
      <c r="V91">
        <f t="shared" si="10"/>
        <v>0.51340000000000008</v>
      </c>
      <c r="W91">
        <f t="shared" si="10"/>
        <v>0.92749999999999999</v>
      </c>
      <c r="X91">
        <f t="shared" si="10"/>
        <v>1.1475</v>
      </c>
    </row>
    <row r="92" spans="1:48" x14ac:dyDescent="0.25">
      <c r="A92" s="5">
        <v>0.01</v>
      </c>
      <c r="B92">
        <v>0.16889999999999999</v>
      </c>
      <c r="C92">
        <v>0.1691</v>
      </c>
      <c r="D92">
        <v>0.1542</v>
      </c>
      <c r="E92">
        <v>0.16619999999999999</v>
      </c>
      <c r="F92">
        <v>0.16220000000000001</v>
      </c>
      <c r="G92">
        <v>0.1552</v>
      </c>
      <c r="H92" s="7"/>
      <c r="I92" s="7"/>
      <c r="J92" s="5">
        <v>0.01</v>
      </c>
      <c r="K92">
        <v>0.90939999999999999</v>
      </c>
      <c r="L92">
        <v>0.72929999999999995</v>
      </c>
      <c r="M92">
        <v>0.75929999999999997</v>
      </c>
      <c r="N92">
        <v>1.1212</v>
      </c>
      <c r="O92">
        <v>1.1446000000000001</v>
      </c>
      <c r="P92">
        <v>1.4568000000000001</v>
      </c>
      <c r="Q92" s="7"/>
      <c r="R92" s="5">
        <v>0.01</v>
      </c>
      <c r="S92">
        <f t="shared" si="10"/>
        <v>0.74049999999999994</v>
      </c>
      <c r="T92">
        <f t="shared" si="10"/>
        <v>0.56019999999999992</v>
      </c>
      <c r="U92">
        <f t="shared" si="10"/>
        <v>0.60509999999999997</v>
      </c>
      <c r="V92">
        <f t="shared" si="10"/>
        <v>0.95499999999999996</v>
      </c>
      <c r="W92">
        <f t="shared" si="10"/>
        <v>0.98240000000000005</v>
      </c>
      <c r="X92">
        <f t="shared" si="10"/>
        <v>1.3016000000000001</v>
      </c>
    </row>
    <row r="93" spans="1:48" x14ac:dyDescent="0.25">
      <c r="A93" s="5">
        <v>0</v>
      </c>
      <c r="B93">
        <v>0.19719999999999999</v>
      </c>
      <c r="C93">
        <v>0.2369</v>
      </c>
      <c r="D93">
        <v>0.18149999999999999</v>
      </c>
      <c r="E93">
        <v>0.19059999999999999</v>
      </c>
      <c r="F93">
        <v>0.20169999999999999</v>
      </c>
      <c r="G93">
        <v>0.1913</v>
      </c>
      <c r="H93" s="7"/>
      <c r="I93" s="7"/>
      <c r="J93" s="5">
        <v>0</v>
      </c>
      <c r="K93">
        <v>1.1807000000000001</v>
      </c>
      <c r="L93">
        <v>1.0579000000000001</v>
      </c>
      <c r="M93">
        <v>1.0363</v>
      </c>
      <c r="N93">
        <v>1.2581</v>
      </c>
      <c r="O93">
        <v>1.4182999999999999</v>
      </c>
      <c r="P93">
        <v>1.4938</v>
      </c>
      <c r="Q93" s="7"/>
      <c r="R93" s="5">
        <v>0</v>
      </c>
      <c r="S93">
        <f t="shared" si="10"/>
        <v>0.98350000000000004</v>
      </c>
      <c r="T93">
        <f t="shared" si="10"/>
        <v>0.82100000000000006</v>
      </c>
      <c r="U93">
        <f t="shared" si="10"/>
        <v>0.8548</v>
      </c>
      <c r="V93">
        <f t="shared" si="10"/>
        <v>1.0674999999999999</v>
      </c>
      <c r="W93">
        <f t="shared" si="10"/>
        <v>1.2165999999999999</v>
      </c>
      <c r="X93">
        <f t="shared" si="10"/>
        <v>1.3025</v>
      </c>
    </row>
    <row r="94" spans="1:48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x14ac:dyDescent="0.25">
      <c r="A95" s="5"/>
      <c r="B95" s="5" t="s">
        <v>54</v>
      </c>
      <c r="C95" s="5"/>
      <c r="D95" s="5"/>
      <c r="E95" s="5"/>
      <c r="F95" s="5"/>
      <c r="G95" s="5"/>
      <c r="H95" s="7"/>
      <c r="I95" s="7"/>
      <c r="J95" s="5"/>
      <c r="K95" s="5" t="s">
        <v>54</v>
      </c>
      <c r="L95" s="5"/>
      <c r="M95" s="5"/>
      <c r="N95" s="5"/>
      <c r="O95" s="5"/>
      <c r="P95" s="5"/>
      <c r="Q95" s="7"/>
      <c r="R95" s="5"/>
      <c r="S95" s="5" t="s">
        <v>54</v>
      </c>
      <c r="T95" s="5"/>
      <c r="U95" s="5"/>
      <c r="V95" s="5"/>
      <c r="W95" s="5"/>
      <c r="X95" s="5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48" x14ac:dyDescent="0.25">
      <c r="A96" s="5" t="s">
        <v>53</v>
      </c>
      <c r="B96" s="5">
        <v>0.06</v>
      </c>
      <c r="C96" s="5">
        <v>0.03</v>
      </c>
      <c r="D96" s="5">
        <v>0.01</v>
      </c>
      <c r="E96" s="5">
        <v>5.0000000000000001E-3</v>
      </c>
      <c r="F96" s="5">
        <v>2.5000000000000001E-3</v>
      </c>
      <c r="G96" s="5">
        <v>0</v>
      </c>
      <c r="H96" s="7"/>
      <c r="I96" s="7"/>
      <c r="J96" s="5" t="s">
        <v>53</v>
      </c>
      <c r="K96" s="5">
        <v>0.06</v>
      </c>
      <c r="L96" s="5">
        <v>0.03</v>
      </c>
      <c r="M96" s="5">
        <v>0.01</v>
      </c>
      <c r="N96" s="5">
        <v>5.0000000000000001E-3</v>
      </c>
      <c r="O96" s="5">
        <v>2.5000000000000001E-3</v>
      </c>
      <c r="P96" s="5">
        <v>0</v>
      </c>
      <c r="Q96" s="7"/>
      <c r="R96" s="5" t="s">
        <v>53</v>
      </c>
      <c r="S96" s="5">
        <v>0.06</v>
      </c>
      <c r="T96" s="5">
        <v>0.03</v>
      </c>
      <c r="U96" s="5">
        <v>0.01</v>
      </c>
      <c r="V96" s="5">
        <v>5.0000000000000001E-3</v>
      </c>
      <c r="W96" s="5">
        <v>2.5000000000000001E-3</v>
      </c>
      <c r="X96" s="5">
        <v>0</v>
      </c>
    </row>
    <row r="97" spans="1:48" x14ac:dyDescent="0.25">
      <c r="A97" s="5">
        <v>1</v>
      </c>
      <c r="B97">
        <v>0.56120000000000003</v>
      </c>
      <c r="C97">
        <v>0.4839</v>
      </c>
      <c r="D97">
        <v>0.48630000000000001</v>
      </c>
      <c r="E97">
        <v>0.42770000000000002</v>
      </c>
      <c r="F97">
        <v>0.42209999999999998</v>
      </c>
      <c r="G97">
        <v>0.33639999999999998</v>
      </c>
      <c r="H97" s="7"/>
      <c r="I97" s="7"/>
      <c r="J97" s="5">
        <v>1</v>
      </c>
      <c r="K97">
        <v>0.1522</v>
      </c>
      <c r="L97">
        <v>0.1883</v>
      </c>
      <c r="M97">
        <v>0.1361</v>
      </c>
      <c r="N97">
        <v>0.14080000000000001</v>
      </c>
      <c r="O97">
        <v>0.15049999999999999</v>
      </c>
      <c r="P97">
        <v>0.1515</v>
      </c>
      <c r="Q97" s="7"/>
      <c r="R97" s="5">
        <v>1</v>
      </c>
      <c r="S97" s="11">
        <f t="shared" ref="S97:X104" si="11">K97-B97</f>
        <v>-0.40900000000000003</v>
      </c>
      <c r="T97" s="11">
        <f t="shared" si="11"/>
        <v>-0.29559999999999997</v>
      </c>
      <c r="U97" s="11">
        <f t="shared" si="11"/>
        <v>-0.35020000000000001</v>
      </c>
      <c r="V97" s="11">
        <f t="shared" si="11"/>
        <v>-0.28690000000000004</v>
      </c>
      <c r="W97" s="11">
        <f t="shared" si="11"/>
        <v>-0.27159999999999995</v>
      </c>
      <c r="X97" s="11">
        <f t="shared" si="11"/>
        <v>-0.18489999999999998</v>
      </c>
    </row>
    <row r="98" spans="1:48" x14ac:dyDescent="0.25">
      <c r="A98" s="5">
        <v>0.5</v>
      </c>
      <c r="B98">
        <v>0.63660000000000005</v>
      </c>
      <c r="C98">
        <v>0.41760000000000003</v>
      </c>
      <c r="D98">
        <v>0.47320000000000001</v>
      </c>
      <c r="E98">
        <v>0.43020000000000003</v>
      </c>
      <c r="F98">
        <v>0.3145</v>
      </c>
      <c r="G98">
        <v>0.34200000000000003</v>
      </c>
      <c r="H98" s="7"/>
      <c r="I98" s="7"/>
      <c r="J98" s="5">
        <v>0.5</v>
      </c>
      <c r="K98">
        <v>0.15079999999999999</v>
      </c>
      <c r="L98">
        <v>0.1578</v>
      </c>
      <c r="M98">
        <v>0.14530000000000001</v>
      </c>
      <c r="N98">
        <v>0.14560000000000001</v>
      </c>
      <c r="O98">
        <v>0.15590000000000001</v>
      </c>
      <c r="P98">
        <v>0.1449</v>
      </c>
      <c r="Q98" s="7"/>
      <c r="R98" s="5">
        <v>0.5</v>
      </c>
      <c r="S98" s="11">
        <f t="shared" si="11"/>
        <v>-0.48580000000000007</v>
      </c>
      <c r="T98" s="11">
        <f t="shared" si="11"/>
        <v>-0.25980000000000003</v>
      </c>
      <c r="U98" s="11">
        <f t="shared" si="11"/>
        <v>-0.32789999999999997</v>
      </c>
      <c r="V98" s="11">
        <f t="shared" si="11"/>
        <v>-0.28460000000000002</v>
      </c>
      <c r="W98" s="11">
        <f t="shared" si="11"/>
        <v>-0.15859999999999999</v>
      </c>
      <c r="X98" s="11">
        <f t="shared" si="11"/>
        <v>-0.19710000000000003</v>
      </c>
    </row>
    <row r="99" spans="1:48" x14ac:dyDescent="0.25">
      <c r="A99" s="5">
        <v>0.25</v>
      </c>
      <c r="B99">
        <v>0.79459999999999997</v>
      </c>
      <c r="C99">
        <v>0.79300000000000004</v>
      </c>
      <c r="D99">
        <v>0.72060000000000002</v>
      </c>
      <c r="E99">
        <v>0.60899999999999999</v>
      </c>
      <c r="F99">
        <v>0.21379999999999999</v>
      </c>
      <c r="G99">
        <v>0.26050000000000001</v>
      </c>
      <c r="H99" s="7"/>
      <c r="I99" s="7"/>
      <c r="J99" s="5">
        <v>0.25</v>
      </c>
      <c r="K99">
        <v>0.14829999999999999</v>
      </c>
      <c r="L99">
        <v>0.1239</v>
      </c>
      <c r="M99">
        <v>0.1399</v>
      </c>
      <c r="N99">
        <v>0.13600000000000001</v>
      </c>
      <c r="O99">
        <v>0.1211</v>
      </c>
      <c r="P99">
        <v>0.13550000000000001</v>
      </c>
      <c r="Q99" s="7"/>
      <c r="R99" s="5">
        <v>0.25</v>
      </c>
      <c r="S99" s="11">
        <f t="shared" si="11"/>
        <v>-0.64629999999999999</v>
      </c>
      <c r="T99" s="11">
        <f t="shared" si="11"/>
        <v>-0.66910000000000003</v>
      </c>
      <c r="U99" s="11">
        <f t="shared" si="11"/>
        <v>-0.58069999999999999</v>
      </c>
      <c r="V99" s="11">
        <f t="shared" si="11"/>
        <v>-0.47299999999999998</v>
      </c>
      <c r="W99" s="11">
        <f t="shared" si="11"/>
        <v>-9.2699999999999991E-2</v>
      </c>
      <c r="X99" s="11">
        <f t="shared" si="11"/>
        <v>-0.125</v>
      </c>
    </row>
    <row r="100" spans="1:48" x14ac:dyDescent="0.25">
      <c r="A100" s="5">
        <v>0.125</v>
      </c>
      <c r="B100">
        <v>0.4531</v>
      </c>
      <c r="C100">
        <v>0.34649999999999997</v>
      </c>
      <c r="D100">
        <v>0.23300000000000001</v>
      </c>
      <c r="E100">
        <v>0.27100000000000002</v>
      </c>
      <c r="F100">
        <v>0.2051</v>
      </c>
      <c r="G100">
        <v>0.19270000000000001</v>
      </c>
      <c r="H100" s="7"/>
      <c r="I100" s="7"/>
      <c r="J100" s="5">
        <v>0.125</v>
      </c>
      <c r="K100">
        <v>0.15559999999999999</v>
      </c>
      <c r="L100">
        <v>0.14560000000000001</v>
      </c>
      <c r="M100">
        <v>0.13270000000000001</v>
      </c>
      <c r="N100">
        <v>0.13930000000000001</v>
      </c>
      <c r="O100">
        <v>0.12609999999999999</v>
      </c>
      <c r="P100">
        <v>0.13289999999999999</v>
      </c>
      <c r="Q100" s="7"/>
      <c r="R100" s="5">
        <v>0.125</v>
      </c>
      <c r="S100" s="11">
        <f t="shared" si="11"/>
        <v>-0.29749999999999999</v>
      </c>
      <c r="T100" s="11">
        <f t="shared" si="11"/>
        <v>-0.20089999999999997</v>
      </c>
      <c r="U100" s="11">
        <f t="shared" si="11"/>
        <v>-0.1003</v>
      </c>
      <c r="V100" s="11">
        <f t="shared" si="11"/>
        <v>-0.13170000000000001</v>
      </c>
      <c r="W100" s="11">
        <f t="shared" si="11"/>
        <v>-7.9000000000000015E-2</v>
      </c>
      <c r="X100" s="11">
        <f t="shared" si="11"/>
        <v>-5.980000000000002E-2</v>
      </c>
    </row>
    <row r="101" spans="1:48" x14ac:dyDescent="0.25">
      <c r="A101" s="5">
        <v>0.06</v>
      </c>
      <c r="B101">
        <v>0.30730000000000002</v>
      </c>
      <c r="C101">
        <v>0.25719999999999998</v>
      </c>
      <c r="D101">
        <v>0.17599999999999999</v>
      </c>
      <c r="E101">
        <v>0.21190000000000001</v>
      </c>
      <c r="F101">
        <v>0.16650000000000001</v>
      </c>
      <c r="G101">
        <v>0.1623</v>
      </c>
      <c r="H101" s="7"/>
      <c r="I101" s="7"/>
      <c r="J101" s="5">
        <v>0.06</v>
      </c>
      <c r="K101">
        <v>0.1449</v>
      </c>
      <c r="L101">
        <v>0.1404</v>
      </c>
      <c r="M101">
        <v>0.1411</v>
      </c>
      <c r="N101">
        <v>0.17280000000000001</v>
      </c>
      <c r="O101">
        <v>0.63990000000000002</v>
      </c>
      <c r="P101">
        <v>0.82679999999999998</v>
      </c>
      <c r="Q101" s="7"/>
      <c r="R101" s="5">
        <v>0.06</v>
      </c>
      <c r="S101" s="11">
        <f t="shared" si="11"/>
        <v>-0.16240000000000002</v>
      </c>
      <c r="T101" s="11">
        <f t="shared" si="11"/>
        <v>-0.11679999999999999</v>
      </c>
      <c r="U101" s="11">
        <f t="shared" si="11"/>
        <v>-3.4899999999999987E-2</v>
      </c>
      <c r="V101" s="11">
        <f t="shared" si="11"/>
        <v>-3.9099999999999996E-2</v>
      </c>
      <c r="W101">
        <f t="shared" si="11"/>
        <v>0.47340000000000004</v>
      </c>
      <c r="X101">
        <f t="shared" si="11"/>
        <v>0.66449999999999998</v>
      </c>
    </row>
    <row r="102" spans="1:48" x14ac:dyDescent="0.25">
      <c r="A102" s="5">
        <v>0.03</v>
      </c>
      <c r="B102">
        <v>0.64219999999999999</v>
      </c>
      <c r="C102">
        <v>0.40500000000000003</v>
      </c>
      <c r="D102">
        <v>0.46310000000000001</v>
      </c>
      <c r="E102">
        <v>0.25779999999999997</v>
      </c>
      <c r="F102">
        <v>0.17899999999999999</v>
      </c>
      <c r="G102">
        <v>0.1613</v>
      </c>
      <c r="H102" s="7"/>
      <c r="I102" s="7"/>
      <c r="J102" s="5">
        <v>0.03</v>
      </c>
      <c r="K102">
        <v>0.14649999999999999</v>
      </c>
      <c r="L102">
        <v>0.13400000000000001</v>
      </c>
      <c r="M102">
        <v>0.13930000000000001</v>
      </c>
      <c r="N102">
        <v>0.64759999999999995</v>
      </c>
      <c r="O102">
        <v>0.94810000000000005</v>
      </c>
      <c r="P102">
        <v>1.0784</v>
      </c>
      <c r="Q102" s="7"/>
      <c r="R102" s="5">
        <v>0.03</v>
      </c>
      <c r="S102" s="11">
        <f t="shared" si="11"/>
        <v>-0.49570000000000003</v>
      </c>
      <c r="T102" s="11">
        <f t="shared" si="11"/>
        <v>-0.27100000000000002</v>
      </c>
      <c r="U102" s="11">
        <f t="shared" si="11"/>
        <v>-0.32379999999999998</v>
      </c>
      <c r="V102">
        <f t="shared" si="11"/>
        <v>0.38979999999999998</v>
      </c>
      <c r="W102">
        <f t="shared" si="11"/>
        <v>0.76910000000000012</v>
      </c>
      <c r="X102">
        <f t="shared" si="11"/>
        <v>0.91710000000000003</v>
      </c>
    </row>
    <row r="103" spans="1:48" x14ac:dyDescent="0.25">
      <c r="A103" s="5">
        <v>0.01</v>
      </c>
      <c r="B103">
        <v>1.1043000000000001</v>
      </c>
      <c r="C103">
        <v>0.88639999999999997</v>
      </c>
      <c r="D103">
        <v>0.6472</v>
      </c>
      <c r="E103">
        <v>0.53839999999999999</v>
      </c>
      <c r="F103">
        <v>0.33260000000000001</v>
      </c>
      <c r="G103">
        <v>0.15920000000000001</v>
      </c>
      <c r="H103" s="7"/>
      <c r="I103" s="7"/>
      <c r="J103" s="5">
        <v>0.01</v>
      </c>
      <c r="K103">
        <v>0.15690000000000001</v>
      </c>
      <c r="L103">
        <v>0.15820000000000001</v>
      </c>
      <c r="M103">
        <v>0.2487</v>
      </c>
      <c r="N103">
        <v>0.89</v>
      </c>
      <c r="O103">
        <v>1.2039</v>
      </c>
      <c r="P103">
        <v>1.2795000000000001</v>
      </c>
      <c r="Q103" s="7"/>
      <c r="R103" s="5">
        <v>0.01</v>
      </c>
      <c r="S103" s="11">
        <f t="shared" si="11"/>
        <v>-0.94740000000000002</v>
      </c>
      <c r="T103" s="11">
        <f t="shared" si="11"/>
        <v>-0.72819999999999996</v>
      </c>
      <c r="U103" s="11">
        <f t="shared" si="11"/>
        <v>-0.39849999999999997</v>
      </c>
      <c r="V103">
        <f t="shared" si="11"/>
        <v>0.35160000000000002</v>
      </c>
      <c r="W103">
        <f t="shared" si="11"/>
        <v>0.87129999999999996</v>
      </c>
      <c r="X103">
        <f t="shared" si="11"/>
        <v>1.1203000000000001</v>
      </c>
    </row>
    <row r="104" spans="1:48" x14ac:dyDescent="0.25">
      <c r="A104" s="5">
        <v>0</v>
      </c>
      <c r="B104">
        <v>1.3755999999999999</v>
      </c>
      <c r="C104">
        <v>1.2216</v>
      </c>
      <c r="D104">
        <v>1.0793999999999999</v>
      </c>
      <c r="E104">
        <v>0.80049999999999999</v>
      </c>
      <c r="F104">
        <v>0.42259999999999998</v>
      </c>
      <c r="G104">
        <v>0.4204</v>
      </c>
      <c r="H104" s="7"/>
      <c r="I104" s="7"/>
      <c r="J104" s="5">
        <v>0</v>
      </c>
      <c r="K104">
        <v>0.20810000000000001</v>
      </c>
      <c r="L104">
        <v>0.2072</v>
      </c>
      <c r="M104">
        <v>0.70109999999999995</v>
      </c>
      <c r="N104">
        <v>0.57389999999999997</v>
      </c>
      <c r="O104">
        <v>1.3525</v>
      </c>
      <c r="P104">
        <v>1.3776999999999999</v>
      </c>
      <c r="Q104" s="7"/>
      <c r="R104" s="5">
        <v>0</v>
      </c>
      <c r="S104" s="11">
        <f t="shared" si="11"/>
        <v>-1.1675</v>
      </c>
      <c r="T104" s="11">
        <f t="shared" si="11"/>
        <v>-1.0144</v>
      </c>
      <c r="U104" s="11">
        <f t="shared" si="11"/>
        <v>-0.37829999999999997</v>
      </c>
      <c r="V104" s="11">
        <f t="shared" si="11"/>
        <v>-0.22660000000000002</v>
      </c>
      <c r="W104">
        <f t="shared" si="11"/>
        <v>0.92990000000000006</v>
      </c>
      <c r="X104">
        <f t="shared" si="11"/>
        <v>0.95729999999999993</v>
      </c>
    </row>
    <row r="105" spans="1:48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ht="18" thickBot="1" x14ac:dyDescent="0.35">
      <c r="A106" s="10" t="s">
        <v>48</v>
      </c>
    </row>
    <row r="107" spans="1:48" ht="15.75" thickTop="1" x14ac:dyDescent="0.25"/>
    <row r="108" spans="1:48" ht="15.75" thickBot="1" x14ac:dyDescent="0.3">
      <c r="A108" s="71" t="s">
        <v>19</v>
      </c>
      <c r="B108" s="71"/>
      <c r="C108" s="71"/>
      <c r="D108" s="71"/>
      <c r="E108" s="71"/>
      <c r="F108" s="71"/>
      <c r="G108" s="71"/>
      <c r="J108" s="71" t="s">
        <v>18</v>
      </c>
      <c r="K108" s="71"/>
      <c r="L108" s="71"/>
      <c r="M108" s="71"/>
      <c r="N108" s="71"/>
      <c r="O108" s="71"/>
      <c r="P108" s="71"/>
      <c r="R108" s="71" t="s">
        <v>17</v>
      </c>
      <c r="S108" s="71"/>
      <c r="T108" s="71"/>
      <c r="U108" s="71"/>
      <c r="V108" s="71"/>
      <c r="W108" s="71"/>
      <c r="X108" s="71"/>
      <c r="Z108" s="71" t="s">
        <v>16</v>
      </c>
      <c r="AA108" s="71"/>
      <c r="AB108" s="71"/>
      <c r="AC108" s="71"/>
      <c r="AD108" s="71"/>
      <c r="AE108" s="71"/>
      <c r="AF108" s="71"/>
    </row>
    <row r="109" spans="1:48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Z110" s="8"/>
      <c r="AA110" s="8" t="s">
        <v>52</v>
      </c>
      <c r="AB110" s="8"/>
      <c r="AC110" s="8"/>
      <c r="AD110" s="8"/>
      <c r="AE110" s="8"/>
      <c r="AF110" s="8"/>
      <c r="AG110" s="45"/>
      <c r="AH110" s="7"/>
      <c r="AI110" s="74"/>
      <c r="AJ110" s="74"/>
      <c r="AK110" s="74"/>
      <c r="AL110" s="74"/>
      <c r="AM110" s="74"/>
      <c r="AN110" s="74"/>
      <c r="AO110" s="7"/>
      <c r="AP110" s="7"/>
      <c r="AQ110" s="7"/>
    </row>
    <row r="111" spans="1:48" ht="15.75" x14ac:dyDescent="0.25">
      <c r="A111" s="5"/>
      <c r="B111" s="5" t="s">
        <v>46</v>
      </c>
      <c r="C111" s="5"/>
      <c r="D111" s="5"/>
      <c r="E111" s="5"/>
      <c r="F111" s="5"/>
      <c r="G111" s="5"/>
      <c r="H111" s="7"/>
      <c r="I111" s="7"/>
      <c r="J111" s="5"/>
      <c r="K111" s="5" t="s">
        <v>46</v>
      </c>
      <c r="L111" s="5"/>
      <c r="M111" s="5"/>
      <c r="N111" s="5"/>
      <c r="O111" s="5"/>
      <c r="P111" s="5"/>
      <c r="Q111" s="7"/>
      <c r="R111" s="5"/>
      <c r="S111" s="5" t="s">
        <v>46</v>
      </c>
      <c r="T111" s="5"/>
      <c r="U111" s="5"/>
      <c r="V111" s="5"/>
      <c r="W111" s="5"/>
      <c r="X111" s="5"/>
      <c r="Z111" s="8" t="s">
        <v>51</v>
      </c>
      <c r="AA111" s="8">
        <v>0.06</v>
      </c>
      <c r="AB111" s="8">
        <v>0.03</v>
      </c>
      <c r="AC111" s="8">
        <v>0.01</v>
      </c>
      <c r="AD111" s="8">
        <v>5.0000000000000001E-3</v>
      </c>
      <c r="AE111" s="8">
        <v>2.5000000000000001E-3</v>
      </c>
      <c r="AF111" s="8">
        <v>0</v>
      </c>
      <c r="AG111" s="45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8" x14ac:dyDescent="0.25">
      <c r="A112" s="5" t="s">
        <v>43</v>
      </c>
      <c r="B112" s="5">
        <v>0.06</v>
      </c>
      <c r="C112" s="5">
        <v>0.03</v>
      </c>
      <c r="D112" s="5">
        <v>0.01</v>
      </c>
      <c r="E112" s="5">
        <v>5.0000000000000001E-3</v>
      </c>
      <c r="F112" s="5">
        <v>2.5000000000000001E-3</v>
      </c>
      <c r="G112" s="5">
        <v>0</v>
      </c>
      <c r="H112" s="7"/>
      <c r="I112" s="7"/>
      <c r="J112" s="5" t="s">
        <v>43</v>
      </c>
      <c r="K112" s="5">
        <v>0.06</v>
      </c>
      <c r="L112" s="5">
        <v>0.03</v>
      </c>
      <c r="M112" s="5">
        <v>0.01</v>
      </c>
      <c r="N112" s="5">
        <v>5.0000000000000001E-3</v>
      </c>
      <c r="O112" s="5">
        <v>2.5000000000000001E-3</v>
      </c>
      <c r="P112" s="5">
        <v>0</v>
      </c>
      <c r="Q112" s="7"/>
      <c r="R112" s="5" t="s">
        <v>43</v>
      </c>
      <c r="S112" s="5">
        <v>0.06</v>
      </c>
      <c r="T112" s="5">
        <v>0.03</v>
      </c>
      <c r="U112" s="5">
        <v>0.01</v>
      </c>
      <c r="V112" s="5">
        <v>5.0000000000000001E-3</v>
      </c>
      <c r="W112" s="5">
        <v>2.5000000000000001E-3</v>
      </c>
      <c r="X112" s="5">
        <v>0</v>
      </c>
      <c r="Z112" s="8">
        <v>4</v>
      </c>
      <c r="AA112" s="5">
        <v>-3.1316666666666666E-2</v>
      </c>
      <c r="AB112" s="5">
        <v>-3.1799999999999988E-2</v>
      </c>
      <c r="AC112" s="5">
        <v>-6.5166666666666663E-3</v>
      </c>
      <c r="AD112" s="5">
        <v>-1.6449999999999992E-2</v>
      </c>
      <c r="AE112" s="5">
        <v>-1.7933333333333336E-2</v>
      </c>
      <c r="AF112" s="5">
        <v>3.5166666666666658E-3</v>
      </c>
      <c r="AG112" s="7"/>
      <c r="AH112" s="7"/>
      <c r="AI112" s="35"/>
      <c r="AJ112" s="35"/>
      <c r="AK112" s="35"/>
      <c r="AL112" s="35"/>
      <c r="AM112" s="35"/>
      <c r="AN112" s="35"/>
      <c r="AO112" s="7"/>
      <c r="AP112" s="7"/>
      <c r="AQ112" s="7"/>
    </row>
    <row r="113" spans="1:48" x14ac:dyDescent="0.25">
      <c r="A113" s="5">
        <v>4</v>
      </c>
      <c r="B113">
        <v>0.26590000000000003</v>
      </c>
      <c r="C113">
        <v>0.18029999999999999</v>
      </c>
      <c r="D113">
        <v>0.16120000000000001</v>
      </c>
      <c r="E113">
        <v>0.25</v>
      </c>
      <c r="F113">
        <v>0.15090000000000001</v>
      </c>
      <c r="G113">
        <v>0.1452</v>
      </c>
      <c r="H113" s="7"/>
      <c r="I113" s="7"/>
      <c r="J113" s="5">
        <v>4</v>
      </c>
      <c r="K113">
        <v>0.17130000000000001</v>
      </c>
      <c r="L113">
        <v>0.14729999999999999</v>
      </c>
      <c r="M113">
        <v>0.13439999999999999</v>
      </c>
      <c r="N113">
        <v>0.22739999999999999</v>
      </c>
      <c r="O113">
        <v>0.1239</v>
      </c>
      <c r="P113">
        <v>0.12239999999999999</v>
      </c>
      <c r="Q113" s="7"/>
      <c r="R113" s="5">
        <v>4</v>
      </c>
      <c r="S113" s="6">
        <f t="shared" ref="S113:X120" si="12">K113-B113</f>
        <v>-9.4600000000000017E-2</v>
      </c>
      <c r="T113" s="6">
        <f t="shared" si="12"/>
        <v>-3.3000000000000002E-2</v>
      </c>
      <c r="U113" s="6">
        <f t="shared" si="12"/>
        <v>-2.6800000000000018E-2</v>
      </c>
      <c r="V113" s="6">
        <f t="shared" si="12"/>
        <v>-2.2600000000000009E-2</v>
      </c>
      <c r="W113" s="6">
        <f t="shared" si="12"/>
        <v>-2.700000000000001E-2</v>
      </c>
      <c r="X113" s="6">
        <f t="shared" si="12"/>
        <v>-2.2800000000000001E-2</v>
      </c>
      <c r="Z113" s="8">
        <v>2</v>
      </c>
      <c r="AA113" s="5">
        <v>2.0899999999999988E-2</v>
      </c>
      <c r="AB113" s="14">
        <v>-3.2500000000000077E-3</v>
      </c>
      <c r="AC113" s="5">
        <v>-1.5166666666666662E-3</v>
      </c>
      <c r="AD113" s="5">
        <v>-1.8600000000000005E-2</v>
      </c>
      <c r="AE113" s="5">
        <v>-2.0749999999999998E-2</v>
      </c>
      <c r="AF113" s="5">
        <v>1.5983333333333336E-2</v>
      </c>
      <c r="AG113" s="7"/>
      <c r="AH113" s="7"/>
      <c r="AI113" s="35"/>
      <c r="AJ113" s="35"/>
      <c r="AK113" s="35"/>
      <c r="AL113" s="35"/>
      <c r="AM113" s="35"/>
      <c r="AN113" s="35"/>
      <c r="AO113" s="7"/>
      <c r="AP113" s="7"/>
      <c r="AQ113" s="7"/>
    </row>
    <row r="114" spans="1:48" x14ac:dyDescent="0.25">
      <c r="A114" s="5">
        <v>2</v>
      </c>
      <c r="B114">
        <v>0.31940000000000002</v>
      </c>
      <c r="C114">
        <v>0.18770000000000001</v>
      </c>
      <c r="D114">
        <v>0.1701</v>
      </c>
      <c r="E114">
        <v>0.157</v>
      </c>
      <c r="F114">
        <v>0.1527</v>
      </c>
      <c r="G114">
        <v>0.1532</v>
      </c>
      <c r="H114" s="7"/>
      <c r="I114" s="7"/>
      <c r="J114" s="5">
        <v>2</v>
      </c>
      <c r="K114">
        <v>0.1895</v>
      </c>
      <c r="L114">
        <v>0.15090000000000001</v>
      </c>
      <c r="M114">
        <v>0.13450000000000001</v>
      </c>
      <c r="N114">
        <v>0.1452</v>
      </c>
      <c r="O114">
        <v>0.1124</v>
      </c>
      <c r="P114">
        <v>0.1242</v>
      </c>
      <c r="Q114" s="7"/>
      <c r="R114" s="5">
        <v>2</v>
      </c>
      <c r="S114" s="6">
        <f t="shared" si="12"/>
        <v>-0.12990000000000002</v>
      </c>
      <c r="T114" s="6">
        <f t="shared" si="12"/>
        <v>-3.6799999999999999E-2</v>
      </c>
      <c r="U114" s="6">
        <f t="shared" si="12"/>
        <v>-3.5599999999999993E-2</v>
      </c>
      <c r="V114" s="6">
        <f t="shared" si="12"/>
        <v>-1.1800000000000005E-2</v>
      </c>
      <c r="W114" s="6">
        <f t="shared" si="12"/>
        <v>-4.0300000000000002E-2</v>
      </c>
      <c r="X114" s="6">
        <f t="shared" si="12"/>
        <v>-2.8999999999999998E-2</v>
      </c>
      <c r="Z114" s="8">
        <v>1</v>
      </c>
      <c r="AA114" s="5">
        <v>-1.5366666666666662E-2</v>
      </c>
      <c r="AB114" s="5">
        <v>-5.5383333333333333E-2</v>
      </c>
      <c r="AC114" s="7">
        <v>7.2233333333333316E-2</v>
      </c>
      <c r="AD114" s="7">
        <v>0.10723333333333336</v>
      </c>
      <c r="AE114" s="7">
        <v>0.17308333333333334</v>
      </c>
      <c r="AF114" s="7">
        <v>9.2100000000000015E-2</v>
      </c>
      <c r="AG114" s="7"/>
      <c r="AH114" s="7"/>
      <c r="AI114" s="35"/>
      <c r="AJ114" s="35"/>
      <c r="AK114" s="35"/>
      <c r="AL114" s="35"/>
      <c r="AM114" s="35"/>
      <c r="AN114" s="35"/>
      <c r="AO114" s="7"/>
      <c r="AP114" s="7"/>
      <c r="AQ114" s="7"/>
    </row>
    <row r="115" spans="1:48" x14ac:dyDescent="0.25">
      <c r="A115" s="5">
        <v>1</v>
      </c>
      <c r="B115">
        <v>0.22189999999999999</v>
      </c>
      <c r="C115">
        <v>0.2</v>
      </c>
      <c r="D115">
        <v>0.15559999999999999</v>
      </c>
      <c r="E115">
        <v>0.1525</v>
      </c>
      <c r="F115">
        <v>0.15659999999999999</v>
      </c>
      <c r="G115">
        <v>0.14929999999999999</v>
      </c>
      <c r="H115" s="7"/>
      <c r="I115" s="7"/>
      <c r="J115" s="5">
        <v>1</v>
      </c>
      <c r="K115">
        <v>0.14680000000000001</v>
      </c>
      <c r="L115">
        <v>0.13750000000000001</v>
      </c>
      <c r="M115">
        <v>0.1298</v>
      </c>
      <c r="N115">
        <v>0.1275</v>
      </c>
      <c r="O115">
        <v>0.1206</v>
      </c>
      <c r="P115">
        <v>0.12970000000000001</v>
      </c>
      <c r="Q115" s="7"/>
      <c r="R115" s="5">
        <v>1</v>
      </c>
      <c r="S115" s="6">
        <f t="shared" si="12"/>
        <v>-7.5099999999999972E-2</v>
      </c>
      <c r="T115" s="6">
        <f t="shared" si="12"/>
        <v>-6.25E-2</v>
      </c>
      <c r="U115" s="6">
        <f t="shared" si="12"/>
        <v>-2.579999999999999E-2</v>
      </c>
      <c r="V115" s="6">
        <f t="shared" si="12"/>
        <v>-2.4999999999999994E-2</v>
      </c>
      <c r="W115" s="6">
        <f t="shared" si="12"/>
        <v>-3.599999999999999E-2</v>
      </c>
      <c r="X115" s="6">
        <f t="shared" si="12"/>
        <v>-1.9599999999999979E-2</v>
      </c>
      <c r="Z115" s="8">
        <v>0.5</v>
      </c>
      <c r="AA115" s="5">
        <v>-1.1450000000000007E-2</v>
      </c>
      <c r="AB115" s="5">
        <v>-5.3916666666666668E-2</v>
      </c>
      <c r="AC115" s="7">
        <v>6.699999999999999E-2</v>
      </c>
      <c r="AD115" s="7">
        <v>0.13813333333333333</v>
      </c>
      <c r="AE115" s="7">
        <v>0.1799833333333333</v>
      </c>
      <c r="AF115" s="7">
        <v>9.7633333333333308E-2</v>
      </c>
      <c r="AG115" s="7"/>
      <c r="AH115" s="7"/>
      <c r="AI115" s="35"/>
      <c r="AJ115" s="35"/>
      <c r="AK115" s="35"/>
      <c r="AL115" s="35"/>
      <c r="AM115" s="35"/>
      <c r="AN115" s="35"/>
      <c r="AO115" s="7"/>
      <c r="AP115" s="7"/>
      <c r="AQ115" s="7"/>
    </row>
    <row r="116" spans="1:48" x14ac:dyDescent="0.25">
      <c r="A116" s="5">
        <v>0.5</v>
      </c>
      <c r="B116">
        <v>0.26840000000000003</v>
      </c>
      <c r="C116">
        <v>0.21240000000000001</v>
      </c>
      <c r="D116">
        <v>0.17660000000000001</v>
      </c>
      <c r="E116">
        <v>0.13689999999999999</v>
      </c>
      <c r="F116">
        <v>0.14130000000000001</v>
      </c>
      <c r="G116">
        <v>0.14960000000000001</v>
      </c>
      <c r="H116" s="7"/>
      <c r="I116" s="7"/>
      <c r="J116" s="5">
        <v>0.5</v>
      </c>
      <c r="K116">
        <v>0.13919999999999999</v>
      </c>
      <c r="L116">
        <v>0.13539999999999999</v>
      </c>
      <c r="M116">
        <v>0.13339999999999999</v>
      </c>
      <c r="N116">
        <v>0.1696</v>
      </c>
      <c r="O116">
        <v>0.186</v>
      </c>
      <c r="P116">
        <v>0.14949999999999999</v>
      </c>
      <c r="Q116" s="7"/>
      <c r="R116" s="5">
        <v>0.5</v>
      </c>
      <c r="S116" s="6">
        <f t="shared" si="12"/>
        <v>-0.12920000000000004</v>
      </c>
      <c r="T116" s="6">
        <f t="shared" si="12"/>
        <v>-7.7000000000000013E-2</v>
      </c>
      <c r="U116" s="6">
        <f t="shared" si="12"/>
        <v>-4.3200000000000016E-2</v>
      </c>
      <c r="V116" s="6">
        <f t="shared" si="12"/>
        <v>3.2700000000000007E-2</v>
      </c>
      <c r="W116" s="6">
        <f t="shared" si="12"/>
        <v>4.469999999999999E-2</v>
      </c>
      <c r="X116" s="6">
        <f t="shared" si="12"/>
        <v>-1.0000000000001674E-4</v>
      </c>
      <c r="Z116" s="8">
        <v>0.25</v>
      </c>
      <c r="AA116" s="5">
        <v>-0.13723333333333335</v>
      </c>
      <c r="AB116" s="5">
        <v>-7.9100000000000004E-2</v>
      </c>
      <c r="AC116" s="7">
        <v>0.24231666666666665</v>
      </c>
      <c r="AD116" s="7">
        <v>0.2986166666666667</v>
      </c>
      <c r="AE116" s="7">
        <v>0.33163333333333334</v>
      </c>
      <c r="AF116" s="7">
        <v>0.26751666666666668</v>
      </c>
      <c r="AG116" s="7"/>
      <c r="AH116" s="7"/>
      <c r="AI116" s="35"/>
      <c r="AJ116" s="35"/>
      <c r="AK116" s="35"/>
      <c r="AL116" s="35"/>
      <c r="AM116" s="35"/>
      <c r="AN116" s="35"/>
      <c r="AO116" s="7"/>
      <c r="AP116" s="7"/>
      <c r="AQ116" s="7"/>
    </row>
    <row r="117" spans="1:48" x14ac:dyDescent="0.25">
      <c r="A117" s="5">
        <v>0.25</v>
      </c>
      <c r="B117">
        <v>0.30530000000000002</v>
      </c>
      <c r="C117">
        <v>0.23599999999999999</v>
      </c>
      <c r="D117">
        <v>0.17130000000000001</v>
      </c>
      <c r="E117">
        <v>0.1449</v>
      </c>
      <c r="F117">
        <v>0.12759999999999999</v>
      </c>
      <c r="G117">
        <v>0.13370000000000001</v>
      </c>
      <c r="H117" s="7"/>
      <c r="I117" s="7"/>
      <c r="J117" s="5">
        <v>0.25</v>
      </c>
      <c r="K117">
        <v>0.126</v>
      </c>
      <c r="L117">
        <v>0.14299999999999999</v>
      </c>
      <c r="M117">
        <v>0.14219999999999999</v>
      </c>
      <c r="N117">
        <v>0.38490000000000002</v>
      </c>
      <c r="O117">
        <v>0.3034</v>
      </c>
      <c r="P117">
        <v>0.2923</v>
      </c>
      <c r="Q117" s="7"/>
      <c r="R117" s="5">
        <v>0.25</v>
      </c>
      <c r="S117" s="6">
        <f t="shared" si="12"/>
        <v>-0.17930000000000001</v>
      </c>
      <c r="T117" s="6">
        <f t="shared" si="12"/>
        <v>-9.2999999999999999E-2</v>
      </c>
      <c r="U117" s="6">
        <f t="shared" si="12"/>
        <v>-2.9100000000000015E-2</v>
      </c>
      <c r="V117">
        <f t="shared" si="12"/>
        <v>0.24000000000000002</v>
      </c>
      <c r="W117">
        <f t="shared" si="12"/>
        <v>0.17580000000000001</v>
      </c>
      <c r="X117">
        <f t="shared" si="12"/>
        <v>0.15859999999999999</v>
      </c>
      <c r="Z117" s="8">
        <v>0.125</v>
      </c>
      <c r="AA117" s="5">
        <v>-9.2183333333333339E-2</v>
      </c>
      <c r="AB117" s="5">
        <v>-0.12778333333333333</v>
      </c>
      <c r="AC117" s="7">
        <v>0.31035000000000007</v>
      </c>
      <c r="AD117" s="7">
        <v>0.38183333333333325</v>
      </c>
      <c r="AE117" s="7">
        <v>0.38591666666666669</v>
      </c>
      <c r="AF117" s="7">
        <v>0.40204999999999996</v>
      </c>
      <c r="AG117" s="7"/>
      <c r="AH117" s="7"/>
      <c r="AI117" s="35"/>
      <c r="AJ117" s="35"/>
      <c r="AK117" s="35"/>
      <c r="AL117" s="35"/>
      <c r="AM117" s="35"/>
      <c r="AN117" s="35"/>
      <c r="AO117" s="7"/>
      <c r="AP117" s="7"/>
      <c r="AQ117" s="7"/>
    </row>
    <row r="118" spans="1:48" x14ac:dyDescent="0.25">
      <c r="A118" s="5">
        <v>0.125</v>
      </c>
      <c r="B118">
        <v>0.26</v>
      </c>
      <c r="C118">
        <v>0.18479999999999999</v>
      </c>
      <c r="D118">
        <v>0.1426</v>
      </c>
      <c r="E118">
        <v>0.12520000000000001</v>
      </c>
      <c r="F118">
        <v>0.114</v>
      </c>
      <c r="G118">
        <v>0.13350000000000001</v>
      </c>
      <c r="H118" s="7"/>
      <c r="I118" s="7"/>
      <c r="J118" s="5">
        <v>0.125</v>
      </c>
      <c r="K118">
        <v>0.1226</v>
      </c>
      <c r="L118">
        <v>0.122</v>
      </c>
      <c r="M118">
        <v>0.13159999999999999</v>
      </c>
      <c r="N118">
        <v>0.41099999999999998</v>
      </c>
      <c r="O118">
        <v>0.4</v>
      </c>
      <c r="P118">
        <v>0.45119999999999999</v>
      </c>
      <c r="Q118" s="7"/>
      <c r="R118" s="5">
        <v>0.125</v>
      </c>
      <c r="S118" s="6">
        <f t="shared" si="12"/>
        <v>-0.13740000000000002</v>
      </c>
      <c r="T118" s="6">
        <f t="shared" si="12"/>
        <v>-6.2799999999999995E-2</v>
      </c>
      <c r="U118" s="6">
        <f t="shared" si="12"/>
        <v>-1.100000000000001E-2</v>
      </c>
      <c r="V118">
        <f t="shared" si="12"/>
        <v>0.28579999999999994</v>
      </c>
      <c r="W118">
        <f t="shared" si="12"/>
        <v>0.28600000000000003</v>
      </c>
      <c r="X118">
        <f t="shared" si="12"/>
        <v>0.31769999999999998</v>
      </c>
      <c r="Z118" s="8">
        <v>0.06</v>
      </c>
      <c r="AA118" s="5">
        <v>-0.16471666666666668</v>
      </c>
      <c r="AB118" s="5">
        <v>-0.19971666666666668</v>
      </c>
      <c r="AC118" s="7">
        <v>0.34050000000000002</v>
      </c>
      <c r="AD118" s="7">
        <v>0.71338333333333326</v>
      </c>
      <c r="AE118" s="7">
        <v>0.66489999999999994</v>
      </c>
      <c r="AF118" s="7">
        <v>0.70481666666666654</v>
      </c>
      <c r="AG118" s="7"/>
      <c r="AH118" s="7"/>
      <c r="AI118" s="35"/>
      <c r="AJ118" s="35"/>
      <c r="AK118" s="35"/>
      <c r="AL118" s="35"/>
      <c r="AM118" s="35"/>
      <c r="AN118" s="35"/>
      <c r="AO118" s="7"/>
      <c r="AP118" s="7"/>
      <c r="AQ118" s="7"/>
    </row>
    <row r="119" spans="1:48" x14ac:dyDescent="0.25">
      <c r="A119" s="5">
        <v>0.06</v>
      </c>
      <c r="B119">
        <v>0.32240000000000002</v>
      </c>
      <c r="C119">
        <v>0.18709999999999999</v>
      </c>
      <c r="D119">
        <v>0.14810000000000001</v>
      </c>
      <c r="E119">
        <v>0.15090000000000001</v>
      </c>
      <c r="F119">
        <v>0.14099999999999999</v>
      </c>
      <c r="G119">
        <v>0.14099999999999999</v>
      </c>
      <c r="H119" s="7"/>
      <c r="I119" s="7"/>
      <c r="J119" s="5">
        <v>0.06</v>
      </c>
      <c r="K119">
        <v>0.1336</v>
      </c>
      <c r="L119">
        <v>0.1356</v>
      </c>
      <c r="M119">
        <v>0.5988</v>
      </c>
      <c r="N119">
        <v>0.68420000000000003</v>
      </c>
      <c r="O119">
        <v>0.51980000000000004</v>
      </c>
      <c r="P119">
        <v>0.43</v>
      </c>
      <c r="Q119" s="7"/>
      <c r="R119" s="5">
        <v>0.06</v>
      </c>
      <c r="S119" s="6">
        <f t="shared" si="12"/>
        <v>-0.18880000000000002</v>
      </c>
      <c r="T119" s="6">
        <f t="shared" si="12"/>
        <v>-5.149999999999999E-2</v>
      </c>
      <c r="U119">
        <f t="shared" si="12"/>
        <v>0.45069999999999999</v>
      </c>
      <c r="V119">
        <f t="shared" si="12"/>
        <v>0.5333</v>
      </c>
      <c r="W119">
        <f t="shared" si="12"/>
        <v>0.37880000000000003</v>
      </c>
      <c r="X119">
        <f t="shared" si="12"/>
        <v>0.28900000000000003</v>
      </c>
      <c r="Z119" s="8">
        <v>0</v>
      </c>
      <c r="AA119" s="5">
        <v>-0.17888333333333331</v>
      </c>
      <c r="AB119" s="5">
        <v>-0.14871666666666669</v>
      </c>
      <c r="AC119" s="7">
        <v>0.27178333333333332</v>
      </c>
      <c r="AD119" s="7">
        <v>0.37608333333333333</v>
      </c>
      <c r="AE119" s="7">
        <v>0.47461666666666663</v>
      </c>
      <c r="AF119" s="7">
        <v>0.71771666666666667</v>
      </c>
      <c r="AG119" s="7"/>
      <c r="AH119" s="7"/>
      <c r="AI119" s="35"/>
      <c r="AJ119" s="35"/>
      <c r="AK119" s="35"/>
      <c r="AL119" s="35"/>
      <c r="AM119" s="35"/>
      <c r="AN119" s="35"/>
      <c r="AO119" s="7"/>
      <c r="AP119" s="7"/>
      <c r="AQ119" s="7"/>
    </row>
    <row r="120" spans="1:48" ht="15.75" x14ac:dyDescent="0.25">
      <c r="A120" s="5">
        <v>0</v>
      </c>
      <c r="B120">
        <v>0.36759999999999998</v>
      </c>
      <c r="C120">
        <v>0.28520000000000001</v>
      </c>
      <c r="D120">
        <v>0.245</v>
      </c>
      <c r="E120">
        <v>0.1991</v>
      </c>
      <c r="F120">
        <v>0.19370000000000001</v>
      </c>
      <c r="G120">
        <v>0.2165</v>
      </c>
      <c r="H120" s="7"/>
      <c r="I120" s="7"/>
      <c r="J120" s="5">
        <v>0</v>
      </c>
      <c r="K120">
        <v>0.18029999999999999</v>
      </c>
      <c r="L120">
        <v>0.22289999999999999</v>
      </c>
      <c r="M120">
        <v>0.57110000000000005</v>
      </c>
      <c r="N120">
        <v>0.83109999999999995</v>
      </c>
      <c r="O120">
        <v>0.83050000000000002</v>
      </c>
      <c r="P120">
        <v>1.0995999999999999</v>
      </c>
      <c r="Q120" s="7"/>
      <c r="R120" s="5">
        <v>0</v>
      </c>
      <c r="S120" s="6">
        <f t="shared" si="12"/>
        <v>-0.18729999999999999</v>
      </c>
      <c r="T120" s="6">
        <f t="shared" si="12"/>
        <v>-6.2300000000000022E-2</v>
      </c>
      <c r="U120">
        <f t="shared" si="12"/>
        <v>0.32610000000000006</v>
      </c>
      <c r="V120">
        <f t="shared" si="12"/>
        <v>0.6319999999999999</v>
      </c>
      <c r="W120">
        <f t="shared" si="12"/>
        <v>0.63680000000000003</v>
      </c>
      <c r="X120">
        <f t="shared" si="12"/>
        <v>0.88309999999999989</v>
      </c>
      <c r="Y120" s="7"/>
      <c r="Z120" s="45"/>
      <c r="AA120" s="7"/>
      <c r="AB120" s="7"/>
      <c r="AC120" s="7"/>
      <c r="AD120" s="7"/>
      <c r="AE120" s="7"/>
      <c r="AF120" s="7"/>
      <c r="AG120" s="7"/>
      <c r="AH120" s="7"/>
      <c r="AI120" s="35"/>
      <c r="AJ120" s="35"/>
      <c r="AK120" s="35"/>
      <c r="AL120" s="35"/>
      <c r="AM120" s="35"/>
      <c r="AN120" s="35"/>
      <c r="AO120" s="7"/>
      <c r="AP120" s="7"/>
      <c r="AQ120" s="7"/>
      <c r="AR120" s="7"/>
      <c r="AS120" s="7"/>
      <c r="AT120" s="7"/>
      <c r="AU120" s="7"/>
      <c r="AV120" s="7"/>
    </row>
    <row r="121" spans="1:48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8" x14ac:dyDescent="0.25">
      <c r="A122" s="5"/>
      <c r="B122" s="5" t="s">
        <v>46</v>
      </c>
      <c r="C122" s="5"/>
      <c r="D122" s="5"/>
      <c r="E122" s="5"/>
      <c r="F122" s="5"/>
      <c r="G122" s="5"/>
      <c r="H122" s="7"/>
      <c r="I122" s="7"/>
      <c r="J122" s="5"/>
      <c r="K122" s="5" t="s">
        <v>46</v>
      </c>
      <c r="L122" s="5"/>
      <c r="M122" s="5"/>
      <c r="N122" s="5"/>
      <c r="O122" s="5"/>
      <c r="P122" s="5"/>
      <c r="Q122" s="7"/>
      <c r="R122" s="5"/>
      <c r="S122" s="5" t="s">
        <v>46</v>
      </c>
      <c r="T122" s="5"/>
      <c r="U122" s="5"/>
      <c r="V122" s="5"/>
      <c r="W122" s="5"/>
      <c r="X122" s="5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8" x14ac:dyDescent="0.25">
      <c r="A123" s="5" t="s">
        <v>43</v>
      </c>
      <c r="B123" s="5">
        <v>0.06</v>
      </c>
      <c r="C123" s="5">
        <v>0.03</v>
      </c>
      <c r="D123" s="5">
        <v>0.01</v>
      </c>
      <c r="E123" s="5">
        <v>5.0000000000000001E-3</v>
      </c>
      <c r="F123" s="5">
        <v>2.5000000000000001E-3</v>
      </c>
      <c r="G123" s="5">
        <v>0</v>
      </c>
      <c r="H123" s="7"/>
      <c r="I123" s="7"/>
      <c r="J123" s="5" t="s">
        <v>43</v>
      </c>
      <c r="K123" s="5">
        <v>0.06</v>
      </c>
      <c r="L123" s="5">
        <v>0.03</v>
      </c>
      <c r="M123" s="5">
        <v>0.01</v>
      </c>
      <c r="N123" s="5">
        <v>5.0000000000000001E-3</v>
      </c>
      <c r="O123" s="5">
        <v>2.5000000000000001E-3</v>
      </c>
      <c r="P123" s="5">
        <v>0</v>
      </c>
      <c r="Q123" s="7"/>
      <c r="R123" s="5" t="s">
        <v>43</v>
      </c>
      <c r="S123" s="5">
        <v>0.06</v>
      </c>
      <c r="T123" s="5">
        <v>0.03</v>
      </c>
      <c r="U123" s="5">
        <v>0.01</v>
      </c>
      <c r="V123" s="5">
        <v>5.0000000000000001E-3</v>
      </c>
      <c r="W123" s="5">
        <v>2.5000000000000001E-3</v>
      </c>
      <c r="X123" s="5">
        <v>0</v>
      </c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8" x14ac:dyDescent="0.25">
      <c r="A124" s="5">
        <v>4</v>
      </c>
      <c r="B124">
        <v>0.2026</v>
      </c>
      <c r="C124">
        <v>0.23219999999999999</v>
      </c>
      <c r="D124">
        <v>0.14410000000000001</v>
      </c>
      <c r="E124">
        <v>0.1457</v>
      </c>
      <c r="F124">
        <v>0.1741</v>
      </c>
      <c r="G124">
        <v>0.1535</v>
      </c>
      <c r="H124" s="7"/>
      <c r="I124" s="7"/>
      <c r="J124" s="5">
        <v>4</v>
      </c>
      <c r="K124">
        <v>0.13109999999999999</v>
      </c>
      <c r="L124">
        <v>0.16750000000000001</v>
      </c>
      <c r="M124">
        <v>0.12180000000000001</v>
      </c>
      <c r="N124">
        <v>0.11260000000000001</v>
      </c>
      <c r="O124">
        <v>0.1346</v>
      </c>
      <c r="P124">
        <v>0.187</v>
      </c>
      <c r="Q124" s="7"/>
      <c r="R124" s="5">
        <v>4</v>
      </c>
      <c r="S124" s="6">
        <f t="shared" ref="S124:X131" si="13">K124-B124</f>
        <v>-7.1500000000000008E-2</v>
      </c>
      <c r="T124" s="6">
        <f t="shared" si="13"/>
        <v>-6.469999999999998E-2</v>
      </c>
      <c r="U124" s="6">
        <f t="shared" si="13"/>
        <v>-2.23E-2</v>
      </c>
      <c r="V124" s="6">
        <f t="shared" si="13"/>
        <v>-3.3099999999999991E-2</v>
      </c>
      <c r="W124" s="6">
        <f t="shared" si="13"/>
        <v>-3.9500000000000007E-2</v>
      </c>
      <c r="X124" s="6">
        <f t="shared" si="13"/>
        <v>3.3500000000000002E-2</v>
      </c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8" x14ac:dyDescent="0.25">
      <c r="A125" s="5">
        <v>2</v>
      </c>
      <c r="B125">
        <v>0.2417</v>
      </c>
      <c r="C125">
        <v>0.22189999999999999</v>
      </c>
      <c r="D125">
        <v>0.15379999999999999</v>
      </c>
      <c r="E125">
        <v>0.17069999999999999</v>
      </c>
      <c r="F125">
        <v>0.1883</v>
      </c>
      <c r="G125">
        <v>0.15390000000000001</v>
      </c>
      <c r="H125" s="7"/>
      <c r="I125" s="7"/>
      <c r="J125" s="5">
        <v>2</v>
      </c>
      <c r="K125">
        <v>0.14199999999999999</v>
      </c>
      <c r="L125">
        <v>0.14180000000000001</v>
      </c>
      <c r="M125">
        <v>0.1255</v>
      </c>
      <c r="N125">
        <v>0.11849999999999999</v>
      </c>
      <c r="O125">
        <v>0.13469999999999999</v>
      </c>
      <c r="P125">
        <v>0.15310000000000001</v>
      </c>
      <c r="Q125" s="7"/>
      <c r="R125" s="5">
        <v>2</v>
      </c>
      <c r="S125" s="6">
        <f t="shared" si="13"/>
        <v>-9.9700000000000011E-2</v>
      </c>
      <c r="T125" s="6">
        <f t="shared" si="13"/>
        <v>-8.0099999999999977E-2</v>
      </c>
      <c r="U125" s="6">
        <f t="shared" si="13"/>
        <v>-2.8299999999999992E-2</v>
      </c>
      <c r="V125" s="6">
        <f t="shared" si="13"/>
        <v>-5.2199999999999996E-2</v>
      </c>
      <c r="W125" s="6">
        <f t="shared" si="13"/>
        <v>-5.3600000000000009E-2</v>
      </c>
      <c r="X125" s="6">
        <f t="shared" si="13"/>
        <v>-7.9999999999999516E-4</v>
      </c>
      <c r="Z125" s="7"/>
      <c r="AA125" s="7"/>
      <c r="AB125" s="7"/>
      <c r="AC125" s="7"/>
      <c r="AD125" s="7"/>
      <c r="AE125" s="7"/>
      <c r="AF125" s="7"/>
    </row>
    <row r="126" spans="1:48" x14ac:dyDescent="0.25">
      <c r="A126" s="5">
        <v>1</v>
      </c>
      <c r="B126">
        <v>0.24340000000000001</v>
      </c>
      <c r="C126">
        <v>0.1769</v>
      </c>
      <c r="D126">
        <v>0.1318</v>
      </c>
      <c r="E126">
        <v>0.1343</v>
      </c>
      <c r="F126">
        <v>0.12970000000000001</v>
      </c>
      <c r="G126">
        <v>0.1525</v>
      </c>
      <c r="H126" s="7"/>
      <c r="I126" s="7"/>
      <c r="J126" s="5">
        <v>1</v>
      </c>
      <c r="K126">
        <v>0.1394</v>
      </c>
      <c r="L126">
        <v>0.1157</v>
      </c>
      <c r="M126">
        <v>0.6522</v>
      </c>
      <c r="N126">
        <v>0.73640000000000005</v>
      </c>
      <c r="O126">
        <v>1.0419</v>
      </c>
      <c r="P126">
        <v>0.4718</v>
      </c>
      <c r="Q126" s="7"/>
      <c r="R126" s="5">
        <v>1</v>
      </c>
      <c r="S126" s="6">
        <f t="shared" si="13"/>
        <v>-0.10400000000000001</v>
      </c>
      <c r="T126" s="6">
        <f t="shared" si="13"/>
        <v>-6.1200000000000004E-2</v>
      </c>
      <c r="U126">
        <f t="shared" si="13"/>
        <v>0.52039999999999997</v>
      </c>
      <c r="V126">
        <f t="shared" si="13"/>
        <v>0.60210000000000008</v>
      </c>
      <c r="W126">
        <f t="shared" si="13"/>
        <v>0.91220000000000001</v>
      </c>
      <c r="X126">
        <f t="shared" si="13"/>
        <v>0.31930000000000003</v>
      </c>
      <c r="Z126" s="7"/>
      <c r="AA126" s="7"/>
      <c r="AB126" s="7"/>
      <c r="AC126" s="7"/>
      <c r="AD126" s="7"/>
      <c r="AE126" s="7"/>
      <c r="AF126" s="7"/>
    </row>
    <row r="127" spans="1:48" x14ac:dyDescent="0.25">
      <c r="A127" s="5">
        <v>0.5</v>
      </c>
      <c r="B127">
        <v>0.27510000000000001</v>
      </c>
      <c r="C127">
        <v>0.21990000000000001</v>
      </c>
      <c r="D127">
        <v>0.1396</v>
      </c>
      <c r="E127">
        <v>0.1472</v>
      </c>
      <c r="F127">
        <v>0.12479999999999999</v>
      </c>
      <c r="G127">
        <v>0.14630000000000001</v>
      </c>
      <c r="H127" s="7"/>
      <c r="I127" s="7"/>
      <c r="J127" s="5">
        <v>0.5</v>
      </c>
      <c r="K127">
        <v>0.15049999999999999</v>
      </c>
      <c r="L127">
        <v>0.13059999999999999</v>
      </c>
      <c r="M127">
        <v>0.58650000000000002</v>
      </c>
      <c r="N127">
        <v>0.84179999999999999</v>
      </c>
      <c r="O127">
        <v>0.82799999999999996</v>
      </c>
      <c r="P127">
        <v>0.15679999999999999</v>
      </c>
      <c r="Q127" s="7"/>
      <c r="R127" s="5">
        <v>0.5</v>
      </c>
      <c r="S127" s="6">
        <f t="shared" si="13"/>
        <v>-0.12460000000000002</v>
      </c>
      <c r="T127" s="6">
        <f t="shared" si="13"/>
        <v>-8.9300000000000018E-2</v>
      </c>
      <c r="U127">
        <f t="shared" si="13"/>
        <v>0.44690000000000002</v>
      </c>
      <c r="V127">
        <f t="shared" si="13"/>
        <v>0.6946</v>
      </c>
      <c r="W127">
        <f t="shared" si="13"/>
        <v>0.70319999999999994</v>
      </c>
      <c r="X127">
        <f t="shared" si="13"/>
        <v>1.0499999999999982E-2</v>
      </c>
      <c r="Z127" s="7"/>
      <c r="AA127" s="7"/>
      <c r="AB127" s="7"/>
      <c r="AC127" s="7"/>
      <c r="AD127" s="7"/>
      <c r="AE127" s="7"/>
      <c r="AF127" s="7"/>
    </row>
    <row r="128" spans="1:48" x14ac:dyDescent="0.25">
      <c r="A128" s="5">
        <v>0.25</v>
      </c>
      <c r="B128">
        <v>0.27560000000000001</v>
      </c>
      <c r="C128">
        <v>0.20799999999999999</v>
      </c>
      <c r="D128">
        <v>0.128</v>
      </c>
      <c r="E128">
        <v>0.12039999999999999</v>
      </c>
      <c r="F128">
        <v>0.114</v>
      </c>
      <c r="G128">
        <v>0.12989999999999999</v>
      </c>
      <c r="H128" s="7"/>
      <c r="I128" s="7"/>
      <c r="J128" s="5">
        <v>0.25</v>
      </c>
      <c r="K128">
        <v>0.1348</v>
      </c>
      <c r="L128">
        <v>0.1246</v>
      </c>
      <c r="M128">
        <v>0.89439999999999997</v>
      </c>
      <c r="N128">
        <v>0.9798</v>
      </c>
      <c r="O128">
        <v>0.88829999999999998</v>
      </c>
      <c r="P128">
        <v>0.16800000000000001</v>
      </c>
      <c r="Q128" s="7"/>
      <c r="R128" s="5">
        <v>0.25</v>
      </c>
      <c r="S128" s="6">
        <f t="shared" si="13"/>
        <v>-0.14080000000000001</v>
      </c>
      <c r="T128" s="6">
        <f t="shared" si="13"/>
        <v>-8.3399999999999988E-2</v>
      </c>
      <c r="U128">
        <f t="shared" si="13"/>
        <v>0.76639999999999997</v>
      </c>
      <c r="V128">
        <f t="shared" si="13"/>
        <v>0.85940000000000005</v>
      </c>
      <c r="W128">
        <f t="shared" si="13"/>
        <v>0.77429999999999999</v>
      </c>
      <c r="X128">
        <f t="shared" si="13"/>
        <v>3.8100000000000023E-2</v>
      </c>
      <c r="Z128" s="7"/>
      <c r="AA128" s="7"/>
      <c r="AB128" s="7"/>
      <c r="AC128" s="7"/>
      <c r="AD128" s="7"/>
      <c r="AE128" s="7"/>
      <c r="AF128" s="7"/>
    </row>
    <row r="129" spans="1:48" x14ac:dyDescent="0.25">
      <c r="A129" s="5">
        <v>0.125</v>
      </c>
      <c r="B129">
        <v>0.25380000000000003</v>
      </c>
      <c r="C129">
        <v>0.18840000000000001</v>
      </c>
      <c r="D129">
        <v>0.12509999999999999</v>
      </c>
      <c r="E129">
        <v>0.12379999999999999</v>
      </c>
      <c r="F129">
        <v>0.11210000000000001</v>
      </c>
      <c r="G129">
        <v>0.1222</v>
      </c>
      <c r="H129" s="7"/>
      <c r="I129" s="7"/>
      <c r="J129" s="5">
        <v>0.125</v>
      </c>
      <c r="K129">
        <v>0.13880000000000001</v>
      </c>
      <c r="L129">
        <v>0.12230000000000001</v>
      </c>
      <c r="M129">
        <v>0.89859999999999995</v>
      </c>
      <c r="N129">
        <v>0.96189999999999998</v>
      </c>
      <c r="O129">
        <v>1.101</v>
      </c>
      <c r="P129">
        <v>0.4894</v>
      </c>
      <c r="Q129" s="7"/>
      <c r="R129" s="5">
        <v>0.125</v>
      </c>
      <c r="S129" s="6">
        <f t="shared" si="13"/>
        <v>-0.11500000000000002</v>
      </c>
      <c r="T129" s="6">
        <f t="shared" si="13"/>
        <v>-6.6100000000000006E-2</v>
      </c>
      <c r="U129">
        <f t="shared" si="13"/>
        <v>0.77349999999999997</v>
      </c>
      <c r="V129">
        <f t="shared" si="13"/>
        <v>0.83809999999999996</v>
      </c>
      <c r="W129">
        <f t="shared" si="13"/>
        <v>0.9889</v>
      </c>
      <c r="X129">
        <f t="shared" si="13"/>
        <v>0.36719999999999997</v>
      </c>
      <c r="Z129" s="7"/>
      <c r="AA129" s="7"/>
      <c r="AB129" s="7"/>
      <c r="AC129" s="7"/>
      <c r="AD129" s="7"/>
      <c r="AE129" s="7"/>
      <c r="AF129" s="7"/>
    </row>
    <row r="130" spans="1:48" x14ac:dyDescent="0.25">
      <c r="A130" s="5">
        <v>0.06</v>
      </c>
      <c r="B130">
        <v>0.27160000000000001</v>
      </c>
      <c r="C130">
        <v>0.18</v>
      </c>
      <c r="D130">
        <v>0.1406</v>
      </c>
      <c r="E130">
        <v>0.1263</v>
      </c>
      <c r="F130">
        <v>0.1212</v>
      </c>
      <c r="G130">
        <v>0.13059999999999999</v>
      </c>
      <c r="H130" s="7"/>
      <c r="I130" s="7"/>
      <c r="J130" s="5">
        <v>0.06</v>
      </c>
      <c r="K130">
        <v>0.18149999999999999</v>
      </c>
      <c r="L130">
        <v>0.13739999999999999</v>
      </c>
      <c r="M130">
        <v>0.83750000000000002</v>
      </c>
      <c r="N130">
        <v>0.9214</v>
      </c>
      <c r="O130">
        <v>0.85060000000000002</v>
      </c>
      <c r="P130">
        <v>0.42949999999999999</v>
      </c>
      <c r="Q130" s="7"/>
      <c r="R130" s="5">
        <v>0.06</v>
      </c>
      <c r="S130" s="6">
        <f t="shared" si="13"/>
        <v>-9.0100000000000013E-2</v>
      </c>
      <c r="T130" s="6">
        <f t="shared" si="13"/>
        <v>-4.2599999999999999E-2</v>
      </c>
      <c r="U130">
        <f t="shared" si="13"/>
        <v>0.69690000000000007</v>
      </c>
      <c r="V130">
        <f t="shared" si="13"/>
        <v>0.79510000000000003</v>
      </c>
      <c r="W130">
        <f t="shared" si="13"/>
        <v>0.72940000000000005</v>
      </c>
      <c r="X130">
        <f t="shared" si="13"/>
        <v>0.2989</v>
      </c>
      <c r="Z130" s="7"/>
      <c r="AA130" s="7"/>
      <c r="AB130" s="7"/>
      <c r="AC130" s="7"/>
      <c r="AD130" s="7"/>
      <c r="AE130" s="7"/>
      <c r="AF130" s="7"/>
    </row>
    <row r="131" spans="1:48" x14ac:dyDescent="0.25">
      <c r="A131" s="5">
        <v>0</v>
      </c>
      <c r="B131">
        <v>0.24110000000000001</v>
      </c>
      <c r="C131">
        <v>0.17460000000000001</v>
      </c>
      <c r="D131">
        <v>0.15040000000000001</v>
      </c>
      <c r="E131">
        <v>0.1487</v>
      </c>
      <c r="F131">
        <v>0.14990000000000001</v>
      </c>
      <c r="G131">
        <v>0.16830000000000001</v>
      </c>
      <c r="H131" s="7"/>
      <c r="I131" s="7"/>
      <c r="J131" s="5">
        <v>0</v>
      </c>
      <c r="K131">
        <v>0.15090000000000001</v>
      </c>
      <c r="L131">
        <v>0.14410000000000001</v>
      </c>
      <c r="M131">
        <v>0.64990000000000003</v>
      </c>
      <c r="N131">
        <v>0.1983</v>
      </c>
      <c r="O131">
        <v>0.1487</v>
      </c>
      <c r="P131">
        <v>0.79820000000000002</v>
      </c>
      <c r="Q131" s="7"/>
      <c r="R131" s="5">
        <v>0</v>
      </c>
      <c r="S131" s="6">
        <f t="shared" si="13"/>
        <v>-9.0200000000000002E-2</v>
      </c>
      <c r="T131" s="6">
        <f t="shared" si="13"/>
        <v>-3.0499999999999999E-2</v>
      </c>
      <c r="U131">
        <f t="shared" si="13"/>
        <v>0.49950000000000006</v>
      </c>
      <c r="V131">
        <f t="shared" si="13"/>
        <v>4.9600000000000005E-2</v>
      </c>
      <c r="W131">
        <f t="shared" si="13"/>
        <v>-1.2000000000000066E-3</v>
      </c>
      <c r="X131">
        <f t="shared" si="13"/>
        <v>0.62990000000000002</v>
      </c>
      <c r="Y131" s="7"/>
      <c r="Z131" s="7"/>
      <c r="AA131" s="7"/>
      <c r="AB131" s="7"/>
      <c r="AC131" s="7"/>
      <c r="AD131" s="7"/>
      <c r="AE131" s="7"/>
      <c r="AF131" s="7"/>
      <c r="AG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48" x14ac:dyDescent="0.25">
      <c r="A133" s="5"/>
      <c r="B133" s="5" t="s">
        <v>46</v>
      </c>
      <c r="C133" s="5"/>
      <c r="D133" s="5"/>
      <c r="E133" s="5"/>
      <c r="F133" s="5"/>
      <c r="G133" s="5"/>
      <c r="H133" s="7"/>
      <c r="I133" s="7"/>
      <c r="J133" s="5"/>
      <c r="K133" s="5" t="s">
        <v>46</v>
      </c>
      <c r="L133" s="5"/>
      <c r="M133" s="5"/>
      <c r="N133" s="5"/>
      <c r="O133" s="5"/>
      <c r="P133" s="5"/>
      <c r="Q133" s="7"/>
      <c r="R133" s="5"/>
      <c r="S133" s="5" t="s">
        <v>46</v>
      </c>
      <c r="T133" s="5"/>
      <c r="U133" s="5"/>
      <c r="V133" s="5"/>
      <c r="W133" s="5"/>
      <c r="X133" s="5"/>
      <c r="Z133" s="7"/>
      <c r="AA133" s="7"/>
      <c r="AB133" s="7"/>
      <c r="AC133" s="7"/>
      <c r="AD133" s="7"/>
      <c r="AE133" s="7"/>
      <c r="AF133" s="7"/>
      <c r="AG133" s="7"/>
    </row>
    <row r="134" spans="1:48" x14ac:dyDescent="0.25">
      <c r="A134" s="5" t="s">
        <v>43</v>
      </c>
      <c r="B134" s="5">
        <v>0.06</v>
      </c>
      <c r="C134" s="5">
        <v>0.03</v>
      </c>
      <c r="D134" s="5">
        <v>0.01</v>
      </c>
      <c r="E134" s="5">
        <v>5.0000000000000001E-3</v>
      </c>
      <c r="F134" s="5">
        <v>2.5000000000000001E-3</v>
      </c>
      <c r="G134" s="5">
        <v>0</v>
      </c>
      <c r="H134" s="7"/>
      <c r="I134" s="7"/>
      <c r="J134" s="5" t="s">
        <v>43</v>
      </c>
      <c r="K134" s="5">
        <v>0.06</v>
      </c>
      <c r="L134" s="5">
        <v>0.03</v>
      </c>
      <c r="M134" s="5">
        <v>0.01</v>
      </c>
      <c r="N134" s="5">
        <v>5.0000000000000001E-3</v>
      </c>
      <c r="O134" s="5">
        <v>2.5000000000000001E-3</v>
      </c>
      <c r="P134" s="5">
        <v>0</v>
      </c>
      <c r="Q134" s="7"/>
      <c r="R134" s="5" t="s">
        <v>43</v>
      </c>
      <c r="S134" s="5">
        <v>0.06</v>
      </c>
      <c r="T134" s="5">
        <v>0.03</v>
      </c>
      <c r="U134" s="5">
        <v>0.01</v>
      </c>
      <c r="V134" s="5">
        <v>5.0000000000000001E-3</v>
      </c>
      <c r="W134" s="5">
        <v>2.5000000000000001E-3</v>
      </c>
      <c r="X134" s="5">
        <v>0</v>
      </c>
      <c r="Z134" s="7"/>
      <c r="AA134" s="7"/>
      <c r="AB134" s="7"/>
      <c r="AC134" s="7"/>
      <c r="AD134" s="7"/>
      <c r="AE134" s="7"/>
      <c r="AF134" s="7"/>
      <c r="AG134" s="7"/>
    </row>
    <row r="135" spans="1:48" x14ac:dyDescent="0.25">
      <c r="A135" s="5">
        <v>4</v>
      </c>
      <c r="B135">
        <v>0.21479999999999999</v>
      </c>
      <c r="C135">
        <v>0.25729999999999997</v>
      </c>
      <c r="D135">
        <v>0.1517</v>
      </c>
      <c r="E135">
        <v>0.18729999999999999</v>
      </c>
      <c r="F135">
        <v>0.1338</v>
      </c>
      <c r="G135">
        <v>0.14399999999999999</v>
      </c>
      <c r="H135" s="7"/>
      <c r="I135" s="7"/>
      <c r="J135" s="5">
        <v>4</v>
      </c>
      <c r="K135">
        <v>0.1328</v>
      </c>
      <c r="L135">
        <v>0.12690000000000001</v>
      </c>
      <c r="M135">
        <v>0.1231</v>
      </c>
      <c r="N135">
        <v>0.1595</v>
      </c>
      <c r="O135">
        <v>0.1124</v>
      </c>
      <c r="P135">
        <v>0.18759999999999999</v>
      </c>
      <c r="Q135" s="7"/>
      <c r="R135" s="5">
        <v>4</v>
      </c>
      <c r="S135" s="6">
        <f t="shared" ref="S135:X142" si="14">K135-B135</f>
        <v>-8.199999999999999E-2</v>
      </c>
      <c r="T135" s="6">
        <f t="shared" si="14"/>
        <v>-0.13039999999999996</v>
      </c>
      <c r="U135" s="6">
        <f t="shared" si="14"/>
        <v>-2.86E-2</v>
      </c>
      <c r="V135" s="6">
        <f t="shared" si="14"/>
        <v>-2.7799999999999991E-2</v>
      </c>
      <c r="W135" s="6">
        <f t="shared" si="14"/>
        <v>-2.1400000000000002E-2</v>
      </c>
      <c r="X135" s="6">
        <f t="shared" si="14"/>
        <v>4.36E-2</v>
      </c>
      <c r="Z135" s="7"/>
      <c r="AA135" s="7"/>
      <c r="AB135" s="7"/>
      <c r="AC135" s="7"/>
      <c r="AD135" s="7"/>
      <c r="AE135" s="7"/>
      <c r="AF135" s="7"/>
      <c r="AG135" s="7"/>
    </row>
    <row r="136" spans="1:48" x14ac:dyDescent="0.25">
      <c r="A136" s="5">
        <v>2</v>
      </c>
      <c r="B136">
        <v>0.21609999999999999</v>
      </c>
      <c r="C136">
        <v>0.25409999999999999</v>
      </c>
      <c r="D136">
        <v>0.1678</v>
      </c>
      <c r="E136">
        <v>0.19670000000000001</v>
      </c>
      <c r="F136">
        <v>0.14419999999999999</v>
      </c>
      <c r="G136">
        <v>0.154</v>
      </c>
      <c r="H136" s="7"/>
      <c r="I136" s="7"/>
      <c r="J136" s="5">
        <v>2</v>
      </c>
      <c r="K136">
        <v>0.14829999999999999</v>
      </c>
      <c r="L136">
        <v>0.13239999999999999</v>
      </c>
      <c r="M136">
        <v>0.13150000000000001</v>
      </c>
      <c r="N136">
        <v>0.13139999999999999</v>
      </c>
      <c r="O136">
        <v>0.1181</v>
      </c>
      <c r="P136">
        <v>0.31119999999999998</v>
      </c>
      <c r="Q136" s="7"/>
      <c r="R136" s="5">
        <v>2</v>
      </c>
      <c r="S136" s="6">
        <f t="shared" si="14"/>
        <v>-6.7799999999999999E-2</v>
      </c>
      <c r="T136" s="6">
        <f t="shared" si="14"/>
        <v>-0.1217</v>
      </c>
      <c r="U136" s="6">
        <f t="shared" si="14"/>
        <v>-3.6299999999999999E-2</v>
      </c>
      <c r="V136" s="6">
        <f t="shared" si="14"/>
        <v>-6.5300000000000025E-2</v>
      </c>
      <c r="W136" s="6">
        <f t="shared" si="14"/>
        <v>-2.6099999999999998E-2</v>
      </c>
      <c r="X136">
        <f t="shared" si="14"/>
        <v>0.15719999999999998</v>
      </c>
      <c r="Z136" s="7"/>
      <c r="AA136" s="7"/>
      <c r="AB136" s="7"/>
      <c r="AC136" s="7"/>
      <c r="AD136" s="7"/>
      <c r="AE136" s="7"/>
      <c r="AF136" s="7"/>
      <c r="AG136" s="7"/>
    </row>
    <row r="137" spans="1:48" x14ac:dyDescent="0.25">
      <c r="A137" s="5">
        <v>1</v>
      </c>
      <c r="B137">
        <v>0.25490000000000002</v>
      </c>
      <c r="C137">
        <v>0.32119999999999999</v>
      </c>
      <c r="D137">
        <v>0.15040000000000001</v>
      </c>
      <c r="E137">
        <v>0.14829999999999999</v>
      </c>
      <c r="F137">
        <v>0.15160000000000001</v>
      </c>
      <c r="G137">
        <v>0.14510000000000001</v>
      </c>
      <c r="H137" s="7"/>
      <c r="I137" s="7"/>
      <c r="J137" s="5">
        <v>1</v>
      </c>
      <c r="K137">
        <v>0.1143</v>
      </c>
      <c r="L137">
        <v>0.12590000000000001</v>
      </c>
      <c r="M137">
        <v>0.1198</v>
      </c>
      <c r="N137">
        <v>0.2132</v>
      </c>
      <c r="O137">
        <v>0.34339999999999998</v>
      </c>
      <c r="P137">
        <v>0.4355</v>
      </c>
      <c r="Q137" s="7"/>
      <c r="R137" s="5">
        <v>1</v>
      </c>
      <c r="S137" s="6">
        <f t="shared" si="14"/>
        <v>-0.1406</v>
      </c>
      <c r="T137" s="6">
        <f t="shared" si="14"/>
        <v>-0.19529999999999997</v>
      </c>
      <c r="U137" s="6">
        <f t="shared" si="14"/>
        <v>-3.0600000000000002E-2</v>
      </c>
      <c r="V137">
        <f t="shared" si="14"/>
        <v>6.4900000000000013E-2</v>
      </c>
      <c r="W137">
        <f t="shared" si="14"/>
        <v>0.19179999999999997</v>
      </c>
      <c r="X137">
        <f t="shared" si="14"/>
        <v>0.29039999999999999</v>
      </c>
      <c r="Z137" s="7"/>
      <c r="AA137" s="7"/>
      <c r="AB137" s="7"/>
      <c r="AC137" s="7"/>
      <c r="AD137" s="7"/>
      <c r="AE137" s="7"/>
      <c r="AF137" s="7"/>
      <c r="AG137" s="7"/>
    </row>
    <row r="138" spans="1:48" x14ac:dyDescent="0.25">
      <c r="A138" s="5">
        <v>0.5</v>
      </c>
      <c r="B138">
        <v>0.27250000000000002</v>
      </c>
      <c r="C138">
        <v>0.33710000000000001</v>
      </c>
      <c r="D138">
        <v>0.1583</v>
      </c>
      <c r="E138">
        <v>0.14929999999999999</v>
      </c>
      <c r="F138">
        <v>0.14829999999999999</v>
      </c>
      <c r="G138">
        <v>0.13689999999999999</v>
      </c>
      <c r="H138" s="7"/>
      <c r="I138" s="7"/>
      <c r="J138" s="5">
        <v>0.5</v>
      </c>
      <c r="K138">
        <v>0.1196</v>
      </c>
      <c r="L138">
        <v>0.12920000000000001</v>
      </c>
      <c r="M138">
        <v>0.1298</v>
      </c>
      <c r="N138">
        <v>0.2049</v>
      </c>
      <c r="O138">
        <v>0.50149999999999995</v>
      </c>
      <c r="P138">
        <v>0.73089999999999999</v>
      </c>
      <c r="Q138" s="7"/>
      <c r="R138" s="5">
        <v>0.5</v>
      </c>
      <c r="S138" s="6">
        <f t="shared" si="14"/>
        <v>-0.15290000000000004</v>
      </c>
      <c r="T138" s="6">
        <f t="shared" si="14"/>
        <v>-0.2079</v>
      </c>
      <c r="U138" s="6">
        <f t="shared" si="14"/>
        <v>-2.8499999999999998E-2</v>
      </c>
      <c r="V138">
        <f t="shared" si="14"/>
        <v>5.5600000000000011E-2</v>
      </c>
      <c r="W138">
        <f t="shared" si="14"/>
        <v>0.35319999999999996</v>
      </c>
      <c r="X138">
        <f t="shared" si="14"/>
        <v>0.59399999999999997</v>
      </c>
      <c r="Z138" s="7"/>
      <c r="AA138" s="7"/>
      <c r="AB138" s="7"/>
      <c r="AC138" s="7"/>
      <c r="AD138" s="7"/>
      <c r="AE138" s="7"/>
      <c r="AF138" s="7"/>
      <c r="AG138" s="7"/>
    </row>
    <row r="139" spans="1:48" x14ac:dyDescent="0.25">
      <c r="A139" s="5">
        <v>0.25</v>
      </c>
      <c r="B139">
        <v>0.23780000000000001</v>
      </c>
      <c r="C139">
        <v>0.2853</v>
      </c>
      <c r="D139">
        <v>0.1716</v>
      </c>
      <c r="E139">
        <v>0.14499999999999999</v>
      </c>
      <c r="F139">
        <v>0.1464</v>
      </c>
      <c r="G139">
        <v>0.14899999999999999</v>
      </c>
      <c r="H139" s="7"/>
      <c r="I139" s="7"/>
      <c r="J139" s="5">
        <v>0.25</v>
      </c>
      <c r="K139">
        <v>0.1087</v>
      </c>
      <c r="L139">
        <v>0.1343</v>
      </c>
      <c r="M139">
        <v>0.12920000000000001</v>
      </c>
      <c r="N139">
        <v>0.60840000000000005</v>
      </c>
      <c r="O139">
        <v>1.2183999999999999</v>
      </c>
      <c r="P139">
        <v>0.50309999999999999</v>
      </c>
      <c r="Q139" s="7"/>
      <c r="R139" s="5">
        <v>0.25</v>
      </c>
      <c r="S139" s="6">
        <f t="shared" si="14"/>
        <v>-0.12909999999999999</v>
      </c>
      <c r="T139" s="6">
        <f t="shared" si="14"/>
        <v>-0.151</v>
      </c>
      <c r="U139" s="6">
        <f t="shared" si="14"/>
        <v>-4.2399999999999993E-2</v>
      </c>
      <c r="V139">
        <f t="shared" si="14"/>
        <v>0.46340000000000003</v>
      </c>
      <c r="W139">
        <f t="shared" si="14"/>
        <v>1.0719999999999998</v>
      </c>
      <c r="X139">
        <f t="shared" si="14"/>
        <v>0.35409999999999997</v>
      </c>
      <c r="Z139" s="7"/>
      <c r="AA139" s="7"/>
      <c r="AB139" s="7"/>
      <c r="AC139" s="7"/>
      <c r="AD139" s="7"/>
      <c r="AE139" s="7"/>
      <c r="AF139" s="7"/>
      <c r="AG139" s="7"/>
    </row>
    <row r="140" spans="1:48" x14ac:dyDescent="0.25">
      <c r="A140" s="5">
        <v>0.125</v>
      </c>
      <c r="B140">
        <v>0.23139999999999999</v>
      </c>
      <c r="C140">
        <v>0.31869999999999998</v>
      </c>
      <c r="D140">
        <v>0.13120000000000001</v>
      </c>
      <c r="E140">
        <v>0.15490000000000001</v>
      </c>
      <c r="F140">
        <v>0.1158</v>
      </c>
      <c r="G140">
        <v>0.12970000000000001</v>
      </c>
      <c r="H140" s="7"/>
      <c r="I140" s="7"/>
      <c r="J140" s="5">
        <v>0.125</v>
      </c>
      <c r="K140">
        <v>0.12</v>
      </c>
      <c r="L140">
        <v>0.12720000000000001</v>
      </c>
      <c r="M140">
        <v>0.76139999999999997</v>
      </c>
      <c r="N140">
        <v>0.93489999999999995</v>
      </c>
      <c r="O140">
        <v>0.82720000000000005</v>
      </c>
      <c r="P140">
        <v>0.94489999999999996</v>
      </c>
      <c r="Q140" s="7"/>
      <c r="R140" s="5">
        <v>0.125</v>
      </c>
      <c r="S140" s="6">
        <f t="shared" si="14"/>
        <v>-0.1114</v>
      </c>
      <c r="T140" s="6">
        <f t="shared" si="14"/>
        <v>-0.19149999999999998</v>
      </c>
      <c r="U140">
        <f t="shared" si="14"/>
        <v>0.63019999999999998</v>
      </c>
      <c r="V140">
        <f t="shared" si="14"/>
        <v>0.77999999999999992</v>
      </c>
      <c r="W140">
        <f t="shared" si="14"/>
        <v>0.71140000000000003</v>
      </c>
      <c r="X140">
        <f t="shared" si="14"/>
        <v>0.81519999999999992</v>
      </c>
      <c r="Z140" s="7"/>
      <c r="AA140" s="7"/>
      <c r="AB140" s="7"/>
      <c r="AC140" s="7"/>
      <c r="AD140" s="7"/>
      <c r="AE140" s="7"/>
      <c r="AF140" s="7"/>
      <c r="AG140" s="7"/>
    </row>
    <row r="141" spans="1:48" x14ac:dyDescent="0.25">
      <c r="A141" s="5">
        <v>0.06</v>
      </c>
      <c r="B141">
        <v>0.26079999999999998</v>
      </c>
      <c r="C141">
        <v>0.33900000000000002</v>
      </c>
      <c r="D141">
        <v>0.15</v>
      </c>
      <c r="E141">
        <v>0.1678</v>
      </c>
      <c r="F141">
        <v>0.1439</v>
      </c>
      <c r="G141">
        <v>0.13469999999999999</v>
      </c>
      <c r="H141" s="7"/>
      <c r="I141" s="7"/>
      <c r="J141" s="5">
        <v>0.06</v>
      </c>
      <c r="K141">
        <v>0.12939999999999999</v>
      </c>
      <c r="L141">
        <v>0.13789999999999999</v>
      </c>
      <c r="M141">
        <v>0.6381</v>
      </c>
      <c r="N141">
        <v>0.92800000000000005</v>
      </c>
      <c r="O141">
        <v>0.7954</v>
      </c>
      <c r="P141">
        <v>1.0103</v>
      </c>
      <c r="Q141" s="7"/>
      <c r="R141" s="5">
        <v>0.06</v>
      </c>
      <c r="S141" s="6">
        <f t="shared" si="14"/>
        <v>-0.13139999999999999</v>
      </c>
      <c r="T141" s="6">
        <f t="shared" si="14"/>
        <v>-0.20110000000000003</v>
      </c>
      <c r="U141">
        <f t="shared" si="14"/>
        <v>0.48809999999999998</v>
      </c>
      <c r="V141">
        <f t="shared" si="14"/>
        <v>0.76019999999999999</v>
      </c>
      <c r="W141">
        <f t="shared" si="14"/>
        <v>0.65149999999999997</v>
      </c>
      <c r="X141">
        <f t="shared" si="14"/>
        <v>0.87559999999999993</v>
      </c>
      <c r="Z141" s="7"/>
      <c r="AA141" s="7"/>
      <c r="AB141" s="7"/>
      <c r="AC141" s="7"/>
      <c r="AD141" s="7"/>
      <c r="AE141" s="7"/>
      <c r="AF141" s="7"/>
      <c r="AG141" s="7"/>
    </row>
    <row r="142" spans="1:48" x14ac:dyDescent="0.25">
      <c r="A142" s="5">
        <v>0</v>
      </c>
      <c r="B142">
        <v>0.3201</v>
      </c>
      <c r="C142">
        <v>0.48870000000000002</v>
      </c>
      <c r="D142">
        <v>0.23619999999999999</v>
      </c>
      <c r="E142">
        <v>0.20169999999999999</v>
      </c>
      <c r="F142">
        <v>0.18210000000000001</v>
      </c>
      <c r="G142">
        <v>0.18790000000000001</v>
      </c>
      <c r="H142" s="7"/>
      <c r="I142" s="7"/>
      <c r="J142" s="5">
        <v>0</v>
      </c>
      <c r="K142">
        <v>0.1462</v>
      </c>
      <c r="L142">
        <v>0.20269999999999999</v>
      </c>
      <c r="M142">
        <v>0.19089999999999999</v>
      </c>
      <c r="N142">
        <v>0.2492</v>
      </c>
      <c r="O142">
        <v>0.15759999999999999</v>
      </c>
      <c r="P142">
        <v>0.69840000000000002</v>
      </c>
      <c r="Q142" s="7"/>
      <c r="R142" s="5">
        <v>0</v>
      </c>
      <c r="S142" s="6">
        <f t="shared" si="14"/>
        <v>-0.1739</v>
      </c>
      <c r="T142" s="6">
        <f t="shared" si="14"/>
        <v>-0.28600000000000003</v>
      </c>
      <c r="U142" s="6">
        <f t="shared" si="14"/>
        <v>-4.5300000000000007E-2</v>
      </c>
      <c r="V142">
        <f t="shared" si="14"/>
        <v>4.7500000000000014E-2</v>
      </c>
      <c r="W142">
        <f t="shared" si="14"/>
        <v>-2.4500000000000022E-2</v>
      </c>
      <c r="X142">
        <f t="shared" si="14"/>
        <v>0.51049999999999995</v>
      </c>
      <c r="Y142" s="7"/>
      <c r="Z142" s="7"/>
      <c r="AA142" s="7"/>
      <c r="AB142" s="7"/>
      <c r="AC142" s="7"/>
      <c r="AD142" s="7"/>
      <c r="AE142" s="7"/>
      <c r="AF142" s="7"/>
      <c r="AG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x14ac:dyDescent="0.25"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48" x14ac:dyDescent="0.25">
      <c r="A144" s="5"/>
      <c r="B144" s="5" t="s">
        <v>52</v>
      </c>
      <c r="C144" s="5"/>
      <c r="D144" s="5"/>
      <c r="E144" s="5"/>
      <c r="F144" s="5"/>
      <c r="G144" s="5"/>
      <c r="J144" s="5"/>
      <c r="K144" s="5" t="s">
        <v>52</v>
      </c>
      <c r="L144" s="5"/>
      <c r="M144" s="5"/>
      <c r="N144" s="5"/>
      <c r="O144" s="5"/>
      <c r="P144" s="5"/>
      <c r="R144" s="5"/>
      <c r="S144" s="5" t="s">
        <v>52</v>
      </c>
      <c r="T144" s="5"/>
      <c r="U144" s="5"/>
      <c r="V144" s="5"/>
      <c r="W144" s="5"/>
      <c r="X144" s="5"/>
      <c r="Z144" s="7"/>
      <c r="AA144" s="7"/>
      <c r="AB144" s="7"/>
      <c r="AC144" s="7"/>
      <c r="AD144" s="7"/>
      <c r="AE144" s="7"/>
      <c r="AF144" s="7"/>
      <c r="AG144" s="7"/>
    </row>
    <row r="145" spans="1:48" x14ac:dyDescent="0.25">
      <c r="A145" s="5" t="s">
        <v>51</v>
      </c>
      <c r="B145" s="5">
        <v>0.06</v>
      </c>
      <c r="C145" s="5">
        <v>0.03</v>
      </c>
      <c r="D145" s="5">
        <v>0.01</v>
      </c>
      <c r="E145" s="5">
        <v>5.0000000000000001E-3</v>
      </c>
      <c r="F145" s="5">
        <v>2.5000000000000001E-3</v>
      </c>
      <c r="G145" s="5">
        <v>0</v>
      </c>
      <c r="J145" s="5" t="s">
        <v>51</v>
      </c>
      <c r="K145" s="5">
        <v>0.06</v>
      </c>
      <c r="L145" s="5">
        <v>0.03</v>
      </c>
      <c r="M145" s="5">
        <v>0.01</v>
      </c>
      <c r="N145" s="5">
        <v>5.0000000000000001E-3</v>
      </c>
      <c r="O145" s="5">
        <v>2.5000000000000001E-3</v>
      </c>
      <c r="P145" s="5">
        <v>0</v>
      </c>
      <c r="R145" s="5" t="s">
        <v>51</v>
      </c>
      <c r="S145" s="5">
        <v>0.06</v>
      </c>
      <c r="T145" s="5">
        <v>0.03</v>
      </c>
      <c r="U145" s="5">
        <v>0.01</v>
      </c>
      <c r="V145" s="5">
        <v>5.0000000000000001E-3</v>
      </c>
      <c r="W145" s="5">
        <v>2.5000000000000001E-3</v>
      </c>
      <c r="X145" s="5">
        <v>0</v>
      </c>
    </row>
    <row r="146" spans="1:48" x14ac:dyDescent="0.25">
      <c r="A146" s="5">
        <v>4</v>
      </c>
      <c r="B146">
        <v>0.184</v>
      </c>
      <c r="C146">
        <v>0.15440000000000001</v>
      </c>
      <c r="D146">
        <v>0.1615</v>
      </c>
      <c r="E146">
        <v>0.17829999999999999</v>
      </c>
      <c r="F146">
        <v>0.151</v>
      </c>
      <c r="G146">
        <v>0.13650000000000001</v>
      </c>
      <c r="J146" s="5">
        <v>4</v>
      </c>
      <c r="K146">
        <v>0.23810000000000001</v>
      </c>
      <c r="L146">
        <v>0.1583</v>
      </c>
      <c r="M146">
        <v>0.1736</v>
      </c>
      <c r="N146">
        <v>0.16650000000000001</v>
      </c>
      <c r="O146">
        <v>0.14330000000000001</v>
      </c>
      <c r="P146">
        <v>0.13730000000000001</v>
      </c>
      <c r="R146" s="5">
        <v>4</v>
      </c>
      <c r="S146">
        <f t="shared" ref="S146:X153" si="15">K146-B146</f>
        <v>5.4100000000000009E-2</v>
      </c>
      <c r="T146" s="6">
        <f t="shared" si="15"/>
        <v>3.8999999999999868E-3</v>
      </c>
      <c r="U146" s="6">
        <f t="shared" si="15"/>
        <v>1.21E-2</v>
      </c>
      <c r="V146" s="6">
        <f t="shared" si="15"/>
        <v>-1.1799999999999977E-2</v>
      </c>
      <c r="W146" s="6">
        <f t="shared" si="15"/>
        <v>-7.6999999999999846E-3</v>
      </c>
      <c r="X146" s="6">
        <f t="shared" si="15"/>
        <v>7.9999999999999516E-4</v>
      </c>
    </row>
    <row r="147" spans="1:48" x14ac:dyDescent="0.25">
      <c r="A147" s="5">
        <v>2</v>
      </c>
      <c r="B147">
        <v>0.22850000000000001</v>
      </c>
      <c r="C147">
        <v>0.18490000000000001</v>
      </c>
      <c r="D147">
        <v>0.18940000000000001</v>
      </c>
      <c r="E147">
        <v>0.185</v>
      </c>
      <c r="F147">
        <v>0.16769999999999999</v>
      </c>
      <c r="G147">
        <v>0.20760000000000001</v>
      </c>
      <c r="J147" s="5">
        <v>2</v>
      </c>
      <c r="K147">
        <v>0.50900000000000001</v>
      </c>
      <c r="L147">
        <v>0.35649999999999998</v>
      </c>
      <c r="M147">
        <v>0.27329999999999999</v>
      </c>
      <c r="N147">
        <v>0.18379999999999999</v>
      </c>
      <c r="O147">
        <v>0.1638</v>
      </c>
      <c r="P147">
        <v>0.1991</v>
      </c>
      <c r="R147" s="5">
        <v>2</v>
      </c>
      <c r="S147">
        <f t="shared" si="15"/>
        <v>0.28049999999999997</v>
      </c>
      <c r="T147">
        <f t="shared" si="15"/>
        <v>0.17159999999999997</v>
      </c>
      <c r="U147">
        <f t="shared" si="15"/>
        <v>8.3899999999999975E-2</v>
      </c>
      <c r="V147" s="6">
        <f t="shared" si="15"/>
        <v>-1.2000000000000066E-3</v>
      </c>
      <c r="W147" s="6">
        <f t="shared" si="15"/>
        <v>-3.8999999999999868E-3</v>
      </c>
      <c r="X147" s="6">
        <f t="shared" si="15"/>
        <v>-8.5000000000000075E-3</v>
      </c>
    </row>
    <row r="148" spans="1:48" x14ac:dyDescent="0.25">
      <c r="A148" s="5">
        <v>1</v>
      </c>
      <c r="B148">
        <v>0.1946</v>
      </c>
      <c r="C148">
        <v>0.16370000000000001</v>
      </c>
      <c r="D148">
        <v>0.16350000000000001</v>
      </c>
      <c r="E148">
        <v>0.17760000000000001</v>
      </c>
      <c r="F148">
        <v>0.14749999999999999</v>
      </c>
      <c r="G148">
        <v>0.1605</v>
      </c>
      <c r="J148" s="5">
        <v>1</v>
      </c>
      <c r="K148">
        <v>0.2676</v>
      </c>
      <c r="L148">
        <v>0.23899999999999999</v>
      </c>
      <c r="M148">
        <v>0.1588</v>
      </c>
      <c r="N148">
        <v>0.17680000000000001</v>
      </c>
      <c r="O148">
        <v>0.13919999999999999</v>
      </c>
      <c r="P148">
        <v>0.1515</v>
      </c>
      <c r="R148" s="5">
        <v>1</v>
      </c>
      <c r="S148">
        <f t="shared" si="15"/>
        <v>7.3000000000000009E-2</v>
      </c>
      <c r="T148">
        <f t="shared" si="15"/>
        <v>7.5299999999999978E-2</v>
      </c>
      <c r="U148" s="6">
        <f t="shared" si="15"/>
        <v>-4.7000000000000097E-3</v>
      </c>
      <c r="V148" s="6">
        <f t="shared" si="15"/>
        <v>-7.9999999999999516E-4</v>
      </c>
      <c r="W148" s="6">
        <f t="shared" si="15"/>
        <v>-8.3000000000000018E-3</v>
      </c>
      <c r="X148" s="6">
        <f t="shared" si="15"/>
        <v>-9.000000000000008E-3</v>
      </c>
    </row>
    <row r="149" spans="1:48" x14ac:dyDescent="0.25">
      <c r="A149" s="5">
        <v>0.5</v>
      </c>
      <c r="B149">
        <v>0.251</v>
      </c>
      <c r="C149">
        <v>0.1711</v>
      </c>
      <c r="D149">
        <v>0.16800000000000001</v>
      </c>
      <c r="E149">
        <v>0.15090000000000001</v>
      </c>
      <c r="F149">
        <v>0.17630000000000001</v>
      </c>
      <c r="G149">
        <v>0.15190000000000001</v>
      </c>
      <c r="J149" s="5">
        <v>0.5</v>
      </c>
      <c r="K149">
        <v>0.47399999999999998</v>
      </c>
      <c r="L149">
        <v>0.30020000000000002</v>
      </c>
      <c r="M149">
        <v>0.22509999999999999</v>
      </c>
      <c r="N149">
        <v>0.1653</v>
      </c>
      <c r="O149">
        <v>0.16370000000000001</v>
      </c>
      <c r="P149">
        <v>0.15959999999999999</v>
      </c>
      <c r="R149" s="5">
        <v>0.5</v>
      </c>
      <c r="S149">
        <f t="shared" si="15"/>
        <v>0.22299999999999998</v>
      </c>
      <c r="T149">
        <f t="shared" si="15"/>
        <v>0.12910000000000002</v>
      </c>
      <c r="U149">
        <f t="shared" si="15"/>
        <v>5.7099999999999984E-2</v>
      </c>
      <c r="V149" s="6">
        <f t="shared" si="15"/>
        <v>1.4399999999999996E-2</v>
      </c>
      <c r="W149" s="6">
        <f t="shared" si="15"/>
        <v>-1.26E-2</v>
      </c>
      <c r="X149" s="6">
        <f t="shared" si="15"/>
        <v>7.6999999999999846E-3</v>
      </c>
    </row>
    <row r="150" spans="1:48" x14ac:dyDescent="0.25">
      <c r="A150" s="5">
        <v>0.25</v>
      </c>
      <c r="B150">
        <v>0.61170000000000002</v>
      </c>
      <c r="C150">
        <v>0.22059999999999999</v>
      </c>
      <c r="D150">
        <v>0.1817</v>
      </c>
      <c r="E150">
        <v>0.16109999999999999</v>
      </c>
      <c r="F150">
        <v>0.1618</v>
      </c>
      <c r="G150">
        <v>0.16700000000000001</v>
      </c>
      <c r="J150" s="5">
        <v>0.25</v>
      </c>
      <c r="K150">
        <v>0.25409999999999999</v>
      </c>
      <c r="L150">
        <v>0.18429999999999999</v>
      </c>
      <c r="M150">
        <v>1.0076000000000001</v>
      </c>
      <c r="N150">
        <v>0.436</v>
      </c>
      <c r="O150">
        <v>0.15820000000000001</v>
      </c>
      <c r="P150">
        <v>1.1987000000000001</v>
      </c>
      <c r="R150" s="5">
        <v>0.25</v>
      </c>
      <c r="S150" s="6">
        <f t="shared" si="15"/>
        <v>-0.35760000000000003</v>
      </c>
      <c r="T150" s="6">
        <f t="shared" si="15"/>
        <v>-3.6299999999999999E-2</v>
      </c>
      <c r="U150">
        <f t="shared" si="15"/>
        <v>0.82590000000000008</v>
      </c>
      <c r="V150">
        <f t="shared" si="15"/>
        <v>0.27490000000000003</v>
      </c>
      <c r="W150" s="6">
        <f t="shared" si="15"/>
        <v>-3.5999999999999921E-3</v>
      </c>
      <c r="X150">
        <f t="shared" si="15"/>
        <v>1.0317000000000001</v>
      </c>
    </row>
    <row r="151" spans="1:48" x14ac:dyDescent="0.25">
      <c r="A151" s="5">
        <v>0.125</v>
      </c>
      <c r="B151">
        <v>0.372</v>
      </c>
      <c r="C151">
        <v>0.31569999999999998</v>
      </c>
      <c r="D151">
        <v>0.1903</v>
      </c>
      <c r="E151">
        <v>0.16389999999999999</v>
      </c>
      <c r="F151">
        <v>0.19089999999999999</v>
      </c>
      <c r="G151">
        <v>0.1883</v>
      </c>
      <c r="J151" s="5">
        <v>0.125</v>
      </c>
      <c r="K151">
        <v>0.29549999999999998</v>
      </c>
      <c r="L151">
        <v>0.1749</v>
      </c>
      <c r="M151">
        <v>0.75560000000000005</v>
      </c>
      <c r="N151">
        <v>0.60750000000000004</v>
      </c>
      <c r="O151">
        <v>0.58960000000000001</v>
      </c>
      <c r="P151">
        <v>1.131</v>
      </c>
      <c r="R151" s="5">
        <v>0.125</v>
      </c>
      <c r="S151" s="6">
        <f t="shared" si="15"/>
        <v>-7.6500000000000012E-2</v>
      </c>
      <c r="T151" s="6">
        <f t="shared" si="15"/>
        <v>-0.14079999999999998</v>
      </c>
      <c r="U151">
        <f t="shared" si="15"/>
        <v>0.56530000000000002</v>
      </c>
      <c r="V151">
        <f t="shared" si="15"/>
        <v>0.44360000000000005</v>
      </c>
      <c r="W151">
        <f t="shared" si="15"/>
        <v>0.39870000000000005</v>
      </c>
      <c r="X151">
        <f t="shared" si="15"/>
        <v>0.94269999999999998</v>
      </c>
    </row>
    <row r="152" spans="1:48" x14ac:dyDescent="0.25">
      <c r="A152" s="5">
        <v>0.06</v>
      </c>
      <c r="B152">
        <v>0.81799999999999995</v>
      </c>
      <c r="C152">
        <v>0.76259999999999994</v>
      </c>
      <c r="D152">
        <v>0.21229999999999999</v>
      </c>
      <c r="E152">
        <v>0.1835</v>
      </c>
      <c r="F152">
        <v>0.18410000000000001</v>
      </c>
      <c r="G152">
        <v>0.18490000000000001</v>
      </c>
      <c r="J152" s="5">
        <v>0.06</v>
      </c>
      <c r="K152">
        <v>0.3569</v>
      </c>
      <c r="L152">
        <v>0.36059999999999998</v>
      </c>
      <c r="M152">
        <v>0.95920000000000005</v>
      </c>
      <c r="N152">
        <v>1.0558000000000001</v>
      </c>
      <c r="O152">
        <v>1.3093999999999999</v>
      </c>
      <c r="P152">
        <v>1.2196</v>
      </c>
      <c r="R152" s="5">
        <v>0.06</v>
      </c>
      <c r="S152" s="6">
        <f t="shared" si="15"/>
        <v>-0.46109999999999995</v>
      </c>
      <c r="T152" s="6">
        <f t="shared" si="15"/>
        <v>-0.40199999999999997</v>
      </c>
      <c r="U152">
        <f t="shared" si="15"/>
        <v>0.74690000000000012</v>
      </c>
      <c r="V152">
        <f t="shared" si="15"/>
        <v>0.87230000000000008</v>
      </c>
      <c r="W152">
        <f t="shared" si="15"/>
        <v>1.1253</v>
      </c>
      <c r="X152">
        <f t="shared" si="15"/>
        <v>1.0347</v>
      </c>
    </row>
    <row r="153" spans="1:48" x14ac:dyDescent="0.25">
      <c r="A153" s="5">
        <v>0</v>
      </c>
      <c r="B153">
        <v>1.1972</v>
      </c>
      <c r="C153">
        <v>0.75560000000000005</v>
      </c>
      <c r="D153">
        <v>0.56340000000000001</v>
      </c>
      <c r="E153">
        <v>0.39460000000000001</v>
      </c>
      <c r="F153">
        <v>0.25490000000000002</v>
      </c>
      <c r="G153">
        <v>0.25459999999999999</v>
      </c>
      <c r="J153" s="5">
        <v>0</v>
      </c>
      <c r="K153">
        <v>0.79930000000000001</v>
      </c>
      <c r="L153">
        <v>0.4854</v>
      </c>
      <c r="M153">
        <v>1.274</v>
      </c>
      <c r="N153">
        <v>1.1893</v>
      </c>
      <c r="O153">
        <v>1.1949000000000001</v>
      </c>
      <c r="P153">
        <v>1.2532000000000001</v>
      </c>
      <c r="R153" s="5">
        <v>0</v>
      </c>
      <c r="S153" s="6">
        <f t="shared" si="15"/>
        <v>-0.39790000000000003</v>
      </c>
      <c r="T153" s="6">
        <f t="shared" si="15"/>
        <v>-0.27020000000000005</v>
      </c>
      <c r="U153">
        <f t="shared" si="15"/>
        <v>0.71060000000000001</v>
      </c>
      <c r="V153">
        <f t="shared" si="15"/>
        <v>0.79469999999999996</v>
      </c>
      <c r="W153">
        <f t="shared" si="15"/>
        <v>0.94000000000000006</v>
      </c>
      <c r="X153">
        <f t="shared" si="15"/>
        <v>0.99860000000000015</v>
      </c>
      <c r="Y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</row>
    <row r="154" spans="1:48" x14ac:dyDescent="0.25"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48" x14ac:dyDescent="0.25">
      <c r="A155" s="5"/>
      <c r="B155" s="5" t="s">
        <v>52</v>
      </c>
      <c r="C155" s="5"/>
      <c r="D155" s="5"/>
      <c r="E155" s="5"/>
      <c r="F155" s="5"/>
      <c r="G155" s="5"/>
      <c r="J155" s="5"/>
      <c r="K155" s="5" t="s">
        <v>52</v>
      </c>
      <c r="L155" s="5"/>
      <c r="M155" s="5"/>
      <c r="N155" s="5"/>
      <c r="O155" s="5"/>
      <c r="P155" s="5"/>
      <c r="R155" s="5"/>
      <c r="S155" s="5" t="s">
        <v>52</v>
      </c>
      <c r="T155" s="5"/>
      <c r="U155" s="5"/>
      <c r="V155" s="5"/>
      <c r="W155" s="5"/>
      <c r="X155" s="5"/>
    </row>
    <row r="156" spans="1:48" x14ac:dyDescent="0.25">
      <c r="A156" s="5" t="s">
        <v>51</v>
      </c>
      <c r="B156" s="5">
        <v>0.06</v>
      </c>
      <c r="C156" s="5">
        <v>0.03</v>
      </c>
      <c r="D156" s="5">
        <v>0.01</v>
      </c>
      <c r="E156" s="5">
        <v>5.0000000000000001E-3</v>
      </c>
      <c r="F156" s="5">
        <v>2.5000000000000001E-3</v>
      </c>
      <c r="G156" s="5">
        <v>0</v>
      </c>
      <c r="J156" s="5" t="s">
        <v>51</v>
      </c>
      <c r="K156" s="5">
        <v>0.06</v>
      </c>
      <c r="L156" s="5">
        <v>0.03</v>
      </c>
      <c r="M156" s="5">
        <v>0.01</v>
      </c>
      <c r="N156" s="5">
        <v>5.0000000000000001E-3</v>
      </c>
      <c r="O156" s="5">
        <v>2.5000000000000001E-3</v>
      </c>
      <c r="P156" s="5">
        <v>0</v>
      </c>
      <c r="R156" s="5" t="s">
        <v>51</v>
      </c>
      <c r="S156" s="5">
        <v>0.06</v>
      </c>
      <c r="T156" s="5">
        <v>0.03</v>
      </c>
      <c r="U156" s="5">
        <v>0.01</v>
      </c>
      <c r="V156" s="5">
        <v>5.0000000000000001E-3</v>
      </c>
      <c r="W156" s="5">
        <v>2.5000000000000001E-3</v>
      </c>
      <c r="X156" s="5">
        <v>0</v>
      </c>
    </row>
    <row r="157" spans="1:48" x14ac:dyDescent="0.25">
      <c r="A157" s="5">
        <v>4</v>
      </c>
      <c r="B157">
        <v>0.1963</v>
      </c>
      <c r="C157">
        <v>0.16739999999999999</v>
      </c>
      <c r="D157">
        <v>0.2024</v>
      </c>
      <c r="E157">
        <v>0.20369999999999999</v>
      </c>
      <c r="F157">
        <v>0.15679999999999999</v>
      </c>
      <c r="G157">
        <v>0.156</v>
      </c>
      <c r="J157" s="5">
        <v>4</v>
      </c>
      <c r="K157">
        <v>0.21249999999999999</v>
      </c>
      <c r="L157">
        <v>0.21640000000000001</v>
      </c>
      <c r="M157">
        <v>0.24340000000000001</v>
      </c>
      <c r="N157">
        <v>0.21199999999999999</v>
      </c>
      <c r="O157">
        <v>0.1515</v>
      </c>
      <c r="P157">
        <v>0.14169999999999999</v>
      </c>
      <c r="R157" s="5">
        <v>4</v>
      </c>
      <c r="S157" s="6">
        <f t="shared" ref="S157:X164" si="16">K157-B157</f>
        <v>1.6199999999999992E-2</v>
      </c>
      <c r="T157" s="6">
        <f t="shared" si="16"/>
        <v>4.9000000000000016E-2</v>
      </c>
      <c r="U157" s="6">
        <f t="shared" si="16"/>
        <v>4.1000000000000009E-2</v>
      </c>
      <c r="V157" s="6">
        <f t="shared" si="16"/>
        <v>8.3000000000000018E-3</v>
      </c>
      <c r="W157" s="6">
        <f t="shared" si="16"/>
        <v>-5.2999999999999992E-3</v>
      </c>
      <c r="X157" s="6">
        <f t="shared" si="16"/>
        <v>-1.4300000000000007E-2</v>
      </c>
    </row>
    <row r="158" spans="1:48" x14ac:dyDescent="0.25">
      <c r="A158" s="5">
        <v>2</v>
      </c>
      <c r="B158">
        <v>0.47539999999999999</v>
      </c>
      <c r="C158">
        <v>0.33800000000000002</v>
      </c>
      <c r="D158">
        <v>0.2848</v>
      </c>
      <c r="E158">
        <v>0.25900000000000001</v>
      </c>
      <c r="F158">
        <v>0.17599999999999999</v>
      </c>
      <c r="G158">
        <v>0.18759999999999999</v>
      </c>
      <c r="J158" s="5">
        <v>2</v>
      </c>
      <c r="K158">
        <v>0.64059999999999995</v>
      </c>
      <c r="L158">
        <v>0.44479999999999997</v>
      </c>
      <c r="M158">
        <v>0.35320000000000001</v>
      </c>
      <c r="N158">
        <v>0.29239999999999999</v>
      </c>
      <c r="O158">
        <v>0.20319999999999999</v>
      </c>
      <c r="P158">
        <v>0.18440000000000001</v>
      </c>
      <c r="R158" s="5">
        <v>2</v>
      </c>
      <c r="S158">
        <f t="shared" si="16"/>
        <v>0.16519999999999996</v>
      </c>
      <c r="T158">
        <f t="shared" si="16"/>
        <v>0.10679999999999995</v>
      </c>
      <c r="U158">
        <f t="shared" si="16"/>
        <v>6.8400000000000016E-2</v>
      </c>
      <c r="V158" s="6">
        <f t="shared" si="16"/>
        <v>3.3399999999999985E-2</v>
      </c>
      <c r="W158" s="6">
        <f t="shared" si="16"/>
        <v>2.7200000000000002E-2</v>
      </c>
      <c r="X158" s="6">
        <f t="shared" si="16"/>
        <v>-3.1999999999999806E-3</v>
      </c>
    </row>
    <row r="159" spans="1:48" x14ac:dyDescent="0.25">
      <c r="A159" s="5">
        <v>1</v>
      </c>
      <c r="B159">
        <v>0.2949</v>
      </c>
      <c r="C159">
        <v>0.36530000000000001</v>
      </c>
      <c r="D159">
        <v>0.22489999999999999</v>
      </c>
      <c r="E159">
        <v>0.17829999999999999</v>
      </c>
      <c r="F159">
        <v>0.15759999999999999</v>
      </c>
      <c r="G159">
        <v>0.1656</v>
      </c>
      <c r="J159" s="5">
        <v>1</v>
      </c>
      <c r="K159">
        <v>0.46870000000000001</v>
      </c>
      <c r="L159">
        <v>0.2923</v>
      </c>
      <c r="M159">
        <v>0.22239999999999999</v>
      </c>
      <c r="N159">
        <v>0.20019999999999999</v>
      </c>
      <c r="O159">
        <v>0.15590000000000001</v>
      </c>
      <c r="P159">
        <v>0.15570000000000001</v>
      </c>
      <c r="R159" s="5">
        <v>1</v>
      </c>
      <c r="S159">
        <f t="shared" si="16"/>
        <v>0.17380000000000001</v>
      </c>
      <c r="T159" s="6">
        <f t="shared" si="16"/>
        <v>-7.3000000000000009E-2</v>
      </c>
      <c r="U159" s="6">
        <f t="shared" si="16"/>
        <v>-2.5000000000000022E-3</v>
      </c>
      <c r="V159" s="6">
        <f t="shared" si="16"/>
        <v>2.1900000000000003E-2</v>
      </c>
      <c r="W159" s="6">
        <f t="shared" si="16"/>
        <v>-1.6999999999999793E-3</v>
      </c>
      <c r="X159" s="6">
        <f t="shared" si="16"/>
        <v>-9.8999999999999921E-3</v>
      </c>
    </row>
    <row r="160" spans="1:48" x14ac:dyDescent="0.25">
      <c r="A160" s="5">
        <v>0.5</v>
      </c>
      <c r="B160">
        <v>0.4486</v>
      </c>
      <c r="C160">
        <v>0.43669999999999998</v>
      </c>
      <c r="D160">
        <v>0.31690000000000002</v>
      </c>
      <c r="E160">
        <v>0.2054</v>
      </c>
      <c r="F160">
        <v>0.1852</v>
      </c>
      <c r="G160">
        <v>0.1857</v>
      </c>
      <c r="J160" s="5">
        <v>0.5</v>
      </c>
      <c r="K160">
        <v>0.57330000000000003</v>
      </c>
      <c r="L160">
        <v>0.36549999999999999</v>
      </c>
      <c r="M160">
        <v>0.3075</v>
      </c>
      <c r="N160">
        <v>0.25480000000000003</v>
      </c>
      <c r="O160">
        <v>0.19270000000000001</v>
      </c>
      <c r="P160">
        <v>0.18140000000000001</v>
      </c>
      <c r="R160" s="5">
        <v>0.5</v>
      </c>
      <c r="S160">
        <f t="shared" si="16"/>
        <v>0.12470000000000003</v>
      </c>
      <c r="T160" s="6">
        <f t="shared" si="16"/>
        <v>-7.1199999999999986E-2</v>
      </c>
      <c r="U160" s="6">
        <f t="shared" si="16"/>
        <v>-9.4000000000000195E-3</v>
      </c>
      <c r="V160" s="6">
        <f t="shared" si="16"/>
        <v>4.9400000000000027E-2</v>
      </c>
      <c r="W160" s="6">
        <f t="shared" si="16"/>
        <v>7.5000000000000067E-3</v>
      </c>
      <c r="X160" s="6">
        <f t="shared" si="16"/>
        <v>-4.2999999999999983E-3</v>
      </c>
    </row>
    <row r="161" spans="1:48" x14ac:dyDescent="0.25">
      <c r="A161" s="5">
        <v>0.25</v>
      </c>
      <c r="B161">
        <v>0.39629999999999999</v>
      </c>
      <c r="C161">
        <v>0.31640000000000001</v>
      </c>
      <c r="D161">
        <v>0.2351</v>
      </c>
      <c r="E161">
        <v>0.19420000000000001</v>
      </c>
      <c r="F161">
        <v>0.18679999999999999</v>
      </c>
      <c r="G161">
        <v>0.14849999999999999</v>
      </c>
      <c r="J161" s="5">
        <v>0.25</v>
      </c>
      <c r="K161">
        <v>0.39500000000000002</v>
      </c>
      <c r="L161">
        <v>0.22489999999999999</v>
      </c>
      <c r="M161">
        <v>0.1895</v>
      </c>
      <c r="N161">
        <v>0.1615</v>
      </c>
      <c r="O161">
        <v>0.1668</v>
      </c>
      <c r="P161">
        <v>0.17780000000000001</v>
      </c>
      <c r="R161" s="5">
        <v>0.25</v>
      </c>
      <c r="S161" s="6">
        <f t="shared" si="16"/>
        <v>-1.2999999999999678E-3</v>
      </c>
      <c r="T161" s="6">
        <f t="shared" si="16"/>
        <v>-9.1500000000000026E-2</v>
      </c>
      <c r="U161" s="6">
        <f t="shared" si="16"/>
        <v>-4.5600000000000002E-2</v>
      </c>
      <c r="V161" s="6">
        <f t="shared" si="16"/>
        <v>-3.2700000000000007E-2</v>
      </c>
      <c r="W161" s="6">
        <f t="shared" si="16"/>
        <v>-1.999999999999999E-2</v>
      </c>
      <c r="X161" s="6">
        <f t="shared" si="16"/>
        <v>2.930000000000002E-2</v>
      </c>
    </row>
    <row r="162" spans="1:48" x14ac:dyDescent="0.25">
      <c r="A162" s="5">
        <v>0.125</v>
      </c>
      <c r="B162">
        <v>0.52139999999999997</v>
      </c>
      <c r="C162">
        <v>0.6321</v>
      </c>
      <c r="D162">
        <v>0.34620000000000001</v>
      </c>
      <c r="E162">
        <v>0.245</v>
      </c>
      <c r="F162">
        <v>0.25590000000000002</v>
      </c>
      <c r="G162">
        <v>0.19500000000000001</v>
      </c>
      <c r="J162" s="5">
        <v>0.125</v>
      </c>
      <c r="K162">
        <v>0.42359999999999998</v>
      </c>
      <c r="L162">
        <v>0.33950000000000002</v>
      </c>
      <c r="M162">
        <v>0.25640000000000002</v>
      </c>
      <c r="N162">
        <v>0.1978</v>
      </c>
      <c r="O162">
        <v>0.19320000000000001</v>
      </c>
      <c r="P162">
        <v>0.1842</v>
      </c>
      <c r="R162" s="5">
        <v>0.125</v>
      </c>
      <c r="S162" s="6">
        <f t="shared" si="16"/>
        <v>-9.7799999999999998E-2</v>
      </c>
      <c r="T162" s="6">
        <f t="shared" si="16"/>
        <v>-0.29259999999999997</v>
      </c>
      <c r="U162" s="6">
        <f t="shared" si="16"/>
        <v>-8.9799999999999991E-2</v>
      </c>
      <c r="V162" s="6">
        <f t="shared" si="16"/>
        <v>-4.7199999999999992E-2</v>
      </c>
      <c r="W162" s="6">
        <f t="shared" si="16"/>
        <v>-6.2700000000000006E-2</v>
      </c>
      <c r="X162" s="6">
        <f t="shared" si="16"/>
        <v>-1.0800000000000004E-2</v>
      </c>
    </row>
    <row r="163" spans="1:48" x14ac:dyDescent="0.25">
      <c r="A163" s="5">
        <v>0.06</v>
      </c>
      <c r="B163">
        <v>1.06</v>
      </c>
      <c r="C163">
        <v>1.1194</v>
      </c>
      <c r="D163">
        <v>0.87619999999999998</v>
      </c>
      <c r="E163">
        <v>0.46779999999999999</v>
      </c>
      <c r="F163">
        <v>0.56640000000000001</v>
      </c>
      <c r="G163">
        <v>0.36599999999999999</v>
      </c>
      <c r="J163" s="5">
        <v>0.06</v>
      </c>
      <c r="K163">
        <v>0.99729999999999996</v>
      </c>
      <c r="L163">
        <v>0.64249999999999996</v>
      </c>
      <c r="M163">
        <v>0.54879999999999995</v>
      </c>
      <c r="N163">
        <v>1.0911999999999999</v>
      </c>
      <c r="O163">
        <v>0.85189999999999999</v>
      </c>
      <c r="P163">
        <v>1.1936</v>
      </c>
      <c r="R163" s="5">
        <v>0.06</v>
      </c>
      <c r="S163" s="6">
        <f t="shared" si="16"/>
        <v>-6.2700000000000089E-2</v>
      </c>
      <c r="T163" s="6">
        <f t="shared" si="16"/>
        <v>-0.47689999999999999</v>
      </c>
      <c r="U163" s="6">
        <f t="shared" si="16"/>
        <v>-0.32740000000000002</v>
      </c>
      <c r="V163">
        <f t="shared" si="16"/>
        <v>0.62339999999999995</v>
      </c>
      <c r="W163">
        <f t="shared" si="16"/>
        <v>0.28549999999999998</v>
      </c>
      <c r="X163">
        <f t="shared" si="16"/>
        <v>0.8276</v>
      </c>
    </row>
    <row r="164" spans="1:48" x14ac:dyDescent="0.25">
      <c r="A164" s="5">
        <v>0</v>
      </c>
      <c r="B164">
        <v>1.2803</v>
      </c>
      <c r="C164">
        <v>1.2310000000000001</v>
      </c>
      <c r="D164">
        <v>1.0921000000000001</v>
      </c>
      <c r="E164">
        <v>1.0588</v>
      </c>
      <c r="F164">
        <v>0.77800000000000002</v>
      </c>
      <c r="G164">
        <v>0.70020000000000004</v>
      </c>
      <c r="J164" s="5">
        <v>0</v>
      </c>
      <c r="K164">
        <v>1.1654</v>
      </c>
      <c r="L164">
        <v>0.99390000000000001</v>
      </c>
      <c r="M164">
        <v>1.2458</v>
      </c>
      <c r="N164">
        <v>1.3743000000000001</v>
      </c>
      <c r="O164">
        <v>1.2202</v>
      </c>
      <c r="P164">
        <v>0.95569999999999999</v>
      </c>
      <c r="R164" s="5">
        <v>0</v>
      </c>
      <c r="S164" s="6">
        <f t="shared" si="16"/>
        <v>-0.1149</v>
      </c>
      <c r="T164" s="6">
        <f t="shared" si="16"/>
        <v>-0.23710000000000009</v>
      </c>
      <c r="U164">
        <f t="shared" si="16"/>
        <v>0.15369999999999995</v>
      </c>
      <c r="V164">
        <f t="shared" si="16"/>
        <v>0.31550000000000011</v>
      </c>
      <c r="W164">
        <f t="shared" si="16"/>
        <v>0.44219999999999993</v>
      </c>
      <c r="X164">
        <f t="shared" si="16"/>
        <v>0.25549999999999995</v>
      </c>
      <c r="Y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</row>
    <row r="165" spans="1:48" x14ac:dyDescent="0.25"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48" x14ac:dyDescent="0.25">
      <c r="A166" s="5"/>
      <c r="B166" s="5" t="s">
        <v>52</v>
      </c>
      <c r="C166" s="5"/>
      <c r="D166" s="5"/>
      <c r="E166" s="5"/>
      <c r="F166" s="5"/>
      <c r="G166" s="5"/>
      <c r="J166" s="5"/>
      <c r="K166" s="5" t="s">
        <v>52</v>
      </c>
      <c r="L166" s="5"/>
      <c r="M166" s="5"/>
      <c r="N166" s="5"/>
      <c r="O166" s="5"/>
      <c r="P166" s="5"/>
      <c r="R166" s="5"/>
      <c r="S166" s="5" t="s">
        <v>52</v>
      </c>
      <c r="T166" s="5"/>
      <c r="U166" s="5"/>
      <c r="V166" s="5"/>
      <c r="W166" s="5"/>
      <c r="X166" s="5"/>
    </row>
    <row r="167" spans="1:48" x14ac:dyDescent="0.25">
      <c r="A167" s="5" t="s">
        <v>51</v>
      </c>
      <c r="B167" s="5">
        <v>0.06</v>
      </c>
      <c r="C167" s="5">
        <v>0.03</v>
      </c>
      <c r="D167" s="5">
        <v>0.01</v>
      </c>
      <c r="E167" s="5">
        <v>5.0000000000000001E-3</v>
      </c>
      <c r="F167" s="5">
        <v>2.5000000000000001E-3</v>
      </c>
      <c r="G167" s="5">
        <v>0</v>
      </c>
      <c r="J167" s="5" t="s">
        <v>51</v>
      </c>
      <c r="K167" s="5">
        <v>0.06</v>
      </c>
      <c r="L167" s="5">
        <v>0.03</v>
      </c>
      <c r="M167" s="5">
        <v>0.01</v>
      </c>
      <c r="N167" s="5">
        <v>5.0000000000000001E-3</v>
      </c>
      <c r="O167" s="5">
        <v>2.5000000000000001E-3</v>
      </c>
      <c r="P167" s="5">
        <v>0</v>
      </c>
      <c r="R167" s="5" t="s">
        <v>51</v>
      </c>
      <c r="S167" s="5">
        <v>0.06</v>
      </c>
      <c r="T167" s="5">
        <v>0.03</v>
      </c>
      <c r="U167" s="5">
        <v>0.01</v>
      </c>
      <c r="V167" s="5">
        <v>5.0000000000000001E-3</v>
      </c>
      <c r="W167" s="5">
        <v>2.5000000000000001E-3</v>
      </c>
      <c r="X167" s="5">
        <v>0</v>
      </c>
    </row>
    <row r="168" spans="1:48" x14ac:dyDescent="0.25">
      <c r="A168" s="5">
        <v>4</v>
      </c>
      <c r="B168">
        <v>0.17230000000000001</v>
      </c>
      <c r="C168">
        <v>0.3115</v>
      </c>
      <c r="D168">
        <v>0.1525</v>
      </c>
      <c r="E168">
        <v>0.15559999999999999</v>
      </c>
      <c r="F168">
        <v>0.1895</v>
      </c>
      <c r="G168">
        <v>0.16300000000000001</v>
      </c>
      <c r="J168" s="5">
        <v>4</v>
      </c>
      <c r="K168">
        <v>0.16220000000000001</v>
      </c>
      <c r="L168">
        <v>0.2959</v>
      </c>
      <c r="M168">
        <v>0.13800000000000001</v>
      </c>
      <c r="N168">
        <v>0.1439</v>
      </c>
      <c r="O168">
        <v>0.18279999999999999</v>
      </c>
      <c r="P168">
        <v>0.14330000000000001</v>
      </c>
      <c r="R168" s="5">
        <v>4</v>
      </c>
      <c r="S168" s="6">
        <f t="shared" ref="S168:X175" si="17">K168-B168</f>
        <v>-1.0099999999999998E-2</v>
      </c>
      <c r="T168" s="6">
        <f t="shared" si="17"/>
        <v>-1.5600000000000003E-2</v>
      </c>
      <c r="U168" s="6">
        <f t="shared" si="17"/>
        <v>-1.4499999999999985E-2</v>
      </c>
      <c r="V168" s="6">
        <f t="shared" si="17"/>
        <v>-1.1699999999999988E-2</v>
      </c>
      <c r="W168" s="6">
        <f t="shared" si="17"/>
        <v>-6.7000000000000115E-3</v>
      </c>
      <c r="X168" s="6">
        <f t="shared" si="17"/>
        <v>-1.9699999999999995E-2</v>
      </c>
    </row>
    <row r="169" spans="1:48" x14ac:dyDescent="0.25">
      <c r="A169" s="5">
        <v>2</v>
      </c>
      <c r="B169">
        <v>0.1961</v>
      </c>
      <c r="C169">
        <v>0.2641</v>
      </c>
      <c r="D169">
        <v>0.22620000000000001</v>
      </c>
      <c r="E169">
        <v>0.16969999999999999</v>
      </c>
      <c r="F169">
        <v>0.182</v>
      </c>
      <c r="G169">
        <v>0.18479999999999999</v>
      </c>
      <c r="J169" s="5">
        <v>2</v>
      </c>
      <c r="K169">
        <v>0.17319999999999999</v>
      </c>
      <c r="L169">
        <v>0.20480000000000001</v>
      </c>
      <c r="M169">
        <v>0.16500000000000001</v>
      </c>
      <c r="N169">
        <v>0.1552</v>
      </c>
      <c r="O169">
        <v>0.1542</v>
      </c>
      <c r="P169">
        <v>0.16500000000000001</v>
      </c>
      <c r="R169" s="5">
        <v>2</v>
      </c>
      <c r="S169" s="6">
        <f t="shared" si="17"/>
        <v>-2.2900000000000004E-2</v>
      </c>
      <c r="T169" s="6">
        <f t="shared" si="17"/>
        <v>-5.9299999999999992E-2</v>
      </c>
      <c r="U169" s="6">
        <f t="shared" si="17"/>
        <v>-6.1200000000000004E-2</v>
      </c>
      <c r="V169" s="6">
        <f t="shared" si="17"/>
        <v>-1.4499999999999985E-2</v>
      </c>
      <c r="W169" s="6">
        <f t="shared" si="17"/>
        <v>-2.7799999999999991E-2</v>
      </c>
      <c r="X169" s="6">
        <f t="shared" si="17"/>
        <v>-1.9799999999999984E-2</v>
      </c>
    </row>
    <row r="170" spans="1:48" x14ac:dyDescent="0.25">
      <c r="A170" s="5">
        <v>1</v>
      </c>
      <c r="B170">
        <v>0.17080000000000001</v>
      </c>
      <c r="C170">
        <v>0.16020000000000001</v>
      </c>
      <c r="D170">
        <v>0.1797</v>
      </c>
      <c r="E170">
        <v>0.16569999999999999</v>
      </c>
      <c r="F170">
        <v>0.15210000000000001</v>
      </c>
      <c r="G170">
        <v>0.16239999999999999</v>
      </c>
      <c r="J170" s="5">
        <v>1</v>
      </c>
      <c r="K170">
        <v>0.1515</v>
      </c>
      <c r="L170">
        <v>0.14460000000000001</v>
      </c>
      <c r="M170">
        <v>0.15629999999999999</v>
      </c>
      <c r="N170">
        <v>0.14599999999999999</v>
      </c>
      <c r="O170">
        <v>0.1326</v>
      </c>
      <c r="P170">
        <v>0.14380000000000001</v>
      </c>
      <c r="R170" s="5">
        <v>1</v>
      </c>
      <c r="S170" s="6">
        <f t="shared" si="17"/>
        <v>-1.9300000000000012E-2</v>
      </c>
      <c r="T170" s="6">
        <f t="shared" si="17"/>
        <v>-1.5600000000000003E-2</v>
      </c>
      <c r="U170" s="6">
        <f t="shared" si="17"/>
        <v>-2.3400000000000004E-2</v>
      </c>
      <c r="V170" s="6">
        <f t="shared" si="17"/>
        <v>-1.9699999999999995E-2</v>
      </c>
      <c r="W170" s="6">
        <f t="shared" si="17"/>
        <v>-1.9500000000000017E-2</v>
      </c>
      <c r="X170" s="6">
        <f t="shared" si="17"/>
        <v>-1.8599999999999978E-2</v>
      </c>
    </row>
    <row r="171" spans="1:48" x14ac:dyDescent="0.25">
      <c r="A171" s="5">
        <v>0.5</v>
      </c>
      <c r="B171">
        <v>0.18759999999999999</v>
      </c>
      <c r="C171">
        <v>0.18559999999999999</v>
      </c>
      <c r="D171">
        <v>0.17519999999999999</v>
      </c>
      <c r="E171">
        <v>0.1694</v>
      </c>
      <c r="F171">
        <v>0.14019999999999999</v>
      </c>
      <c r="G171">
        <v>0.16639999999999999</v>
      </c>
      <c r="J171" s="5">
        <v>0.5</v>
      </c>
      <c r="K171">
        <v>0.1779</v>
      </c>
      <c r="L171">
        <v>0.1784</v>
      </c>
      <c r="M171">
        <v>0.15429999999999999</v>
      </c>
      <c r="N171">
        <v>0.1515</v>
      </c>
      <c r="O171">
        <v>0.1241</v>
      </c>
      <c r="P171">
        <v>0.1444</v>
      </c>
      <c r="R171" s="5">
        <v>0.5</v>
      </c>
      <c r="S171" s="6">
        <f t="shared" si="17"/>
        <v>-9.6999999999999864E-3</v>
      </c>
      <c r="T171" s="6">
        <f t="shared" si="17"/>
        <v>-7.1999999999999842E-3</v>
      </c>
      <c r="U171" s="6">
        <f t="shared" si="17"/>
        <v>-2.0900000000000002E-2</v>
      </c>
      <c r="V171" s="6">
        <f t="shared" si="17"/>
        <v>-1.7899999999999999E-2</v>
      </c>
      <c r="W171" s="6">
        <f t="shared" si="17"/>
        <v>-1.6099999999999989E-2</v>
      </c>
      <c r="X171" s="6">
        <f t="shared" si="17"/>
        <v>-2.1999999999999992E-2</v>
      </c>
    </row>
    <row r="172" spans="1:48" x14ac:dyDescent="0.25">
      <c r="A172" s="5">
        <v>0.25</v>
      </c>
      <c r="B172">
        <v>0.19889999999999999</v>
      </c>
      <c r="C172">
        <v>0.17380000000000001</v>
      </c>
      <c r="D172">
        <v>0.16869999999999999</v>
      </c>
      <c r="E172">
        <v>0.18140000000000001</v>
      </c>
      <c r="F172">
        <v>0.14169999999999999</v>
      </c>
      <c r="G172">
        <v>0.1585</v>
      </c>
      <c r="J172" s="5">
        <v>0.25</v>
      </c>
      <c r="K172">
        <v>0.18360000000000001</v>
      </c>
      <c r="L172">
        <v>0.15440000000000001</v>
      </c>
      <c r="M172">
        <v>0.1474</v>
      </c>
      <c r="N172">
        <v>0.1681</v>
      </c>
      <c r="O172">
        <v>0.13300000000000001</v>
      </c>
      <c r="P172">
        <v>0.15179999999999999</v>
      </c>
      <c r="R172" s="5">
        <v>0.25</v>
      </c>
      <c r="S172" s="6">
        <f t="shared" si="17"/>
        <v>-1.529999999999998E-2</v>
      </c>
      <c r="T172" s="6">
        <f t="shared" si="17"/>
        <v>-1.9400000000000001E-2</v>
      </c>
      <c r="U172" s="6">
        <f t="shared" si="17"/>
        <v>-2.1299999999999986E-2</v>
      </c>
      <c r="V172" s="6">
        <f t="shared" si="17"/>
        <v>-1.3300000000000006E-2</v>
      </c>
      <c r="W172" s="6">
        <f t="shared" si="17"/>
        <v>-8.6999999999999855E-3</v>
      </c>
      <c r="X172" s="6">
        <f t="shared" si="17"/>
        <v>-6.7000000000000115E-3</v>
      </c>
    </row>
    <row r="173" spans="1:48" x14ac:dyDescent="0.25">
      <c r="A173" s="5">
        <v>0.125</v>
      </c>
      <c r="B173">
        <v>0.1767</v>
      </c>
      <c r="C173">
        <v>0.17299999999999999</v>
      </c>
      <c r="D173">
        <v>0.1799</v>
      </c>
      <c r="E173">
        <v>0.16389999999999999</v>
      </c>
      <c r="F173">
        <v>0.14199999999999999</v>
      </c>
      <c r="G173">
        <v>0.1799</v>
      </c>
      <c r="J173" s="5">
        <v>0.125</v>
      </c>
      <c r="K173">
        <v>0.16170000000000001</v>
      </c>
      <c r="L173">
        <v>0.16009999999999999</v>
      </c>
      <c r="M173">
        <v>0.17380000000000001</v>
      </c>
      <c r="N173">
        <v>0.15459999999999999</v>
      </c>
      <c r="O173">
        <v>0.13519999999999999</v>
      </c>
      <c r="P173">
        <v>0.16020000000000001</v>
      </c>
      <c r="R173" s="5">
        <v>0.125</v>
      </c>
      <c r="S173" s="6">
        <f t="shared" si="17"/>
        <v>-1.4999999999999986E-2</v>
      </c>
      <c r="T173" s="6">
        <f t="shared" si="17"/>
        <v>-1.2899999999999995E-2</v>
      </c>
      <c r="U173" s="6">
        <f t="shared" si="17"/>
        <v>-6.0999999999999943E-3</v>
      </c>
      <c r="V173" s="6">
        <f t="shared" si="17"/>
        <v>-9.3000000000000027E-3</v>
      </c>
      <c r="W173" s="6">
        <f t="shared" si="17"/>
        <v>-6.8000000000000005E-3</v>
      </c>
      <c r="X173" s="6">
        <f t="shared" si="17"/>
        <v>-1.9699999999999995E-2</v>
      </c>
    </row>
    <row r="174" spans="1:48" x14ac:dyDescent="0.25">
      <c r="A174" s="5">
        <v>0.06</v>
      </c>
      <c r="B174">
        <v>0.24959999999999999</v>
      </c>
      <c r="C174">
        <v>0.2059</v>
      </c>
      <c r="D174">
        <v>0.19259999999999999</v>
      </c>
      <c r="E174">
        <v>0.1966</v>
      </c>
      <c r="F174">
        <v>0.17499999999999999</v>
      </c>
      <c r="G174">
        <v>0.18970000000000001</v>
      </c>
      <c r="J174" s="5">
        <v>0.06</v>
      </c>
      <c r="K174">
        <v>0.19539999999999999</v>
      </c>
      <c r="L174">
        <v>0.1817</v>
      </c>
      <c r="M174">
        <v>0.1804</v>
      </c>
      <c r="N174">
        <v>0.89259999999999995</v>
      </c>
      <c r="O174">
        <v>0.99390000000000001</v>
      </c>
      <c r="P174">
        <v>1.0928</v>
      </c>
      <c r="R174" s="5">
        <v>0.06</v>
      </c>
      <c r="S174" s="6">
        <f t="shared" si="17"/>
        <v>-5.4199999999999998E-2</v>
      </c>
      <c r="T174" s="6">
        <f t="shared" si="17"/>
        <v>-2.4199999999999999E-2</v>
      </c>
      <c r="U174" s="6">
        <f t="shared" si="17"/>
        <v>-1.2199999999999989E-2</v>
      </c>
      <c r="V174">
        <f t="shared" si="17"/>
        <v>0.69599999999999995</v>
      </c>
      <c r="W174">
        <f t="shared" si="17"/>
        <v>0.81889999999999996</v>
      </c>
      <c r="X174">
        <f t="shared" si="17"/>
        <v>0.90310000000000001</v>
      </c>
    </row>
    <row r="175" spans="1:48" x14ac:dyDescent="0.25">
      <c r="A175" s="5">
        <v>0</v>
      </c>
      <c r="B175">
        <v>0.45700000000000002</v>
      </c>
      <c r="C175">
        <v>0.1956</v>
      </c>
      <c r="D175">
        <v>0.2112</v>
      </c>
      <c r="E175">
        <v>0.2072</v>
      </c>
      <c r="F175">
        <v>0.21129999999999999</v>
      </c>
      <c r="G175">
        <v>0.23519999999999999</v>
      </c>
      <c r="J175" s="5">
        <v>0</v>
      </c>
      <c r="K175">
        <v>0.34789999999999999</v>
      </c>
      <c r="L175">
        <v>0.18940000000000001</v>
      </c>
      <c r="M175">
        <v>0.1973</v>
      </c>
      <c r="N175">
        <v>0.62439999999999996</v>
      </c>
      <c r="O175">
        <v>1.0657000000000001</v>
      </c>
      <c r="P175">
        <v>1.2639</v>
      </c>
      <c r="R175" s="5">
        <v>0</v>
      </c>
      <c r="S175" s="6">
        <f t="shared" si="17"/>
        <v>-0.10910000000000003</v>
      </c>
      <c r="T175" s="6">
        <f t="shared" si="17"/>
        <v>-6.1999999999999833E-3</v>
      </c>
      <c r="U175" s="6">
        <f t="shared" si="17"/>
        <v>-1.3899999999999996E-2</v>
      </c>
      <c r="V175">
        <f t="shared" si="17"/>
        <v>0.41719999999999996</v>
      </c>
      <c r="W175">
        <f t="shared" si="17"/>
        <v>0.85440000000000005</v>
      </c>
      <c r="X175">
        <f t="shared" si="17"/>
        <v>1.0286999999999999</v>
      </c>
    </row>
    <row r="176" spans="1:48" ht="18" thickBot="1" x14ac:dyDescent="0.35">
      <c r="A176" s="10" t="s">
        <v>45</v>
      </c>
    </row>
    <row r="177" spans="1:40" ht="15.75" thickTop="1" x14ac:dyDescent="0.25">
      <c r="AG177" s="12"/>
      <c r="AH177" s="12"/>
      <c r="AI177" s="12"/>
      <c r="AJ177" s="12"/>
      <c r="AK177" s="12"/>
      <c r="AL177" s="12"/>
      <c r="AM177" s="12"/>
      <c r="AN177" s="12"/>
    </row>
    <row r="178" spans="1:40" ht="15.75" thickBot="1" x14ac:dyDescent="0.3">
      <c r="A178" s="71" t="s">
        <v>19</v>
      </c>
      <c r="B178" s="71"/>
      <c r="C178" s="71"/>
      <c r="D178" s="71"/>
      <c r="E178" s="71"/>
      <c r="F178" s="71"/>
      <c r="G178" s="71"/>
      <c r="I178" s="71" t="s">
        <v>18</v>
      </c>
      <c r="J178" s="71"/>
      <c r="K178" s="71"/>
      <c r="L178" s="71"/>
      <c r="M178" s="71"/>
      <c r="N178" s="71"/>
      <c r="O178" s="71"/>
      <c r="Q178" s="71" t="s">
        <v>17</v>
      </c>
      <c r="R178" s="71"/>
      <c r="S178" s="71"/>
      <c r="T178" s="71"/>
      <c r="U178" s="71"/>
      <c r="V178" s="71"/>
      <c r="W178" s="71"/>
      <c r="Y178" s="34" t="s">
        <v>16</v>
      </c>
      <c r="AG178" s="12"/>
      <c r="AH178" s="12"/>
      <c r="AI178" s="12"/>
      <c r="AJ178" s="12"/>
      <c r="AK178" s="12"/>
      <c r="AL178" s="12"/>
      <c r="AM178" s="12"/>
      <c r="AN178" s="12"/>
    </row>
    <row r="179" spans="1:40" x14ac:dyDescent="0.25">
      <c r="AG179" s="12"/>
      <c r="AH179" s="12"/>
      <c r="AI179" s="12"/>
      <c r="AJ179" s="12"/>
      <c r="AK179" s="12"/>
      <c r="AL179" s="12"/>
      <c r="AM179" s="12"/>
      <c r="AN179" s="12"/>
    </row>
    <row r="180" spans="1:40" ht="15.75" x14ac:dyDescent="0.25">
      <c r="A180" s="17"/>
      <c r="B180" s="17" t="s">
        <v>44</v>
      </c>
      <c r="C180" s="17"/>
      <c r="D180" s="17"/>
      <c r="E180" s="17"/>
      <c r="F180" s="17"/>
      <c r="G180" s="17"/>
      <c r="I180" s="17"/>
      <c r="J180" s="17" t="s">
        <v>44</v>
      </c>
      <c r="K180" s="17"/>
      <c r="L180" s="17"/>
      <c r="M180" s="17"/>
      <c r="N180" s="17"/>
      <c r="O180" s="17"/>
      <c r="Q180" s="17"/>
      <c r="R180" s="17" t="s">
        <v>44</v>
      </c>
      <c r="S180" s="17"/>
      <c r="T180" s="17"/>
      <c r="U180" s="17"/>
      <c r="V180" s="17"/>
      <c r="W180" s="17"/>
      <c r="Y180" s="22"/>
      <c r="Z180" s="22" t="s">
        <v>44</v>
      </c>
      <c r="AA180" s="22"/>
      <c r="AB180" s="22"/>
      <c r="AC180" s="22"/>
      <c r="AD180" s="22"/>
      <c r="AE180" s="22"/>
      <c r="AG180" s="12"/>
      <c r="AH180" s="72"/>
      <c r="AI180" s="72"/>
      <c r="AJ180" s="72"/>
      <c r="AK180" s="72"/>
      <c r="AL180" s="72"/>
      <c r="AM180" s="72"/>
      <c r="AN180" s="12"/>
    </row>
    <row r="181" spans="1:40" ht="15.75" x14ac:dyDescent="0.25">
      <c r="A181" s="17" t="s">
        <v>43</v>
      </c>
      <c r="B181" s="17">
        <v>1</v>
      </c>
      <c r="C181" s="17">
        <v>0.5</v>
      </c>
      <c r="D181" s="17">
        <v>0.25</v>
      </c>
      <c r="E181" s="17">
        <v>0.06</v>
      </c>
      <c r="F181" s="17">
        <v>0.03</v>
      </c>
      <c r="G181" s="17">
        <v>0</v>
      </c>
      <c r="I181" s="17" t="s">
        <v>43</v>
      </c>
      <c r="J181" s="17">
        <v>1</v>
      </c>
      <c r="K181" s="17">
        <v>0.5</v>
      </c>
      <c r="L181" s="17">
        <v>0.25</v>
      </c>
      <c r="M181" s="17">
        <v>0.06</v>
      </c>
      <c r="N181" s="17">
        <v>0.03</v>
      </c>
      <c r="O181" s="17">
        <v>0</v>
      </c>
      <c r="Q181" s="17" t="s">
        <v>43</v>
      </c>
      <c r="R181" s="17">
        <v>1</v>
      </c>
      <c r="S181" s="17">
        <v>0.5</v>
      </c>
      <c r="T181" s="17">
        <v>0.25</v>
      </c>
      <c r="U181" s="17">
        <v>0.06</v>
      </c>
      <c r="V181" s="17">
        <v>0.03</v>
      </c>
      <c r="W181" s="17">
        <v>0</v>
      </c>
      <c r="Y181" s="22" t="s">
        <v>43</v>
      </c>
      <c r="Z181" s="22">
        <v>1</v>
      </c>
      <c r="AA181" s="22">
        <v>0.5</v>
      </c>
      <c r="AB181" s="22">
        <v>0.25</v>
      </c>
      <c r="AC181" s="22">
        <v>0.06</v>
      </c>
      <c r="AD181" s="22">
        <v>0.03</v>
      </c>
      <c r="AE181" s="22">
        <v>0</v>
      </c>
      <c r="AG181" s="12"/>
      <c r="AH181" s="12"/>
      <c r="AI181" s="12"/>
      <c r="AJ181" s="12"/>
      <c r="AK181" s="12"/>
      <c r="AL181" s="12"/>
      <c r="AM181" s="12"/>
      <c r="AN181" s="12"/>
    </row>
    <row r="182" spans="1:40" ht="15.75" x14ac:dyDescent="0.25">
      <c r="A182" s="17">
        <v>1</v>
      </c>
      <c r="B182">
        <v>0.32300000000000001</v>
      </c>
      <c r="C182">
        <v>0.21029999999999999</v>
      </c>
      <c r="D182">
        <v>0.18679999999999999</v>
      </c>
      <c r="E182">
        <v>0.37280000000000002</v>
      </c>
      <c r="F182">
        <v>0.15409999999999999</v>
      </c>
      <c r="G182">
        <v>0.14410000000000001</v>
      </c>
      <c r="I182" s="17">
        <v>1</v>
      </c>
      <c r="J182">
        <v>0.4763</v>
      </c>
      <c r="K182">
        <v>0.30230000000000001</v>
      </c>
      <c r="L182">
        <v>0.28599999999999998</v>
      </c>
      <c r="M182">
        <v>0.26900000000000002</v>
      </c>
      <c r="N182">
        <v>0.17449999999999999</v>
      </c>
      <c r="O182">
        <v>0.21729999999999999</v>
      </c>
      <c r="Q182" s="17">
        <v>1</v>
      </c>
      <c r="R182">
        <f t="shared" ref="R182:W189" si="18">J182-B182</f>
        <v>0.15329999999999999</v>
      </c>
      <c r="S182">
        <f t="shared" si="18"/>
        <v>9.2000000000000026E-2</v>
      </c>
      <c r="T182">
        <f t="shared" si="18"/>
        <v>9.9199999999999983E-2</v>
      </c>
      <c r="U182" s="11">
        <f t="shared" si="18"/>
        <v>-0.1038</v>
      </c>
      <c r="V182" s="11">
        <f t="shared" si="18"/>
        <v>2.0400000000000001E-2</v>
      </c>
      <c r="W182">
        <f t="shared" si="18"/>
        <v>7.3199999999999987E-2</v>
      </c>
      <c r="Y182" s="22">
        <v>2</v>
      </c>
      <c r="Z182" s="6">
        <f t="shared" ref="Z182:AE182" si="19">AVERAGE(R215,R226,R237)</f>
        <v>-4.2466666666666673E-2</v>
      </c>
      <c r="AA182" s="6">
        <f t="shared" si="19"/>
        <v>-1.7366666666666669E-2</v>
      </c>
      <c r="AB182" s="6">
        <f t="shared" si="19"/>
        <v>-1.2500000000000006E-2</v>
      </c>
      <c r="AC182" s="6">
        <f t="shared" si="19"/>
        <v>-8.266666666666667E-3</v>
      </c>
      <c r="AD182" s="6">
        <f t="shared" si="19"/>
        <v>-9.5333333333333329E-3</v>
      </c>
      <c r="AE182" s="6">
        <f t="shared" si="19"/>
        <v>9.6333333333333219E-3</v>
      </c>
      <c r="AF182" s="7"/>
      <c r="AG182" s="12"/>
      <c r="AH182" s="30"/>
      <c r="AI182" s="30"/>
      <c r="AJ182" s="30"/>
      <c r="AK182" s="30"/>
      <c r="AL182" s="30"/>
      <c r="AM182" s="30"/>
      <c r="AN182" s="12"/>
    </row>
    <row r="183" spans="1:40" ht="15.75" x14ac:dyDescent="0.25">
      <c r="A183" s="17">
        <v>0.5</v>
      </c>
      <c r="B183">
        <v>0.80969999999999998</v>
      </c>
      <c r="C183">
        <v>0.45619999999999999</v>
      </c>
      <c r="D183">
        <v>0.47270000000000001</v>
      </c>
      <c r="E183">
        <v>0.43530000000000002</v>
      </c>
      <c r="F183">
        <v>0.19470000000000001</v>
      </c>
      <c r="G183">
        <v>0.17460000000000001</v>
      </c>
      <c r="I183" s="17">
        <v>0.5</v>
      </c>
      <c r="J183">
        <v>0.84079999999999999</v>
      </c>
      <c r="K183">
        <v>0.55169999999999997</v>
      </c>
      <c r="L183">
        <v>0.4572</v>
      </c>
      <c r="M183">
        <v>0.3765</v>
      </c>
      <c r="N183">
        <v>0.314</v>
      </c>
      <c r="O183">
        <v>0.75829999999999997</v>
      </c>
      <c r="Q183" s="17">
        <v>0.5</v>
      </c>
      <c r="R183" s="11">
        <f t="shared" si="18"/>
        <v>3.1100000000000017E-2</v>
      </c>
      <c r="S183">
        <f t="shared" si="18"/>
        <v>9.5499999999999974E-2</v>
      </c>
      <c r="T183" s="11">
        <f t="shared" si="18"/>
        <v>-1.5500000000000014E-2</v>
      </c>
      <c r="U183" s="11">
        <f t="shared" si="18"/>
        <v>-5.8800000000000019E-2</v>
      </c>
      <c r="V183">
        <f t="shared" si="18"/>
        <v>0.11929999999999999</v>
      </c>
      <c r="W183">
        <f t="shared" si="18"/>
        <v>0.5837</v>
      </c>
      <c r="Y183" s="22">
        <v>1</v>
      </c>
      <c r="Z183" s="6">
        <f t="shared" ref="Z183:AE188" si="20">AVERAGE(R182,R193,R204,R215,R226,R237)</f>
        <v>-2.9000000000000046E-3</v>
      </c>
      <c r="AA183" s="6">
        <f t="shared" si="20"/>
        <v>-4.4999999999999668E-4</v>
      </c>
      <c r="AB183" s="6">
        <f t="shared" si="20"/>
        <v>-8.000000000000021E-4</v>
      </c>
      <c r="AC183" s="6">
        <f t="shared" si="20"/>
        <v>-2.7183333333333341E-2</v>
      </c>
      <c r="AD183" s="6">
        <f t="shared" si="20"/>
        <v>-5.2166666666666637E-3</v>
      </c>
      <c r="AE183" s="6">
        <f t="shared" si="20"/>
        <v>1.3266666666666656E-2</v>
      </c>
      <c r="AF183" s="7"/>
      <c r="AG183" s="12"/>
      <c r="AH183" s="30"/>
      <c r="AI183" s="30"/>
      <c r="AJ183" s="30"/>
      <c r="AK183" s="30"/>
      <c r="AL183" s="30"/>
      <c r="AM183" s="30"/>
      <c r="AN183" s="12"/>
    </row>
    <row r="184" spans="1:40" ht="15.75" x14ac:dyDescent="0.25">
      <c r="A184" s="17">
        <v>0.25</v>
      </c>
      <c r="B184">
        <v>0.8175</v>
      </c>
      <c r="C184">
        <v>0.54610000000000003</v>
      </c>
      <c r="D184">
        <v>0.3664</v>
      </c>
      <c r="E184">
        <v>0.35630000000000001</v>
      </c>
      <c r="F184">
        <v>0.187</v>
      </c>
      <c r="G184">
        <v>0.14849999999999999</v>
      </c>
      <c r="I184" s="17">
        <v>0.25</v>
      </c>
      <c r="J184">
        <v>0.65820000000000001</v>
      </c>
      <c r="K184">
        <v>0.59099999999999997</v>
      </c>
      <c r="L184">
        <v>0.29959999999999998</v>
      </c>
      <c r="M184">
        <v>0.2452</v>
      </c>
      <c r="N184">
        <v>0.40720000000000001</v>
      </c>
      <c r="O184">
        <v>0.99080000000000001</v>
      </c>
      <c r="Q184" s="17">
        <v>0.25</v>
      </c>
      <c r="R184" s="11">
        <f t="shared" si="18"/>
        <v>-0.1593</v>
      </c>
      <c r="S184" s="11">
        <f t="shared" si="18"/>
        <v>4.489999999999994E-2</v>
      </c>
      <c r="T184" s="11">
        <f t="shared" si="18"/>
        <v>-6.6800000000000026E-2</v>
      </c>
      <c r="U184" s="11">
        <f t="shared" si="18"/>
        <v>-0.1111</v>
      </c>
      <c r="V184">
        <f t="shared" si="18"/>
        <v>0.22020000000000001</v>
      </c>
      <c r="W184">
        <f t="shared" si="18"/>
        <v>0.84230000000000005</v>
      </c>
      <c r="Y184" s="22">
        <v>0.5</v>
      </c>
      <c r="Z184" s="6">
        <f t="shared" si="20"/>
        <v>-5.5316666666666674E-2</v>
      </c>
      <c r="AA184" s="6">
        <f t="shared" si="20"/>
        <v>3.0999999999999895E-3</v>
      </c>
      <c r="AB184" s="6">
        <f t="shared" si="20"/>
        <v>9.9833333333333302E-3</v>
      </c>
      <c r="AC184" s="6">
        <f t="shared" si="20"/>
        <v>8.3833333333333208E-3</v>
      </c>
      <c r="AD184" s="7">
        <f t="shared" si="20"/>
        <v>7.2700000000000001E-2</v>
      </c>
      <c r="AE184" s="7">
        <f t="shared" si="20"/>
        <v>0.27565000000000001</v>
      </c>
      <c r="AF184" s="7"/>
      <c r="AG184" s="12"/>
      <c r="AH184" s="30"/>
      <c r="AI184" s="30"/>
      <c r="AJ184" s="30"/>
      <c r="AK184" s="30"/>
      <c r="AL184" s="30"/>
      <c r="AM184" s="30"/>
      <c r="AN184" s="12"/>
    </row>
    <row r="185" spans="1:40" ht="15.75" x14ac:dyDescent="0.25">
      <c r="A185" s="17">
        <v>0.125</v>
      </c>
      <c r="B185">
        <v>0.85470000000000002</v>
      </c>
      <c r="C185">
        <v>0.80710000000000004</v>
      </c>
      <c r="D185">
        <v>0.35830000000000001</v>
      </c>
      <c r="E185">
        <v>0.3387</v>
      </c>
      <c r="F185">
        <v>0.26</v>
      </c>
      <c r="G185">
        <v>0.2036</v>
      </c>
      <c r="I185" s="17">
        <v>0.125</v>
      </c>
      <c r="J185">
        <v>0.62470000000000003</v>
      </c>
      <c r="K185">
        <v>0.94199999999999995</v>
      </c>
      <c r="L185">
        <v>0.37569999999999998</v>
      </c>
      <c r="M185">
        <v>0.44209999999999999</v>
      </c>
      <c r="N185">
        <v>1.0351999999999999</v>
      </c>
      <c r="O185">
        <v>0.88939999999999997</v>
      </c>
      <c r="Q185" s="17">
        <v>0.125</v>
      </c>
      <c r="R185" s="11">
        <f t="shared" si="18"/>
        <v>-0.22999999999999998</v>
      </c>
      <c r="S185">
        <f t="shared" si="18"/>
        <v>0.13489999999999991</v>
      </c>
      <c r="T185">
        <f t="shared" si="18"/>
        <v>1.7399999999999971E-2</v>
      </c>
      <c r="U185">
        <f t="shared" si="18"/>
        <v>0.10339999999999999</v>
      </c>
      <c r="V185">
        <f t="shared" si="18"/>
        <v>0.77519999999999989</v>
      </c>
      <c r="W185">
        <f t="shared" si="18"/>
        <v>0.68579999999999997</v>
      </c>
      <c r="Y185" s="22">
        <v>0.25</v>
      </c>
      <c r="Z185" s="6">
        <f t="shared" si="20"/>
        <v>-0.10404999999999999</v>
      </c>
      <c r="AA185" s="6">
        <f t="shared" si="20"/>
        <v>1.819999999999999E-2</v>
      </c>
      <c r="AB185" s="7">
        <f t="shared" si="20"/>
        <v>5.9316666666666677E-2</v>
      </c>
      <c r="AC185" s="9">
        <f t="shared" si="20"/>
        <v>4.0466666666666658E-2</v>
      </c>
      <c r="AD185" s="7">
        <f t="shared" si="20"/>
        <v>0.28133333333333332</v>
      </c>
      <c r="AE185" s="7">
        <f t="shared" si="20"/>
        <v>0.59124999999999994</v>
      </c>
      <c r="AF185" s="7"/>
      <c r="AG185" s="12"/>
      <c r="AH185" s="30"/>
      <c r="AI185" s="30"/>
      <c r="AJ185" s="30"/>
      <c r="AK185" s="30"/>
      <c r="AL185" s="30"/>
      <c r="AM185" s="30"/>
      <c r="AN185" s="12"/>
    </row>
    <row r="186" spans="1:40" ht="15.75" x14ac:dyDescent="0.25">
      <c r="A186" s="17">
        <v>0.06</v>
      </c>
      <c r="B186">
        <v>0.55520000000000003</v>
      </c>
      <c r="C186">
        <v>0.42070000000000002</v>
      </c>
      <c r="D186">
        <v>0.3332</v>
      </c>
      <c r="E186">
        <v>0.2621</v>
      </c>
      <c r="F186">
        <v>0.18509999999999999</v>
      </c>
      <c r="G186">
        <v>0.15790000000000001</v>
      </c>
      <c r="I186" s="17">
        <v>0.06</v>
      </c>
      <c r="J186">
        <v>0.47099999999999997</v>
      </c>
      <c r="K186">
        <v>0.78949999999999998</v>
      </c>
      <c r="L186">
        <v>0.39350000000000002</v>
      </c>
      <c r="M186">
        <v>0.30740000000000001</v>
      </c>
      <c r="N186">
        <v>0.96299999999999997</v>
      </c>
      <c r="O186">
        <v>0.76219999999999999</v>
      </c>
      <c r="Q186" s="17">
        <v>0.06</v>
      </c>
      <c r="R186" s="11">
        <f t="shared" si="18"/>
        <v>-8.4200000000000053E-2</v>
      </c>
      <c r="S186">
        <f t="shared" si="18"/>
        <v>0.36879999999999996</v>
      </c>
      <c r="T186">
        <f t="shared" si="18"/>
        <v>6.030000000000002E-2</v>
      </c>
      <c r="U186" s="11">
        <f t="shared" si="18"/>
        <v>4.5300000000000007E-2</v>
      </c>
      <c r="V186">
        <f t="shared" si="18"/>
        <v>0.77790000000000004</v>
      </c>
      <c r="W186">
        <f t="shared" si="18"/>
        <v>0.60429999999999995</v>
      </c>
      <c r="Y186" s="22">
        <v>0.125</v>
      </c>
      <c r="Z186" s="6">
        <f t="shared" si="20"/>
        <v>-2.4183333333333334E-2</v>
      </c>
      <c r="AA186" s="7">
        <f t="shared" si="20"/>
        <v>6.7549999999999985E-2</v>
      </c>
      <c r="AB186" s="7">
        <f t="shared" si="20"/>
        <v>0.1414</v>
      </c>
      <c r="AC186" s="7">
        <f t="shared" si="20"/>
        <v>0.2160333333333333</v>
      </c>
      <c r="AD186" s="7">
        <f t="shared" si="20"/>
        <v>0.68115000000000003</v>
      </c>
      <c r="AE186" s="7">
        <f t="shared" si="20"/>
        <v>0.68781666666666663</v>
      </c>
      <c r="AF186" s="7"/>
      <c r="AG186" s="12"/>
      <c r="AH186" s="30"/>
      <c r="AI186" s="30"/>
      <c r="AJ186" s="30"/>
      <c r="AK186" s="30"/>
      <c r="AL186" s="30"/>
      <c r="AM186" s="30"/>
      <c r="AN186" s="12"/>
    </row>
    <row r="187" spans="1:40" ht="15.75" x14ac:dyDescent="0.25">
      <c r="A187" s="17">
        <v>0.03</v>
      </c>
      <c r="B187">
        <v>0.71389999999999998</v>
      </c>
      <c r="C187">
        <v>0.57879999999999998</v>
      </c>
      <c r="D187">
        <v>0.46560000000000001</v>
      </c>
      <c r="E187">
        <v>0.38519999999999999</v>
      </c>
      <c r="F187">
        <v>0.25919999999999999</v>
      </c>
      <c r="G187">
        <v>0.19939999999999999</v>
      </c>
      <c r="I187" s="17">
        <v>0.03</v>
      </c>
      <c r="J187">
        <v>0.62209999999999999</v>
      </c>
      <c r="K187">
        <v>0.85309999999999997</v>
      </c>
      <c r="L187">
        <v>0.37909999999999999</v>
      </c>
      <c r="M187">
        <v>0.3735</v>
      </c>
      <c r="N187">
        <v>0.71619999999999995</v>
      </c>
      <c r="O187">
        <v>0.67800000000000005</v>
      </c>
      <c r="Q187" s="17">
        <v>0.03</v>
      </c>
      <c r="R187" s="11">
        <f t="shared" si="18"/>
        <v>-9.1799999999999993E-2</v>
      </c>
      <c r="S187">
        <f t="shared" si="18"/>
        <v>0.27429999999999999</v>
      </c>
      <c r="T187" s="11">
        <f t="shared" si="18"/>
        <v>-8.6500000000000021E-2</v>
      </c>
      <c r="U187" s="11">
        <f t="shared" si="18"/>
        <v>-1.1699999999999988E-2</v>
      </c>
      <c r="V187">
        <f t="shared" si="18"/>
        <v>0.45699999999999996</v>
      </c>
      <c r="W187">
        <f t="shared" si="18"/>
        <v>0.47860000000000003</v>
      </c>
      <c r="Y187" s="22">
        <v>0.06</v>
      </c>
      <c r="Z187" s="6">
        <f t="shared" si="20"/>
        <v>-0.10231666666666667</v>
      </c>
      <c r="AA187" s="7">
        <f t="shared" si="20"/>
        <v>0.19620000000000001</v>
      </c>
      <c r="AB187" s="7">
        <f t="shared" si="20"/>
        <v>0.16286666666666666</v>
      </c>
      <c r="AC187" s="7">
        <f t="shared" si="20"/>
        <v>0.47269999999999995</v>
      </c>
      <c r="AD187" s="7">
        <f t="shared" si="20"/>
        <v>0.84133333333333316</v>
      </c>
      <c r="AE187" s="7">
        <f t="shared" si="20"/>
        <v>0.65909999999999991</v>
      </c>
      <c r="AF187" s="7"/>
      <c r="AG187" s="12"/>
      <c r="AH187" s="30"/>
      <c r="AI187" s="30"/>
      <c r="AJ187" s="30"/>
      <c r="AK187" s="30"/>
      <c r="AL187" s="30"/>
      <c r="AM187" s="30"/>
      <c r="AN187" s="12"/>
    </row>
    <row r="188" spans="1:40" ht="15.75" x14ac:dyDescent="0.25">
      <c r="A188" s="17">
        <v>0.01</v>
      </c>
      <c r="B188">
        <v>0.98240000000000005</v>
      </c>
      <c r="C188">
        <v>1.1983999999999999</v>
      </c>
      <c r="D188">
        <v>0.71299999999999997</v>
      </c>
      <c r="E188">
        <v>0.53449999999999998</v>
      </c>
      <c r="F188">
        <v>0.59560000000000002</v>
      </c>
      <c r="G188">
        <v>0.39290000000000003</v>
      </c>
      <c r="I188" s="17">
        <v>0.01</v>
      </c>
      <c r="J188">
        <v>1.0247999999999999</v>
      </c>
      <c r="K188">
        <v>0.96419999999999995</v>
      </c>
      <c r="L188">
        <v>0.6421</v>
      </c>
      <c r="M188">
        <v>0.72740000000000005</v>
      </c>
      <c r="N188">
        <v>0.82489999999999997</v>
      </c>
      <c r="O188">
        <v>0.77390000000000003</v>
      </c>
      <c r="Q188" s="17">
        <v>0.01</v>
      </c>
      <c r="R188" s="11">
        <f t="shared" si="18"/>
        <v>4.2399999999999882E-2</v>
      </c>
      <c r="S188" s="11">
        <f t="shared" si="18"/>
        <v>-0.23419999999999996</v>
      </c>
      <c r="T188" s="11">
        <f t="shared" si="18"/>
        <v>-7.0899999999999963E-2</v>
      </c>
      <c r="U188">
        <f t="shared" si="18"/>
        <v>0.19290000000000007</v>
      </c>
      <c r="V188">
        <f t="shared" si="18"/>
        <v>0.22929999999999995</v>
      </c>
      <c r="W188">
        <f t="shared" si="18"/>
        <v>0.38100000000000001</v>
      </c>
      <c r="Y188" s="22">
        <v>0.03</v>
      </c>
      <c r="Z188" s="6">
        <f t="shared" si="20"/>
        <v>-7.9149999999999998E-2</v>
      </c>
      <c r="AA188" s="7">
        <f t="shared" si="20"/>
        <v>9.5499999999999988E-2</v>
      </c>
      <c r="AB188" s="7">
        <f t="shared" si="20"/>
        <v>0.17646666666666666</v>
      </c>
      <c r="AC188" s="7">
        <f t="shared" si="20"/>
        <v>0.45273333333333338</v>
      </c>
      <c r="AD188" s="7">
        <f t="shared" si="20"/>
        <v>0.74021666666666663</v>
      </c>
      <c r="AE188" s="7">
        <f t="shared" si="20"/>
        <v>0.64178333333333326</v>
      </c>
      <c r="AF188" s="7"/>
      <c r="AG188" s="12"/>
      <c r="AH188" s="30"/>
      <c r="AI188" s="30"/>
      <c r="AJ188" s="30"/>
      <c r="AK188" s="30"/>
      <c r="AL188" s="30"/>
      <c r="AM188" s="30"/>
      <c r="AN188" s="12"/>
    </row>
    <row r="189" spans="1:40" ht="15.75" x14ac:dyDescent="0.25">
      <c r="A189" s="17">
        <v>0</v>
      </c>
      <c r="B189">
        <v>1.2462</v>
      </c>
      <c r="C189">
        <v>1.1963999999999999</v>
      </c>
      <c r="D189">
        <v>0.90500000000000003</v>
      </c>
      <c r="E189">
        <v>1.1785000000000001</v>
      </c>
      <c r="F189">
        <v>0.79239999999999999</v>
      </c>
      <c r="G189">
        <v>0.67290000000000005</v>
      </c>
      <c r="I189" s="17">
        <v>0</v>
      </c>
      <c r="J189">
        <v>1.0142</v>
      </c>
      <c r="K189">
        <v>0.89149999999999996</v>
      </c>
      <c r="L189">
        <v>0.89829999999999999</v>
      </c>
      <c r="M189">
        <v>0.97860000000000003</v>
      </c>
      <c r="N189">
        <v>0.81120000000000003</v>
      </c>
      <c r="O189">
        <v>0.87270000000000003</v>
      </c>
      <c r="Q189" s="17">
        <v>0</v>
      </c>
      <c r="R189" s="11">
        <f t="shared" si="18"/>
        <v>-0.23199999999999998</v>
      </c>
      <c r="S189" s="11">
        <f t="shared" si="18"/>
        <v>-0.30489999999999995</v>
      </c>
      <c r="T189" s="11">
        <f t="shared" si="18"/>
        <v>-6.7000000000000393E-3</v>
      </c>
      <c r="U189" s="11">
        <f t="shared" si="18"/>
        <v>-0.19990000000000008</v>
      </c>
      <c r="V189" s="11">
        <f t="shared" si="18"/>
        <v>1.8800000000000039E-2</v>
      </c>
      <c r="W189">
        <f t="shared" si="18"/>
        <v>0.19979999999999998</v>
      </c>
      <c r="Y189" s="22">
        <v>0.01</v>
      </c>
      <c r="Z189" s="6">
        <f t="shared" ref="Z189:AE189" si="21">AVERAGE(R188,R199,R210)</f>
        <v>-9.6000000000000339E-3</v>
      </c>
      <c r="AA189" s="6">
        <f t="shared" si="21"/>
        <v>-3.1666666666666419E-3</v>
      </c>
      <c r="AB189" s="6">
        <f t="shared" si="21"/>
        <v>-8.033333333333309E-3</v>
      </c>
      <c r="AC189" s="7">
        <f t="shared" si="21"/>
        <v>0.20936666666666667</v>
      </c>
      <c r="AD189" s="7">
        <f t="shared" si="21"/>
        <v>0.26679999999999998</v>
      </c>
      <c r="AE189" s="7">
        <f t="shared" si="21"/>
        <v>0.44066666666666671</v>
      </c>
      <c r="AF189" s="7"/>
      <c r="AG189" s="12"/>
      <c r="AH189" s="30"/>
      <c r="AI189" s="30"/>
      <c r="AJ189" s="30"/>
      <c r="AK189" s="30"/>
      <c r="AL189" s="30"/>
      <c r="AM189" s="30"/>
      <c r="AN189" s="12"/>
    </row>
    <row r="190" spans="1:40" ht="15.75" x14ac:dyDescent="0.25">
      <c r="Y190" s="22">
        <v>0</v>
      </c>
      <c r="Z190" s="6">
        <f t="shared" ref="Z190:AE190" si="22">AVERAGE(R189,R200,R211,R222,R233,R244)</f>
        <v>-0.17171666666666666</v>
      </c>
      <c r="AA190" s="6">
        <f t="shared" si="22"/>
        <v>1.9000000000000017E-2</v>
      </c>
      <c r="AB190" s="7">
        <f t="shared" si="22"/>
        <v>5.9116666666666672E-2</v>
      </c>
      <c r="AC190" s="7">
        <f t="shared" si="22"/>
        <v>0.17749999999999999</v>
      </c>
      <c r="AD190" s="7">
        <f t="shared" si="22"/>
        <v>0.34079999999999999</v>
      </c>
      <c r="AE190" s="7">
        <f t="shared" si="22"/>
        <v>0.28130000000000005</v>
      </c>
      <c r="AF190" s="7"/>
      <c r="AG190" s="12"/>
      <c r="AH190" s="30"/>
      <c r="AI190" s="30"/>
      <c r="AJ190" s="30"/>
      <c r="AK190" s="30"/>
      <c r="AL190" s="30"/>
      <c r="AM190" s="30"/>
      <c r="AN190" s="12"/>
    </row>
    <row r="191" spans="1:40" ht="15.75" x14ac:dyDescent="0.25">
      <c r="A191" s="17"/>
      <c r="B191" s="17" t="s">
        <v>44</v>
      </c>
      <c r="C191" s="17"/>
      <c r="D191" s="17"/>
      <c r="E191" s="17"/>
      <c r="F191" s="17"/>
      <c r="G191" s="17"/>
      <c r="I191" s="17"/>
      <c r="J191" s="17" t="s">
        <v>44</v>
      </c>
      <c r="K191" s="17"/>
      <c r="L191" s="17"/>
      <c r="M191" s="17"/>
      <c r="N191" s="17"/>
      <c r="O191" s="17"/>
      <c r="Q191" s="17"/>
      <c r="R191" s="17" t="s">
        <v>44</v>
      </c>
      <c r="S191" s="17"/>
      <c r="T191" s="17"/>
      <c r="U191" s="17"/>
      <c r="V191" s="17"/>
      <c r="W191" s="17"/>
      <c r="Z191" s="7"/>
      <c r="AA191" s="7"/>
      <c r="AB191" s="7"/>
      <c r="AC191" s="7"/>
      <c r="AD191" s="7"/>
      <c r="AE191" s="7"/>
      <c r="AF191" s="7"/>
      <c r="AG191" s="12"/>
      <c r="AH191" s="12"/>
      <c r="AI191" s="12"/>
      <c r="AJ191" s="12"/>
      <c r="AK191" s="12"/>
      <c r="AL191" s="12"/>
      <c r="AM191" s="12"/>
      <c r="AN191" s="12"/>
    </row>
    <row r="192" spans="1:40" ht="15.75" x14ac:dyDescent="0.25">
      <c r="A192" s="17" t="s">
        <v>43</v>
      </c>
      <c r="B192" s="17">
        <v>1</v>
      </c>
      <c r="C192" s="17">
        <v>0.5</v>
      </c>
      <c r="D192" s="17">
        <v>0.25</v>
      </c>
      <c r="E192" s="17">
        <v>0.06</v>
      </c>
      <c r="F192" s="17">
        <v>0.03</v>
      </c>
      <c r="G192" s="17">
        <v>0</v>
      </c>
      <c r="I192" s="17" t="s">
        <v>43</v>
      </c>
      <c r="J192" s="17">
        <v>1</v>
      </c>
      <c r="K192" s="17">
        <v>0.5</v>
      </c>
      <c r="L192" s="17">
        <v>0.25</v>
      </c>
      <c r="M192" s="17">
        <v>0.06</v>
      </c>
      <c r="N192" s="17">
        <v>0.03</v>
      </c>
      <c r="O192" s="17">
        <v>0</v>
      </c>
      <c r="Q192" s="17" t="s">
        <v>43</v>
      </c>
      <c r="R192" s="17">
        <v>1</v>
      </c>
      <c r="S192" s="17">
        <v>0.5</v>
      </c>
      <c r="T192" s="17">
        <v>0.25</v>
      </c>
      <c r="U192" s="17">
        <v>0.06</v>
      </c>
      <c r="V192" s="17">
        <v>0.03</v>
      </c>
      <c r="W192" s="17">
        <v>0</v>
      </c>
      <c r="Y192" s="55"/>
      <c r="Z192" s="55"/>
      <c r="AA192" s="55"/>
      <c r="AB192" s="55"/>
      <c r="AC192" s="55"/>
      <c r="AD192" s="55"/>
      <c r="AE192" s="55"/>
      <c r="AF192" s="7"/>
      <c r="AG192" s="12"/>
      <c r="AH192" s="12"/>
      <c r="AI192" s="12"/>
      <c r="AJ192" s="12"/>
      <c r="AK192" s="12"/>
      <c r="AL192" s="12"/>
      <c r="AM192" s="12"/>
      <c r="AN192" s="12"/>
    </row>
    <row r="193" spans="1:40" ht="15.75" x14ac:dyDescent="0.25">
      <c r="A193" s="17">
        <v>1</v>
      </c>
      <c r="B193">
        <v>0.1736</v>
      </c>
      <c r="C193">
        <v>0.218</v>
      </c>
      <c r="D193">
        <v>0.15509999999999999</v>
      </c>
      <c r="E193">
        <v>0.13400000000000001</v>
      </c>
      <c r="F193">
        <v>0.16439999999999999</v>
      </c>
      <c r="G193">
        <v>0.15240000000000001</v>
      </c>
      <c r="I193" s="17">
        <v>1</v>
      </c>
      <c r="J193">
        <v>0.16070000000000001</v>
      </c>
      <c r="K193">
        <v>0.18940000000000001</v>
      </c>
      <c r="L193">
        <v>0.1235</v>
      </c>
      <c r="M193">
        <v>0.109</v>
      </c>
      <c r="N193">
        <v>0.14430000000000001</v>
      </c>
      <c r="O193">
        <v>0.13880000000000001</v>
      </c>
      <c r="Q193" s="17">
        <v>1</v>
      </c>
      <c r="R193" s="11">
        <f t="shared" ref="R193:W200" si="23">J193-B193</f>
        <v>-1.2899999999999995E-2</v>
      </c>
      <c r="S193" s="11">
        <f t="shared" si="23"/>
        <v>-2.8599999999999987E-2</v>
      </c>
      <c r="T193" s="11">
        <f t="shared" si="23"/>
        <v>-3.1599999999999989E-2</v>
      </c>
      <c r="U193" s="11">
        <f t="shared" si="23"/>
        <v>-2.5000000000000008E-2</v>
      </c>
      <c r="V193" s="11">
        <f t="shared" si="23"/>
        <v>-2.0099999999999979E-2</v>
      </c>
      <c r="W193" s="11">
        <f t="shared" si="23"/>
        <v>-1.3600000000000001E-2</v>
      </c>
      <c r="Y193" s="55"/>
      <c r="Z193" s="55"/>
      <c r="AA193" s="55"/>
      <c r="AB193" s="55"/>
      <c r="AC193" s="55"/>
      <c r="AD193" s="55"/>
      <c r="AE193" s="55"/>
      <c r="AF193" s="7"/>
      <c r="AG193" s="12"/>
      <c r="AH193" s="12"/>
      <c r="AI193" s="12"/>
      <c r="AJ193" s="12"/>
      <c r="AK193" s="12"/>
      <c r="AL193" s="12"/>
      <c r="AM193" s="12"/>
      <c r="AN193" s="12"/>
    </row>
    <row r="194" spans="1:40" ht="15.75" x14ac:dyDescent="0.25">
      <c r="A194" s="17">
        <v>0.5</v>
      </c>
      <c r="B194">
        <v>0.28760000000000002</v>
      </c>
      <c r="C194">
        <v>0.22650000000000001</v>
      </c>
      <c r="D194">
        <v>0.17380000000000001</v>
      </c>
      <c r="E194">
        <v>0.16</v>
      </c>
      <c r="F194">
        <v>0.15709999999999999</v>
      </c>
      <c r="G194">
        <v>0.14949999999999999</v>
      </c>
      <c r="I194" s="17">
        <v>0.5</v>
      </c>
      <c r="J194">
        <v>0.18690000000000001</v>
      </c>
      <c r="K194">
        <v>0.2094</v>
      </c>
      <c r="L194">
        <v>0.14080000000000001</v>
      </c>
      <c r="M194">
        <v>0.1507</v>
      </c>
      <c r="N194">
        <v>0.16239999999999999</v>
      </c>
      <c r="O194">
        <v>0.22090000000000001</v>
      </c>
      <c r="Q194" s="17">
        <v>0.5</v>
      </c>
      <c r="R194" s="11">
        <f t="shared" si="23"/>
        <v>-0.10070000000000001</v>
      </c>
      <c r="S194" s="11">
        <f t="shared" si="23"/>
        <v>-1.7100000000000004E-2</v>
      </c>
      <c r="T194" s="11">
        <f t="shared" si="23"/>
        <v>-3.3000000000000002E-2</v>
      </c>
      <c r="U194" s="11">
        <f t="shared" si="23"/>
        <v>-9.3000000000000027E-3</v>
      </c>
      <c r="V194" s="11">
        <f t="shared" si="23"/>
        <v>5.2999999999999992E-3</v>
      </c>
      <c r="W194">
        <f t="shared" si="23"/>
        <v>7.1400000000000019E-2</v>
      </c>
      <c r="Y194" s="55"/>
      <c r="Z194" s="7"/>
      <c r="AA194" s="7"/>
      <c r="AB194" s="7"/>
      <c r="AC194" s="7"/>
      <c r="AD194" s="7"/>
      <c r="AE194" s="7"/>
      <c r="AF194" s="7"/>
      <c r="AG194" s="7"/>
      <c r="AH194" s="7"/>
    </row>
    <row r="195" spans="1:40" ht="15.75" x14ac:dyDescent="0.25">
      <c r="A195" s="17">
        <v>0.25</v>
      </c>
      <c r="B195">
        <v>0.2802</v>
      </c>
      <c r="C195">
        <v>0.1774</v>
      </c>
      <c r="D195">
        <v>0.21360000000000001</v>
      </c>
      <c r="E195">
        <v>0.15090000000000001</v>
      </c>
      <c r="F195">
        <v>0.12989999999999999</v>
      </c>
      <c r="G195">
        <v>0.34539999999999998</v>
      </c>
      <c r="I195" s="17">
        <v>0.25</v>
      </c>
      <c r="J195">
        <v>0.15740000000000001</v>
      </c>
      <c r="K195">
        <v>0.1426</v>
      </c>
      <c r="L195">
        <v>0.13789999999999999</v>
      </c>
      <c r="M195">
        <v>0.1381</v>
      </c>
      <c r="N195">
        <v>0.123</v>
      </c>
      <c r="O195">
        <v>0.77110000000000001</v>
      </c>
      <c r="Q195" s="17">
        <v>0.25</v>
      </c>
      <c r="R195" s="11">
        <f t="shared" si="23"/>
        <v>-0.12279999999999999</v>
      </c>
      <c r="S195" s="11">
        <f t="shared" si="23"/>
        <v>-3.4799999999999998E-2</v>
      </c>
      <c r="T195" s="11">
        <f t="shared" si="23"/>
        <v>-7.5700000000000017E-2</v>
      </c>
      <c r="U195" s="11">
        <f t="shared" si="23"/>
        <v>-1.2800000000000006E-2</v>
      </c>
      <c r="V195" s="11">
        <f t="shared" si="23"/>
        <v>-6.8999999999999895E-3</v>
      </c>
      <c r="W195">
        <f t="shared" si="23"/>
        <v>0.42570000000000002</v>
      </c>
      <c r="Y195" s="55"/>
      <c r="Z195" s="7"/>
      <c r="AA195" s="7"/>
      <c r="AB195" s="7"/>
      <c r="AC195" s="7"/>
      <c r="AD195" s="7"/>
      <c r="AE195" s="7"/>
      <c r="AF195" s="7"/>
      <c r="AG195" s="7"/>
      <c r="AH195" s="7"/>
    </row>
    <row r="196" spans="1:40" ht="15.75" x14ac:dyDescent="0.25">
      <c r="A196" s="17">
        <v>0.125</v>
      </c>
      <c r="B196">
        <v>0.25469999999999998</v>
      </c>
      <c r="C196">
        <v>0.14580000000000001</v>
      </c>
      <c r="D196">
        <v>0.22359999999999999</v>
      </c>
      <c r="E196">
        <v>0.18440000000000001</v>
      </c>
      <c r="F196">
        <v>0.1303</v>
      </c>
      <c r="G196">
        <v>0.1229</v>
      </c>
      <c r="I196" s="17">
        <v>0.125</v>
      </c>
      <c r="J196">
        <v>0.1701</v>
      </c>
      <c r="K196">
        <v>0.1532</v>
      </c>
      <c r="L196">
        <v>0.24410000000000001</v>
      </c>
      <c r="M196">
        <v>0.30349999999999999</v>
      </c>
      <c r="N196">
        <v>1.1411</v>
      </c>
      <c r="O196">
        <v>1.1919999999999999</v>
      </c>
      <c r="Q196" s="17">
        <v>0.125</v>
      </c>
      <c r="R196" s="11">
        <f t="shared" si="23"/>
        <v>-8.4599999999999981E-2</v>
      </c>
      <c r="S196" s="11">
        <f t="shared" si="23"/>
        <v>7.3999999999999899E-3</v>
      </c>
      <c r="T196" s="11">
        <f t="shared" si="23"/>
        <v>2.0500000000000018E-2</v>
      </c>
      <c r="U196">
        <f t="shared" si="23"/>
        <v>0.11909999999999998</v>
      </c>
      <c r="V196">
        <f t="shared" si="23"/>
        <v>1.0107999999999999</v>
      </c>
      <c r="W196">
        <f t="shared" si="23"/>
        <v>1.0690999999999999</v>
      </c>
      <c r="Y196" s="55"/>
      <c r="Z196" s="7"/>
      <c r="AA196" s="7"/>
      <c r="AB196" s="12"/>
      <c r="AC196" s="12"/>
      <c r="AD196" s="7"/>
      <c r="AE196" s="7"/>
      <c r="AF196" s="7"/>
      <c r="AG196" s="7"/>
      <c r="AH196" s="7"/>
    </row>
    <row r="197" spans="1:40" ht="15.75" x14ac:dyDescent="0.25">
      <c r="A197" s="17">
        <v>0.06</v>
      </c>
      <c r="B197">
        <v>0.23330000000000001</v>
      </c>
      <c r="C197">
        <v>0.1469</v>
      </c>
      <c r="D197">
        <v>0.2404</v>
      </c>
      <c r="E197">
        <v>0.13300000000000001</v>
      </c>
      <c r="F197">
        <v>0.11849999999999999</v>
      </c>
      <c r="G197">
        <v>0.1338</v>
      </c>
      <c r="I197" s="17">
        <v>0.06</v>
      </c>
      <c r="J197">
        <v>0.16300000000000001</v>
      </c>
      <c r="K197">
        <v>0.47249999999999998</v>
      </c>
      <c r="L197">
        <v>0.25790000000000002</v>
      </c>
      <c r="M197">
        <v>0.8286</v>
      </c>
      <c r="N197">
        <v>1.1448</v>
      </c>
      <c r="O197">
        <v>0.72499999999999998</v>
      </c>
      <c r="Q197" s="17">
        <v>0.06</v>
      </c>
      <c r="R197" s="11">
        <f t="shared" si="23"/>
        <v>-7.0300000000000001E-2</v>
      </c>
      <c r="S197">
        <f t="shared" si="23"/>
        <v>0.3256</v>
      </c>
      <c r="T197" s="11">
        <f t="shared" si="23"/>
        <v>1.7500000000000016E-2</v>
      </c>
      <c r="U197">
        <f t="shared" si="23"/>
        <v>0.6956</v>
      </c>
      <c r="V197">
        <f t="shared" si="23"/>
        <v>1.0263</v>
      </c>
      <c r="W197">
        <f t="shared" si="23"/>
        <v>0.59119999999999995</v>
      </c>
      <c r="Y197" s="55"/>
      <c r="Z197" s="7"/>
      <c r="AA197" s="7"/>
      <c r="AB197" s="12"/>
      <c r="AC197" s="12"/>
      <c r="AD197" s="7"/>
      <c r="AE197" s="7"/>
      <c r="AF197" s="7"/>
      <c r="AG197" s="7"/>
      <c r="AH197" s="7"/>
    </row>
    <row r="198" spans="1:40" ht="15.75" x14ac:dyDescent="0.25">
      <c r="A198" s="17">
        <v>0.03</v>
      </c>
      <c r="B198">
        <v>0.23810000000000001</v>
      </c>
      <c r="C198">
        <v>0.1704</v>
      </c>
      <c r="D198">
        <v>0.21279999999999999</v>
      </c>
      <c r="E198">
        <v>0.14779999999999999</v>
      </c>
      <c r="F198">
        <v>0.1318</v>
      </c>
      <c r="G198">
        <v>0.13589999999999999</v>
      </c>
      <c r="I198" s="17">
        <v>0.03</v>
      </c>
      <c r="J198">
        <v>0.18099999999999999</v>
      </c>
      <c r="K198">
        <v>0.18579999999999999</v>
      </c>
      <c r="L198">
        <v>0.27760000000000001</v>
      </c>
      <c r="M198">
        <v>0.88490000000000002</v>
      </c>
      <c r="N198">
        <v>1.0647</v>
      </c>
      <c r="O198">
        <v>0.64639999999999997</v>
      </c>
      <c r="Q198" s="17">
        <v>0.03</v>
      </c>
      <c r="R198" s="11">
        <f t="shared" si="23"/>
        <v>-5.7100000000000012E-2</v>
      </c>
      <c r="S198" s="11">
        <f t="shared" si="23"/>
        <v>1.5399999999999997E-2</v>
      </c>
      <c r="T198">
        <f t="shared" si="23"/>
        <v>6.4800000000000024E-2</v>
      </c>
      <c r="U198">
        <f t="shared" si="23"/>
        <v>0.73710000000000009</v>
      </c>
      <c r="V198">
        <f t="shared" si="23"/>
        <v>0.93289999999999995</v>
      </c>
      <c r="W198">
        <f t="shared" si="23"/>
        <v>0.51049999999999995</v>
      </c>
      <c r="Y198" s="55"/>
      <c r="Z198" s="7"/>
      <c r="AA198" s="7"/>
      <c r="AB198" s="12"/>
      <c r="AC198" s="12"/>
      <c r="AD198" s="7"/>
      <c r="AE198" s="7"/>
      <c r="AF198" s="7"/>
      <c r="AG198" s="7"/>
      <c r="AH198" s="7"/>
    </row>
    <row r="199" spans="1:40" ht="15.75" x14ac:dyDescent="0.25">
      <c r="A199" s="17">
        <v>0.01</v>
      </c>
      <c r="B199">
        <v>0.25719999999999998</v>
      </c>
      <c r="C199">
        <v>0.19689999999999999</v>
      </c>
      <c r="D199">
        <v>0.17449999999999999</v>
      </c>
      <c r="E199">
        <v>0.1678</v>
      </c>
      <c r="F199">
        <v>0.17630000000000001</v>
      </c>
      <c r="G199">
        <v>0.24390000000000001</v>
      </c>
      <c r="I199" s="17">
        <v>0.01</v>
      </c>
      <c r="J199">
        <v>0.2515</v>
      </c>
      <c r="K199">
        <v>0.501</v>
      </c>
      <c r="L199">
        <v>0.25990000000000002</v>
      </c>
      <c r="M199">
        <v>0.61009999999999998</v>
      </c>
      <c r="N199">
        <v>0.65539999999999998</v>
      </c>
      <c r="O199">
        <v>0.70860000000000001</v>
      </c>
      <c r="Q199" s="17">
        <v>0.01</v>
      </c>
      <c r="R199" s="11">
        <f t="shared" si="23"/>
        <v>-5.6999999999999829E-3</v>
      </c>
      <c r="S199">
        <f t="shared" si="23"/>
        <v>0.30410000000000004</v>
      </c>
      <c r="T199">
        <f t="shared" si="23"/>
        <v>8.5400000000000031E-2</v>
      </c>
      <c r="U199">
        <f t="shared" si="23"/>
        <v>0.44229999999999997</v>
      </c>
      <c r="V199">
        <f t="shared" si="23"/>
        <v>0.47909999999999997</v>
      </c>
      <c r="W199">
        <f t="shared" si="23"/>
        <v>0.4647</v>
      </c>
      <c r="Y199" s="55"/>
      <c r="Z199" s="7"/>
      <c r="AA199" s="7"/>
      <c r="AB199" s="12"/>
      <c r="AC199" s="12"/>
      <c r="AD199" s="7"/>
      <c r="AE199" s="7"/>
      <c r="AF199" s="7"/>
      <c r="AG199" s="7"/>
      <c r="AH199" s="7"/>
    </row>
    <row r="200" spans="1:40" ht="15.75" x14ac:dyDescent="0.25">
      <c r="A200" s="17">
        <v>0</v>
      </c>
      <c r="B200">
        <v>0.39600000000000002</v>
      </c>
      <c r="C200">
        <v>0.25369999999999998</v>
      </c>
      <c r="D200">
        <v>0.23019999999999999</v>
      </c>
      <c r="E200">
        <v>0.2366</v>
      </c>
      <c r="F200">
        <v>0.18490000000000001</v>
      </c>
      <c r="G200">
        <v>0.26419999999999999</v>
      </c>
      <c r="I200" s="17">
        <v>0</v>
      </c>
      <c r="J200">
        <v>0.34110000000000001</v>
      </c>
      <c r="K200">
        <v>0.4657</v>
      </c>
      <c r="L200">
        <v>0.38769999999999999</v>
      </c>
      <c r="M200">
        <v>0.64610000000000001</v>
      </c>
      <c r="N200">
        <v>0.86670000000000003</v>
      </c>
      <c r="O200">
        <v>0.74770000000000003</v>
      </c>
      <c r="Q200" s="17">
        <v>0</v>
      </c>
      <c r="R200" s="11">
        <f t="shared" si="23"/>
        <v>-5.4900000000000004E-2</v>
      </c>
      <c r="S200">
        <f t="shared" si="23"/>
        <v>0.21200000000000002</v>
      </c>
      <c r="T200">
        <f t="shared" si="23"/>
        <v>0.1575</v>
      </c>
      <c r="U200">
        <f t="shared" si="23"/>
        <v>0.40949999999999998</v>
      </c>
      <c r="V200">
        <f t="shared" si="23"/>
        <v>0.68179999999999996</v>
      </c>
      <c r="W200">
        <f t="shared" si="23"/>
        <v>0.48350000000000004</v>
      </c>
      <c r="Y200" s="55"/>
      <c r="Z200" s="7"/>
      <c r="AA200" s="7"/>
      <c r="AB200" s="12"/>
      <c r="AC200" s="12"/>
      <c r="AD200" s="7"/>
      <c r="AE200" s="7"/>
      <c r="AF200" s="7"/>
      <c r="AG200" s="7"/>
      <c r="AH200" s="7"/>
    </row>
    <row r="201" spans="1:40" ht="15.75" x14ac:dyDescent="0.25">
      <c r="Y201" s="55"/>
      <c r="Z201" s="7"/>
      <c r="AA201" s="7"/>
      <c r="AB201" s="12"/>
      <c r="AC201" s="12"/>
      <c r="AD201" s="7"/>
      <c r="AE201" s="7"/>
      <c r="AF201" s="7"/>
      <c r="AG201" s="7"/>
      <c r="AH201" s="7"/>
    </row>
    <row r="202" spans="1:40" ht="15.75" x14ac:dyDescent="0.25">
      <c r="A202" s="17"/>
      <c r="B202" s="17" t="s">
        <v>44</v>
      </c>
      <c r="C202" s="17"/>
      <c r="D202" s="17"/>
      <c r="E202" s="17"/>
      <c r="F202" s="17"/>
      <c r="G202" s="17"/>
      <c r="I202" s="17"/>
      <c r="J202" s="17" t="s">
        <v>44</v>
      </c>
      <c r="K202" s="17"/>
      <c r="L202" s="17"/>
      <c r="M202" s="17"/>
      <c r="N202" s="17"/>
      <c r="O202" s="17"/>
      <c r="Q202" s="17"/>
      <c r="R202" s="17" t="s">
        <v>44</v>
      </c>
      <c r="S202" s="17"/>
      <c r="T202" s="17"/>
      <c r="U202" s="17"/>
      <c r="V202" s="17"/>
      <c r="W202" s="17"/>
      <c r="Y202" s="55"/>
      <c r="Z202" s="7"/>
      <c r="AA202" s="7"/>
      <c r="AB202" s="12"/>
      <c r="AC202" s="12"/>
      <c r="AD202" s="7"/>
      <c r="AE202" s="7"/>
      <c r="AF202" s="7"/>
      <c r="AG202" s="7"/>
      <c r="AH202" s="7"/>
    </row>
    <row r="203" spans="1:40" ht="15.75" x14ac:dyDescent="0.25">
      <c r="A203" s="17" t="s">
        <v>43</v>
      </c>
      <c r="B203" s="17">
        <v>1</v>
      </c>
      <c r="C203" s="17">
        <v>0.5</v>
      </c>
      <c r="D203" s="17">
        <v>0.25</v>
      </c>
      <c r="E203" s="17">
        <v>0.06</v>
      </c>
      <c r="F203" s="17">
        <v>0.03</v>
      </c>
      <c r="G203" s="17">
        <v>0</v>
      </c>
      <c r="I203" s="17" t="s">
        <v>43</v>
      </c>
      <c r="J203" s="17">
        <v>1</v>
      </c>
      <c r="K203" s="17">
        <v>0.5</v>
      </c>
      <c r="L203" s="17">
        <v>0.25</v>
      </c>
      <c r="M203" s="17">
        <v>0.06</v>
      </c>
      <c r="N203" s="17">
        <v>0.03</v>
      </c>
      <c r="O203" s="17">
        <v>0</v>
      </c>
      <c r="Q203" s="17" t="s">
        <v>43</v>
      </c>
      <c r="R203" s="17">
        <v>1</v>
      </c>
      <c r="S203" s="17">
        <v>0.5</v>
      </c>
      <c r="T203" s="17">
        <v>0.25</v>
      </c>
      <c r="U203" s="17">
        <v>0.06</v>
      </c>
      <c r="V203" s="17">
        <v>0.03</v>
      </c>
      <c r="W203" s="17">
        <v>0</v>
      </c>
      <c r="Y203" s="7"/>
      <c r="Z203" s="7"/>
      <c r="AA203" s="7"/>
      <c r="AB203" s="12"/>
      <c r="AC203" s="12"/>
      <c r="AD203" s="7"/>
      <c r="AE203" s="7"/>
      <c r="AF203" s="7"/>
      <c r="AG203" s="7"/>
      <c r="AH203" s="7"/>
    </row>
    <row r="204" spans="1:40" ht="15.75" x14ac:dyDescent="0.25">
      <c r="A204" s="17">
        <v>1</v>
      </c>
      <c r="B204">
        <v>0.1971</v>
      </c>
      <c r="C204">
        <v>0.2147</v>
      </c>
      <c r="D204">
        <v>0.1749</v>
      </c>
      <c r="E204">
        <v>0.1593</v>
      </c>
      <c r="F204">
        <v>0.1784</v>
      </c>
      <c r="G204">
        <v>0.16320000000000001</v>
      </c>
      <c r="I204" s="17">
        <v>1</v>
      </c>
      <c r="J204">
        <v>0.16669999999999999</v>
      </c>
      <c r="K204">
        <v>0.20069999999999999</v>
      </c>
      <c r="L204">
        <v>0.14000000000000001</v>
      </c>
      <c r="M204">
        <v>0.14979999999999999</v>
      </c>
      <c r="N204">
        <v>0.1754</v>
      </c>
      <c r="O204">
        <v>0.15429999999999999</v>
      </c>
      <c r="Q204" s="17">
        <v>1</v>
      </c>
      <c r="R204" s="11">
        <f t="shared" ref="R204:W211" si="24">J204-B204</f>
        <v>-3.040000000000001E-2</v>
      </c>
      <c r="S204" s="11">
        <f t="shared" si="24"/>
        <v>-1.4000000000000012E-2</v>
      </c>
      <c r="T204" s="11">
        <f t="shared" si="24"/>
        <v>-3.4899999999999987E-2</v>
      </c>
      <c r="U204" s="11">
        <f t="shared" si="24"/>
        <v>-9.5000000000000084E-3</v>
      </c>
      <c r="V204" s="11">
        <f t="shared" si="24"/>
        <v>-3.0000000000000027E-3</v>
      </c>
      <c r="W204" s="11">
        <f t="shared" si="24"/>
        <v>-8.900000000000019E-3</v>
      </c>
      <c r="Y204" s="55"/>
      <c r="Z204" s="55"/>
      <c r="AA204" s="55"/>
      <c r="AB204" s="56"/>
      <c r="AC204" s="56"/>
      <c r="AD204" s="55"/>
      <c r="AE204" s="55"/>
      <c r="AF204" s="7"/>
      <c r="AG204" s="7"/>
      <c r="AH204" s="7"/>
    </row>
    <row r="205" spans="1:40" ht="15.75" x14ac:dyDescent="0.25">
      <c r="A205" s="17">
        <v>0.5</v>
      </c>
      <c r="B205">
        <v>0.2384</v>
      </c>
      <c r="C205">
        <v>0.2006</v>
      </c>
      <c r="D205">
        <v>0.15640000000000001</v>
      </c>
      <c r="E205">
        <v>0.17660000000000001</v>
      </c>
      <c r="F205">
        <v>0.17949999999999999</v>
      </c>
      <c r="G205">
        <v>0.15179999999999999</v>
      </c>
      <c r="I205" s="17">
        <v>0.5</v>
      </c>
      <c r="J205">
        <v>0.17219999999999999</v>
      </c>
      <c r="K205">
        <v>0.1694</v>
      </c>
      <c r="L205">
        <v>0.13589999999999999</v>
      </c>
      <c r="M205">
        <v>0.1663</v>
      </c>
      <c r="N205">
        <v>0.1638</v>
      </c>
      <c r="O205">
        <v>0.18609999999999999</v>
      </c>
      <c r="Q205" s="17">
        <v>0.5</v>
      </c>
      <c r="R205" s="11">
        <f t="shared" si="24"/>
        <v>-6.6200000000000009E-2</v>
      </c>
      <c r="S205" s="11">
        <f t="shared" si="24"/>
        <v>-3.1200000000000006E-2</v>
      </c>
      <c r="T205" s="11">
        <f t="shared" si="24"/>
        <v>-2.0500000000000018E-2</v>
      </c>
      <c r="U205" s="11">
        <f t="shared" si="24"/>
        <v>-1.0300000000000004E-2</v>
      </c>
      <c r="V205" s="11">
        <f t="shared" si="24"/>
        <v>-1.5699999999999992E-2</v>
      </c>
      <c r="W205" s="11">
        <f t="shared" si="24"/>
        <v>3.4299999999999997E-2</v>
      </c>
      <c r="Y205" s="55"/>
      <c r="Z205" s="55"/>
      <c r="AA205" s="55"/>
      <c r="AB205" s="56"/>
      <c r="AC205" s="56"/>
      <c r="AD205" s="55"/>
      <c r="AE205" s="55"/>
      <c r="AF205" s="7"/>
      <c r="AG205" s="7"/>
      <c r="AH205" s="7"/>
    </row>
    <row r="206" spans="1:40" ht="15.75" x14ac:dyDescent="0.25">
      <c r="A206" s="17">
        <v>0.25</v>
      </c>
      <c r="B206">
        <v>0.20269999999999999</v>
      </c>
      <c r="C206">
        <v>0.16070000000000001</v>
      </c>
      <c r="D206">
        <v>0.1883</v>
      </c>
      <c r="E206">
        <v>0.17100000000000001</v>
      </c>
      <c r="F206">
        <v>0.13120000000000001</v>
      </c>
      <c r="G206">
        <v>0.16020000000000001</v>
      </c>
      <c r="I206" s="17">
        <v>0.25</v>
      </c>
      <c r="J206">
        <v>0.1439</v>
      </c>
      <c r="K206">
        <v>0.13730000000000001</v>
      </c>
      <c r="L206">
        <v>0.1583</v>
      </c>
      <c r="M206">
        <v>0.1653</v>
      </c>
      <c r="N206">
        <v>0.18379999999999999</v>
      </c>
      <c r="O206">
        <v>0.82130000000000003</v>
      </c>
      <c r="Q206" s="17">
        <v>0.25</v>
      </c>
      <c r="R206" s="11">
        <f t="shared" si="24"/>
        <v>-5.8799999999999991E-2</v>
      </c>
      <c r="S206" s="11">
        <f t="shared" si="24"/>
        <v>-2.3400000000000004E-2</v>
      </c>
      <c r="T206" s="11">
        <f t="shared" si="24"/>
        <v>-0.03</v>
      </c>
      <c r="U206" s="11">
        <f t="shared" si="24"/>
        <v>-5.7000000000000106E-3</v>
      </c>
      <c r="V206">
        <f t="shared" si="24"/>
        <v>5.259999999999998E-2</v>
      </c>
      <c r="W206">
        <f t="shared" si="24"/>
        <v>0.66110000000000002</v>
      </c>
      <c r="Y206" s="55"/>
      <c r="Z206" s="7"/>
      <c r="AA206" s="7"/>
      <c r="AB206" s="12"/>
      <c r="AC206" s="12"/>
      <c r="AD206" s="7"/>
      <c r="AE206" s="7"/>
      <c r="AF206" s="7"/>
      <c r="AG206" s="7"/>
      <c r="AH206" s="7"/>
    </row>
    <row r="207" spans="1:40" ht="15.75" x14ac:dyDescent="0.25">
      <c r="A207" s="17">
        <v>0.125</v>
      </c>
      <c r="B207">
        <v>0.23910000000000001</v>
      </c>
      <c r="C207">
        <v>0.18679999999999999</v>
      </c>
      <c r="D207">
        <v>0.17829999999999999</v>
      </c>
      <c r="E207">
        <v>0.14119999999999999</v>
      </c>
      <c r="F207">
        <v>0.1406</v>
      </c>
      <c r="G207">
        <v>0.14799999999999999</v>
      </c>
      <c r="I207" s="17">
        <v>0.125</v>
      </c>
      <c r="J207">
        <v>0.16400000000000001</v>
      </c>
      <c r="K207">
        <v>0.1656</v>
      </c>
      <c r="L207">
        <v>0.14380000000000001</v>
      </c>
      <c r="M207">
        <v>0.1424</v>
      </c>
      <c r="N207">
        <v>0.36559999999999998</v>
      </c>
      <c r="O207">
        <v>0.65680000000000005</v>
      </c>
      <c r="Q207" s="17">
        <v>0.125</v>
      </c>
      <c r="R207" s="11">
        <f t="shared" si="24"/>
        <v>-7.51E-2</v>
      </c>
      <c r="S207" s="11">
        <f t="shared" si="24"/>
        <v>-2.1199999999999997E-2</v>
      </c>
      <c r="T207" s="11">
        <f t="shared" si="24"/>
        <v>-3.4499999999999975E-2</v>
      </c>
      <c r="U207" s="11">
        <f t="shared" si="24"/>
        <v>1.2000000000000066E-3</v>
      </c>
      <c r="V207">
        <f t="shared" si="24"/>
        <v>0.22499999999999998</v>
      </c>
      <c r="W207">
        <f t="shared" si="24"/>
        <v>0.50880000000000003</v>
      </c>
      <c r="Y207" s="55"/>
      <c r="Z207" s="7"/>
      <c r="AA207" s="7"/>
      <c r="AB207" s="12"/>
      <c r="AC207" s="12"/>
      <c r="AD207" s="7"/>
      <c r="AE207" s="7"/>
      <c r="AF207" s="7"/>
      <c r="AG207" s="7"/>
      <c r="AH207" s="7"/>
    </row>
    <row r="208" spans="1:40" ht="15.75" x14ac:dyDescent="0.25">
      <c r="A208" s="17">
        <v>0.06</v>
      </c>
      <c r="B208">
        <v>0.20610000000000001</v>
      </c>
      <c r="C208">
        <v>0.19059999999999999</v>
      </c>
      <c r="D208">
        <v>0.38440000000000002</v>
      </c>
      <c r="E208">
        <v>0.17249999999999999</v>
      </c>
      <c r="F208">
        <v>0.14380000000000001</v>
      </c>
      <c r="G208">
        <v>0.14599999999999999</v>
      </c>
      <c r="I208" s="17">
        <v>0.06</v>
      </c>
      <c r="J208">
        <v>0.15659999999999999</v>
      </c>
      <c r="K208">
        <v>0.17610000000000001</v>
      </c>
      <c r="L208">
        <v>0.17269999999999999</v>
      </c>
      <c r="M208">
        <v>0.1764</v>
      </c>
      <c r="N208">
        <v>0.53139999999999998</v>
      </c>
      <c r="O208">
        <v>0.72929999999999995</v>
      </c>
      <c r="Q208" s="17">
        <v>0.06</v>
      </c>
      <c r="R208" s="11">
        <f t="shared" si="24"/>
        <v>-4.9500000000000016E-2</v>
      </c>
      <c r="S208" s="11">
        <f t="shared" si="24"/>
        <v>-1.4499999999999985E-2</v>
      </c>
      <c r="T208" s="11">
        <f t="shared" si="24"/>
        <v>-0.21170000000000003</v>
      </c>
      <c r="U208" s="11">
        <f t="shared" si="24"/>
        <v>3.9000000000000146E-3</v>
      </c>
      <c r="V208">
        <f t="shared" si="24"/>
        <v>0.38759999999999994</v>
      </c>
      <c r="W208">
        <f t="shared" si="24"/>
        <v>0.58329999999999993</v>
      </c>
      <c r="Y208" s="55"/>
      <c r="Z208" s="7"/>
      <c r="AA208" s="7"/>
      <c r="AB208" s="12"/>
      <c r="AC208" s="12"/>
      <c r="AD208" s="7"/>
      <c r="AE208" s="7"/>
      <c r="AF208" s="7"/>
      <c r="AG208" s="7"/>
      <c r="AH208" s="7"/>
    </row>
    <row r="209" spans="1:34" ht="15.75" x14ac:dyDescent="0.25">
      <c r="A209" s="17">
        <v>0.03</v>
      </c>
      <c r="B209">
        <v>0.23860000000000001</v>
      </c>
      <c r="C209">
        <v>0.17169999999999999</v>
      </c>
      <c r="D209">
        <v>0.1842</v>
      </c>
      <c r="E209">
        <v>0.16769999999999999</v>
      </c>
      <c r="F209">
        <v>0.14860000000000001</v>
      </c>
      <c r="G209">
        <v>0.1497</v>
      </c>
      <c r="I209" s="17">
        <v>0.03</v>
      </c>
      <c r="J209">
        <v>0.18509999999999999</v>
      </c>
      <c r="K209">
        <v>0.155</v>
      </c>
      <c r="L209">
        <v>0.16109999999999999</v>
      </c>
      <c r="M209">
        <v>0.15989999999999999</v>
      </c>
      <c r="N209">
        <v>0.1462</v>
      </c>
      <c r="O209">
        <v>0.63690000000000002</v>
      </c>
      <c r="Q209" s="17">
        <v>0.03</v>
      </c>
      <c r="R209" s="11">
        <f t="shared" si="24"/>
        <v>-5.350000000000002E-2</v>
      </c>
      <c r="S209" s="11">
        <f t="shared" si="24"/>
        <v>-1.6699999999999993E-2</v>
      </c>
      <c r="T209" s="11">
        <f t="shared" si="24"/>
        <v>-2.3100000000000009E-2</v>
      </c>
      <c r="U209" s="11">
        <f t="shared" si="24"/>
        <v>-7.8000000000000014E-3</v>
      </c>
      <c r="V209" s="11">
        <f t="shared" si="24"/>
        <v>-2.4000000000000132E-3</v>
      </c>
      <c r="W209">
        <f t="shared" si="24"/>
        <v>0.48720000000000002</v>
      </c>
      <c r="Y209" s="55"/>
      <c r="Z209" s="7"/>
      <c r="AA209" s="7"/>
      <c r="AB209" s="12"/>
      <c r="AC209" s="12"/>
      <c r="AD209" s="7"/>
      <c r="AE209" s="7"/>
      <c r="AF209" s="7"/>
      <c r="AG209" s="7"/>
      <c r="AH209" s="7"/>
    </row>
    <row r="210" spans="1:34" ht="15.75" x14ac:dyDescent="0.25">
      <c r="A210" s="17">
        <v>0.01</v>
      </c>
      <c r="B210">
        <v>0.3054</v>
      </c>
      <c r="C210">
        <v>0.28420000000000001</v>
      </c>
      <c r="D210">
        <v>0.24809999999999999</v>
      </c>
      <c r="E210">
        <v>0.18720000000000001</v>
      </c>
      <c r="F210">
        <v>0.16930000000000001</v>
      </c>
      <c r="G210">
        <v>0.17130000000000001</v>
      </c>
      <c r="I210" s="17">
        <v>0.01</v>
      </c>
      <c r="J210">
        <v>0.2399</v>
      </c>
      <c r="K210">
        <v>0.20480000000000001</v>
      </c>
      <c r="L210">
        <v>0.20949999999999999</v>
      </c>
      <c r="M210">
        <v>0.18010000000000001</v>
      </c>
      <c r="N210">
        <v>0.26129999999999998</v>
      </c>
      <c r="O210">
        <v>0.64759999999999995</v>
      </c>
      <c r="Q210" s="17">
        <v>0.01</v>
      </c>
      <c r="R210" s="11">
        <f t="shared" si="24"/>
        <v>-6.5500000000000003E-2</v>
      </c>
      <c r="S210" s="11">
        <f t="shared" si="24"/>
        <v>-7.9399999999999998E-2</v>
      </c>
      <c r="T210" s="11">
        <f t="shared" si="24"/>
        <v>-3.8599999999999995E-2</v>
      </c>
      <c r="U210" s="11">
        <f t="shared" si="24"/>
        <v>-7.0999999999999952E-3</v>
      </c>
      <c r="V210">
        <f t="shared" si="24"/>
        <v>9.1999999999999971E-2</v>
      </c>
      <c r="W210">
        <f t="shared" si="24"/>
        <v>0.47629999999999995</v>
      </c>
      <c r="Y210" s="55"/>
      <c r="Z210" s="7"/>
      <c r="AA210" s="7"/>
      <c r="AB210" s="12"/>
      <c r="AC210" s="12"/>
      <c r="AD210" s="7"/>
      <c r="AE210" s="7"/>
      <c r="AF210" s="7"/>
      <c r="AG210" s="7"/>
      <c r="AH210" s="7"/>
    </row>
    <row r="211" spans="1:34" ht="15.75" x14ac:dyDescent="0.25">
      <c r="A211" s="17">
        <v>0</v>
      </c>
      <c r="B211">
        <v>0.5071</v>
      </c>
      <c r="C211">
        <v>0.32700000000000001</v>
      </c>
      <c r="D211">
        <v>0.29299999999999998</v>
      </c>
      <c r="E211">
        <v>0.26290000000000002</v>
      </c>
      <c r="F211">
        <v>0.25219999999999998</v>
      </c>
      <c r="G211">
        <v>0.21970000000000001</v>
      </c>
      <c r="I211" s="17">
        <v>0</v>
      </c>
      <c r="J211">
        <v>0.37</v>
      </c>
      <c r="K211">
        <v>0.26200000000000001</v>
      </c>
      <c r="L211">
        <v>0.24360000000000001</v>
      </c>
      <c r="M211">
        <v>0.24060000000000001</v>
      </c>
      <c r="N211">
        <v>0.59589999999999999</v>
      </c>
      <c r="O211">
        <v>0.435</v>
      </c>
      <c r="Q211" s="17">
        <v>0</v>
      </c>
      <c r="R211" s="11">
        <f t="shared" si="24"/>
        <v>-0.1371</v>
      </c>
      <c r="S211" s="11">
        <f t="shared" si="24"/>
        <v>-6.5000000000000002E-2</v>
      </c>
      <c r="T211" s="11">
        <f t="shared" si="24"/>
        <v>-4.9399999999999972E-2</v>
      </c>
      <c r="U211" s="11">
        <f t="shared" si="24"/>
        <v>-2.2300000000000014E-2</v>
      </c>
      <c r="V211">
        <f t="shared" si="24"/>
        <v>0.34370000000000001</v>
      </c>
      <c r="W211">
        <f t="shared" si="24"/>
        <v>0.21529999999999999</v>
      </c>
      <c r="Y211" s="55"/>
      <c r="Z211" s="7"/>
      <c r="AA211" s="7"/>
      <c r="AB211" s="12"/>
      <c r="AC211" s="12"/>
      <c r="AD211" s="7"/>
      <c r="AE211" s="7"/>
      <c r="AF211" s="7"/>
      <c r="AG211" s="7"/>
      <c r="AH211" s="7"/>
    </row>
    <row r="212" spans="1:34" ht="15.75" x14ac:dyDescent="0.25">
      <c r="Y212" s="55"/>
      <c r="Z212" s="7"/>
      <c r="AA212" s="7"/>
      <c r="AB212" s="12"/>
      <c r="AC212" s="12"/>
      <c r="AD212" s="7"/>
      <c r="AE212" s="7"/>
      <c r="AF212" s="7"/>
      <c r="AG212" s="7"/>
      <c r="AH212" s="7"/>
    </row>
    <row r="213" spans="1:34" ht="15.75" x14ac:dyDescent="0.25">
      <c r="A213" s="17"/>
      <c r="B213" s="17" t="s">
        <v>44</v>
      </c>
      <c r="C213" s="17"/>
      <c r="D213" s="17"/>
      <c r="E213" s="17"/>
      <c r="F213" s="17"/>
      <c r="G213" s="17"/>
      <c r="I213" s="17"/>
      <c r="J213" s="17" t="s">
        <v>44</v>
      </c>
      <c r="K213" s="17"/>
      <c r="L213" s="17"/>
      <c r="M213" s="17"/>
      <c r="N213" s="17"/>
      <c r="O213" s="17"/>
      <c r="Q213" s="17"/>
      <c r="R213" s="17" t="s">
        <v>44</v>
      </c>
      <c r="S213" s="17"/>
      <c r="T213" s="17"/>
      <c r="U213" s="17"/>
      <c r="V213" s="17"/>
      <c r="W213" s="17"/>
      <c r="Y213" s="55"/>
      <c r="Z213" s="7"/>
      <c r="AA213" s="7"/>
      <c r="AB213" s="12"/>
      <c r="AC213" s="12"/>
      <c r="AD213" s="7"/>
      <c r="AE213" s="7"/>
      <c r="AF213" s="7"/>
      <c r="AG213" s="7"/>
      <c r="AH213" s="7"/>
    </row>
    <row r="214" spans="1:34" ht="15.75" x14ac:dyDescent="0.25">
      <c r="A214" s="17" t="s">
        <v>43</v>
      </c>
      <c r="B214" s="17">
        <v>1</v>
      </c>
      <c r="C214" s="17">
        <v>0.5</v>
      </c>
      <c r="D214" s="17">
        <v>0.25</v>
      </c>
      <c r="E214" s="17">
        <v>0.06</v>
      </c>
      <c r="F214" s="17">
        <v>0.03</v>
      </c>
      <c r="G214" s="17">
        <v>0</v>
      </c>
      <c r="I214" s="17" t="s">
        <v>43</v>
      </c>
      <c r="J214" s="17">
        <v>1</v>
      </c>
      <c r="K214" s="17">
        <v>0.5</v>
      </c>
      <c r="L214" s="17">
        <v>0.25</v>
      </c>
      <c r="M214" s="17">
        <v>0.06</v>
      </c>
      <c r="N214" s="17">
        <v>0.03</v>
      </c>
      <c r="O214" s="17">
        <v>0</v>
      </c>
      <c r="Q214" s="17" t="s">
        <v>43</v>
      </c>
      <c r="R214" s="17">
        <v>1</v>
      </c>
      <c r="S214" s="17">
        <v>0.5</v>
      </c>
      <c r="T214" s="17">
        <v>0.25</v>
      </c>
      <c r="U214" s="17">
        <v>0.06</v>
      </c>
      <c r="V214" s="17">
        <v>0.03</v>
      </c>
      <c r="W214" s="17">
        <v>0</v>
      </c>
      <c r="Y214" s="55"/>
      <c r="Z214" s="7"/>
      <c r="AA214" s="7"/>
      <c r="AB214" s="12"/>
      <c r="AC214" s="12"/>
      <c r="AD214" s="7"/>
      <c r="AE214" s="7"/>
      <c r="AF214" s="7"/>
      <c r="AG214" s="7"/>
      <c r="AH214" s="7"/>
    </row>
    <row r="215" spans="1:34" ht="15.75" x14ac:dyDescent="0.25">
      <c r="A215" s="17">
        <v>2</v>
      </c>
      <c r="B215">
        <v>0.2117</v>
      </c>
      <c r="C215">
        <v>0.18940000000000001</v>
      </c>
      <c r="D215">
        <v>0.1459</v>
      </c>
      <c r="E215">
        <v>0.14269999999999999</v>
      </c>
      <c r="F215">
        <v>0.15670000000000001</v>
      </c>
      <c r="G215">
        <v>0.1449</v>
      </c>
      <c r="I215" s="17">
        <v>2</v>
      </c>
      <c r="J215">
        <v>0.12759999999999999</v>
      </c>
      <c r="K215">
        <v>0.1598</v>
      </c>
      <c r="L215">
        <v>0.1128</v>
      </c>
      <c r="M215">
        <v>0.1166</v>
      </c>
      <c r="N215">
        <v>0.14330000000000001</v>
      </c>
      <c r="O215">
        <v>0.19109999999999999</v>
      </c>
      <c r="Q215" s="17">
        <v>2</v>
      </c>
      <c r="R215" s="11">
        <f t="shared" ref="R215:W222" si="25">J215-B215</f>
        <v>-8.4100000000000008E-2</v>
      </c>
      <c r="S215" s="11">
        <f t="shared" si="25"/>
        <v>-2.9600000000000015E-2</v>
      </c>
      <c r="T215" s="11">
        <f t="shared" si="25"/>
        <v>-3.3100000000000004E-2</v>
      </c>
      <c r="U215" s="11">
        <f t="shared" si="25"/>
        <v>-2.6099999999999998E-2</v>
      </c>
      <c r="V215" s="11">
        <f t="shared" si="25"/>
        <v>-1.3399999999999995E-2</v>
      </c>
      <c r="W215" s="11">
        <f t="shared" si="25"/>
        <v>4.6199999999999991E-2</v>
      </c>
      <c r="Y215" s="7"/>
      <c r="Z215" s="7"/>
      <c r="AA215" s="7"/>
      <c r="AB215" s="12"/>
      <c r="AC215" s="12"/>
      <c r="AD215" s="7"/>
      <c r="AE215" s="7"/>
      <c r="AF215" s="7"/>
      <c r="AG215" s="7"/>
      <c r="AH215" s="7"/>
    </row>
    <row r="216" spans="1:34" ht="15.75" x14ac:dyDescent="0.25">
      <c r="A216" s="17">
        <v>1</v>
      </c>
      <c r="B216">
        <v>0.29499999999999998</v>
      </c>
      <c r="C216">
        <v>0.17150000000000001</v>
      </c>
      <c r="D216">
        <v>0.14330000000000001</v>
      </c>
      <c r="E216">
        <v>0.14680000000000001</v>
      </c>
      <c r="F216">
        <v>0.14799999999999999</v>
      </c>
      <c r="G216">
        <v>0.14599999999999999</v>
      </c>
      <c r="I216" s="17">
        <v>1</v>
      </c>
      <c r="J216">
        <v>0.13450000000000001</v>
      </c>
      <c r="K216">
        <v>0.17119999999999999</v>
      </c>
      <c r="L216">
        <v>0.29060000000000002</v>
      </c>
      <c r="M216">
        <v>0.28449999999999998</v>
      </c>
      <c r="N216">
        <v>0.45660000000000001</v>
      </c>
      <c r="O216">
        <v>0.79290000000000005</v>
      </c>
      <c r="Q216" s="17">
        <v>1</v>
      </c>
      <c r="R216" s="11">
        <f t="shared" si="25"/>
        <v>-0.16049999999999998</v>
      </c>
      <c r="S216" s="11">
        <f t="shared" si="25"/>
        <v>-3.0000000000002247E-4</v>
      </c>
      <c r="T216">
        <f t="shared" si="25"/>
        <v>0.14730000000000001</v>
      </c>
      <c r="U216">
        <f t="shared" si="25"/>
        <v>0.13769999999999996</v>
      </c>
      <c r="V216">
        <f t="shared" si="25"/>
        <v>0.30859999999999999</v>
      </c>
      <c r="W216">
        <f t="shared" si="25"/>
        <v>0.64690000000000003</v>
      </c>
      <c r="Y216" s="55"/>
      <c r="Z216" s="55"/>
      <c r="AA216" s="55"/>
      <c r="AB216" s="56"/>
      <c r="AC216" s="56"/>
      <c r="AD216" s="55"/>
      <c r="AE216" s="55"/>
      <c r="AF216" s="7"/>
      <c r="AG216" s="7"/>
      <c r="AH216" s="7"/>
    </row>
    <row r="217" spans="1:34" ht="15.75" x14ac:dyDescent="0.25">
      <c r="A217" s="17">
        <v>0.5</v>
      </c>
      <c r="B217">
        <v>0.372</v>
      </c>
      <c r="C217">
        <v>0.1376</v>
      </c>
      <c r="D217">
        <v>0.13650000000000001</v>
      </c>
      <c r="E217">
        <v>0.14249999999999999</v>
      </c>
      <c r="F217">
        <v>0.1164</v>
      </c>
      <c r="G217">
        <v>0.1242</v>
      </c>
      <c r="I217" s="17">
        <v>0.5</v>
      </c>
      <c r="J217">
        <v>0.13780000000000001</v>
      </c>
      <c r="K217">
        <v>0.2888</v>
      </c>
      <c r="L217">
        <v>0.69620000000000004</v>
      </c>
      <c r="M217">
        <v>0.44419999999999998</v>
      </c>
      <c r="N217">
        <v>1.0786</v>
      </c>
      <c r="O217">
        <v>0.66720000000000002</v>
      </c>
      <c r="Q217" s="17">
        <v>0.5</v>
      </c>
      <c r="R217" s="11">
        <f t="shared" si="25"/>
        <v>-0.23419999999999999</v>
      </c>
      <c r="S217">
        <f t="shared" si="25"/>
        <v>0.1512</v>
      </c>
      <c r="T217">
        <f t="shared" si="25"/>
        <v>0.55970000000000009</v>
      </c>
      <c r="U217">
        <f t="shared" si="25"/>
        <v>0.30169999999999997</v>
      </c>
      <c r="V217">
        <f t="shared" si="25"/>
        <v>0.96219999999999994</v>
      </c>
      <c r="W217">
        <f t="shared" si="25"/>
        <v>0.54300000000000004</v>
      </c>
      <c r="Y217" s="55"/>
      <c r="Z217" s="55"/>
      <c r="AA217" s="55"/>
      <c r="AB217" s="56"/>
      <c r="AC217" s="56"/>
      <c r="AD217" s="55"/>
      <c r="AE217" s="55"/>
      <c r="AF217" s="7"/>
      <c r="AG217" s="7"/>
      <c r="AH217" s="7"/>
    </row>
    <row r="218" spans="1:34" ht="15.75" x14ac:dyDescent="0.25">
      <c r="A218" s="17">
        <v>0.25</v>
      </c>
      <c r="B218">
        <v>0.36770000000000003</v>
      </c>
      <c r="C218">
        <v>0.18310000000000001</v>
      </c>
      <c r="D218">
        <v>0.1656</v>
      </c>
      <c r="E218">
        <v>0.13100000000000001</v>
      </c>
      <c r="F218">
        <v>0.11070000000000001</v>
      </c>
      <c r="G218">
        <v>0.1229</v>
      </c>
      <c r="I218" s="17">
        <v>0.25</v>
      </c>
      <c r="J218">
        <v>0.1472</v>
      </c>
      <c r="K218">
        <v>0.31919999999999998</v>
      </c>
      <c r="L218">
        <v>0.71220000000000006</v>
      </c>
      <c r="M218">
        <v>0.50429999999999997</v>
      </c>
      <c r="N218">
        <v>0.93910000000000005</v>
      </c>
      <c r="O218">
        <v>0.49230000000000002</v>
      </c>
      <c r="Q218" s="17">
        <v>0.25</v>
      </c>
      <c r="R218" s="11">
        <f t="shared" si="25"/>
        <v>-0.22050000000000003</v>
      </c>
      <c r="S218">
        <f t="shared" si="25"/>
        <v>0.13609999999999997</v>
      </c>
      <c r="T218">
        <f t="shared" si="25"/>
        <v>0.54660000000000009</v>
      </c>
      <c r="U218">
        <f t="shared" si="25"/>
        <v>0.37329999999999997</v>
      </c>
      <c r="V218">
        <f t="shared" si="25"/>
        <v>0.82840000000000003</v>
      </c>
      <c r="W218">
        <f t="shared" si="25"/>
        <v>0.36940000000000001</v>
      </c>
      <c r="Y218" s="55"/>
      <c r="Z218" s="7"/>
      <c r="AA218" s="7"/>
      <c r="AB218" s="12"/>
      <c r="AC218" s="12"/>
      <c r="AD218" s="7"/>
      <c r="AE218" s="7"/>
      <c r="AF218" s="7"/>
      <c r="AG218" s="7"/>
      <c r="AH218" s="7"/>
    </row>
    <row r="219" spans="1:34" ht="15.75" x14ac:dyDescent="0.25">
      <c r="A219" s="17">
        <v>0.125</v>
      </c>
      <c r="B219">
        <v>0.42480000000000001</v>
      </c>
      <c r="C219">
        <v>0.15340000000000001</v>
      </c>
      <c r="D219">
        <v>0.15690000000000001</v>
      </c>
      <c r="E219">
        <v>0.14410000000000001</v>
      </c>
      <c r="F219">
        <v>0.1212</v>
      </c>
      <c r="G219">
        <v>0.12759999999999999</v>
      </c>
      <c r="I219" s="17">
        <v>0.125</v>
      </c>
      <c r="J219">
        <v>0.13850000000000001</v>
      </c>
      <c r="K219">
        <v>0.2868</v>
      </c>
      <c r="L219">
        <v>0.76080000000000003</v>
      </c>
      <c r="M219">
        <v>1.0347</v>
      </c>
      <c r="N219">
        <v>1.3408</v>
      </c>
      <c r="O219">
        <v>0.41060000000000002</v>
      </c>
      <c r="Q219" s="17">
        <v>0.125</v>
      </c>
      <c r="R219" s="11">
        <f t="shared" si="25"/>
        <v>-0.2863</v>
      </c>
      <c r="S219">
        <f t="shared" si="25"/>
        <v>0.13339999999999999</v>
      </c>
      <c r="T219">
        <f t="shared" si="25"/>
        <v>0.60389999999999999</v>
      </c>
      <c r="U219">
        <f t="shared" si="25"/>
        <v>0.89059999999999995</v>
      </c>
      <c r="V219">
        <f t="shared" si="25"/>
        <v>1.2196</v>
      </c>
      <c r="W219">
        <f t="shared" si="25"/>
        <v>0.28300000000000003</v>
      </c>
      <c r="Y219" s="55"/>
      <c r="Z219" s="7"/>
      <c r="AA219" s="7"/>
      <c r="AB219" s="12"/>
      <c r="AC219" s="12"/>
      <c r="AD219" s="7"/>
      <c r="AE219" s="7"/>
      <c r="AF219" s="7"/>
      <c r="AG219" s="7"/>
      <c r="AH219" s="7"/>
    </row>
    <row r="220" spans="1:34" ht="15.75" x14ac:dyDescent="0.25">
      <c r="A220" s="17">
        <v>0.06</v>
      </c>
      <c r="B220">
        <v>0.44350000000000001</v>
      </c>
      <c r="C220">
        <v>0.1651</v>
      </c>
      <c r="D220">
        <v>0.1719</v>
      </c>
      <c r="E220">
        <v>0.14729999999999999</v>
      </c>
      <c r="F220">
        <v>0.1135</v>
      </c>
      <c r="G220">
        <v>0.1244</v>
      </c>
      <c r="I220" s="17">
        <v>0.06</v>
      </c>
      <c r="J220">
        <v>0.13270000000000001</v>
      </c>
      <c r="K220">
        <v>0.18360000000000001</v>
      </c>
      <c r="L220">
        <v>0.61180000000000001</v>
      </c>
      <c r="M220">
        <v>0.97819999999999996</v>
      </c>
      <c r="N220">
        <v>1.2814000000000001</v>
      </c>
      <c r="O220">
        <v>0.71379999999999999</v>
      </c>
      <c r="Q220" s="17">
        <v>0.06</v>
      </c>
      <c r="R220" s="11">
        <f t="shared" si="25"/>
        <v>-0.31079999999999997</v>
      </c>
      <c r="S220" s="11">
        <f t="shared" si="25"/>
        <v>1.8500000000000016E-2</v>
      </c>
      <c r="T220">
        <f t="shared" si="25"/>
        <v>0.43990000000000001</v>
      </c>
      <c r="U220">
        <f t="shared" si="25"/>
        <v>0.83089999999999997</v>
      </c>
      <c r="V220">
        <f t="shared" si="25"/>
        <v>1.1679000000000002</v>
      </c>
      <c r="W220">
        <f t="shared" si="25"/>
        <v>0.58940000000000003</v>
      </c>
      <c r="Y220" s="55"/>
      <c r="Z220" s="7"/>
      <c r="AA220" s="7"/>
      <c r="AB220" s="12"/>
      <c r="AC220" s="12"/>
      <c r="AD220" s="7"/>
      <c r="AE220" s="7"/>
      <c r="AF220" s="7"/>
      <c r="AG220" s="7"/>
      <c r="AH220" s="7"/>
    </row>
    <row r="221" spans="1:34" ht="15.75" x14ac:dyDescent="0.25">
      <c r="A221" s="17">
        <v>0.03</v>
      </c>
      <c r="B221">
        <v>0.39090000000000003</v>
      </c>
      <c r="C221">
        <v>0.29859999999999998</v>
      </c>
      <c r="D221">
        <v>0.18909999999999999</v>
      </c>
      <c r="E221">
        <v>0.1656</v>
      </c>
      <c r="F221">
        <v>0.1242</v>
      </c>
      <c r="G221">
        <v>0.13500000000000001</v>
      </c>
      <c r="I221" s="17">
        <v>0.03</v>
      </c>
      <c r="J221">
        <v>0.1477</v>
      </c>
      <c r="K221">
        <v>0.14080000000000001</v>
      </c>
      <c r="L221">
        <v>0.9829</v>
      </c>
      <c r="M221">
        <v>1.1155999999999999</v>
      </c>
      <c r="N221">
        <v>1.1847000000000001</v>
      </c>
      <c r="O221">
        <v>0.96870000000000001</v>
      </c>
      <c r="Q221" s="17">
        <v>0.03</v>
      </c>
      <c r="R221" s="11">
        <f t="shared" si="25"/>
        <v>-0.24320000000000003</v>
      </c>
      <c r="S221" s="11">
        <f t="shared" si="25"/>
        <v>-0.15779999999999997</v>
      </c>
      <c r="T221">
        <f t="shared" si="25"/>
        <v>0.79380000000000006</v>
      </c>
      <c r="U221">
        <f t="shared" si="25"/>
        <v>0.95</v>
      </c>
      <c r="V221">
        <f t="shared" si="25"/>
        <v>1.0605</v>
      </c>
      <c r="W221">
        <f t="shared" si="25"/>
        <v>0.8337</v>
      </c>
      <c r="Y221" s="55"/>
      <c r="Z221" s="7"/>
      <c r="AA221" s="7"/>
      <c r="AB221" s="12"/>
      <c r="AC221" s="12"/>
      <c r="AD221" s="7"/>
      <c r="AE221" s="7"/>
      <c r="AF221" s="7"/>
      <c r="AG221" s="7"/>
      <c r="AH221" s="7"/>
    </row>
    <row r="222" spans="1:34" ht="15.75" x14ac:dyDescent="0.25">
      <c r="A222" s="17">
        <v>0</v>
      </c>
      <c r="B222">
        <v>0.55479999999999996</v>
      </c>
      <c r="C222">
        <v>0.26800000000000002</v>
      </c>
      <c r="D222">
        <v>0.24929999999999999</v>
      </c>
      <c r="E222">
        <v>0.17949999999999999</v>
      </c>
      <c r="F222">
        <v>0.15590000000000001</v>
      </c>
      <c r="G222">
        <v>0.16070000000000001</v>
      </c>
      <c r="I222" s="17">
        <v>0</v>
      </c>
      <c r="J222">
        <v>0.14369999999999999</v>
      </c>
      <c r="K222">
        <v>0.23619999999999999</v>
      </c>
      <c r="L222">
        <v>0.15890000000000001</v>
      </c>
      <c r="M222">
        <v>0.2218</v>
      </c>
      <c r="N222">
        <v>0.18579999999999999</v>
      </c>
      <c r="O222">
        <v>0.17119999999999999</v>
      </c>
      <c r="Q222" s="17">
        <v>0</v>
      </c>
      <c r="R222" s="11">
        <f t="shared" si="25"/>
        <v>-0.41109999999999997</v>
      </c>
      <c r="S222" s="11">
        <f t="shared" si="25"/>
        <v>-3.1800000000000023E-2</v>
      </c>
      <c r="T222" s="11">
        <f t="shared" si="25"/>
        <v>-9.039999999999998E-2</v>
      </c>
      <c r="U222" s="11">
        <f t="shared" si="25"/>
        <v>4.2300000000000004E-2</v>
      </c>
      <c r="V222" s="11">
        <f t="shared" si="25"/>
        <v>2.9899999999999982E-2</v>
      </c>
      <c r="W222" s="11">
        <f t="shared" si="25"/>
        <v>1.0499999999999982E-2</v>
      </c>
      <c r="Y222" s="55"/>
      <c r="Z222" s="7"/>
      <c r="AA222" s="7"/>
      <c r="AB222" s="12"/>
      <c r="AC222" s="12"/>
      <c r="AD222" s="7"/>
      <c r="AE222" s="7"/>
      <c r="AF222" s="7"/>
      <c r="AG222" s="7"/>
      <c r="AH222" s="7"/>
    </row>
    <row r="223" spans="1:34" ht="15.75" x14ac:dyDescent="0.25">
      <c r="Y223" s="55"/>
      <c r="Z223" s="7"/>
      <c r="AA223" s="7"/>
      <c r="AB223" s="12"/>
      <c r="AC223" s="12"/>
      <c r="AD223" s="7"/>
      <c r="AE223" s="7"/>
      <c r="AF223" s="7"/>
      <c r="AG223" s="7"/>
      <c r="AH223" s="7"/>
    </row>
    <row r="224" spans="1:34" ht="15.75" x14ac:dyDescent="0.25">
      <c r="A224" s="17"/>
      <c r="B224" s="17" t="s">
        <v>44</v>
      </c>
      <c r="C224" s="17"/>
      <c r="D224" s="17"/>
      <c r="E224" s="17"/>
      <c r="F224" s="17"/>
      <c r="G224" s="17"/>
      <c r="I224" s="17"/>
      <c r="J224" s="17" t="s">
        <v>44</v>
      </c>
      <c r="K224" s="17"/>
      <c r="L224" s="17"/>
      <c r="M224" s="17"/>
      <c r="N224" s="17"/>
      <c r="O224" s="17"/>
      <c r="Q224" s="17"/>
      <c r="R224" s="17" t="s">
        <v>44</v>
      </c>
      <c r="S224" s="17"/>
      <c r="T224" s="17"/>
      <c r="U224" s="17"/>
      <c r="V224" s="17"/>
      <c r="W224" s="17"/>
      <c r="Y224" s="55"/>
      <c r="Z224" s="7"/>
      <c r="AA224" s="7"/>
      <c r="AB224" s="12"/>
      <c r="AC224" s="12"/>
      <c r="AD224" s="7"/>
      <c r="AE224" s="7"/>
      <c r="AF224" s="7"/>
      <c r="AG224" s="7"/>
      <c r="AH224" s="7"/>
    </row>
    <row r="225" spans="1:34" ht="15.75" x14ac:dyDescent="0.25">
      <c r="A225" s="17" t="s">
        <v>43</v>
      </c>
      <c r="B225" s="17">
        <v>1</v>
      </c>
      <c r="C225" s="17">
        <v>0.5</v>
      </c>
      <c r="D225" s="17">
        <v>0.25</v>
      </c>
      <c r="E225" s="17">
        <v>0.06</v>
      </c>
      <c r="F225" s="17">
        <v>0.03</v>
      </c>
      <c r="G225" s="17">
        <v>0</v>
      </c>
      <c r="I225" s="17" t="s">
        <v>43</v>
      </c>
      <c r="J225" s="17">
        <v>1</v>
      </c>
      <c r="K225" s="17">
        <v>0.5</v>
      </c>
      <c r="L225" s="17">
        <v>0.25</v>
      </c>
      <c r="M225" s="17">
        <v>0.06</v>
      </c>
      <c r="N225" s="17">
        <v>0.03</v>
      </c>
      <c r="O225" s="17">
        <v>0</v>
      </c>
      <c r="Q225" s="17" t="s">
        <v>43</v>
      </c>
      <c r="R225" s="17">
        <v>1</v>
      </c>
      <c r="S225" s="17">
        <v>0.5</v>
      </c>
      <c r="T225" s="17">
        <v>0.25</v>
      </c>
      <c r="U225" s="17">
        <v>0.06</v>
      </c>
      <c r="V225" s="17">
        <v>0.03</v>
      </c>
      <c r="W225" s="17">
        <v>0</v>
      </c>
      <c r="Y225" s="55"/>
      <c r="Z225" s="7"/>
      <c r="AA225" s="7"/>
      <c r="AB225" s="12"/>
      <c r="AC225" s="12"/>
      <c r="AD225" s="7"/>
      <c r="AE225" s="7"/>
      <c r="AF225" s="7"/>
      <c r="AG225" s="7"/>
      <c r="AH225" s="7"/>
    </row>
    <row r="226" spans="1:34" ht="15.75" x14ac:dyDescent="0.25">
      <c r="A226" s="17">
        <v>2</v>
      </c>
      <c r="B226">
        <v>0.15310000000000001</v>
      </c>
      <c r="C226">
        <v>0.1419</v>
      </c>
      <c r="D226">
        <v>0.13220000000000001</v>
      </c>
      <c r="E226">
        <v>0.1686</v>
      </c>
      <c r="F226">
        <v>0.122</v>
      </c>
      <c r="G226">
        <v>0.1241</v>
      </c>
      <c r="I226" s="17">
        <v>2</v>
      </c>
      <c r="J226">
        <v>0.13600000000000001</v>
      </c>
      <c r="K226">
        <v>0.13100000000000001</v>
      </c>
      <c r="L226">
        <v>0.14319999999999999</v>
      </c>
      <c r="M226">
        <v>0.16769999999999999</v>
      </c>
      <c r="N226">
        <v>0.1143</v>
      </c>
      <c r="O226">
        <v>0.11509999999999999</v>
      </c>
      <c r="Q226" s="17">
        <v>2</v>
      </c>
      <c r="R226" s="11">
        <f t="shared" ref="R226:W233" si="26">J226-B226</f>
        <v>-1.7100000000000004E-2</v>
      </c>
      <c r="S226" s="11">
        <f t="shared" si="26"/>
        <v>-1.0899999999999993E-2</v>
      </c>
      <c r="T226" s="11">
        <f t="shared" si="26"/>
        <v>1.0999999999999982E-2</v>
      </c>
      <c r="U226" s="11">
        <f t="shared" si="26"/>
        <v>-9.000000000000119E-4</v>
      </c>
      <c r="V226" s="11">
        <f t="shared" si="26"/>
        <v>-7.6999999999999985E-3</v>
      </c>
      <c r="W226" s="11">
        <f t="shared" si="26"/>
        <v>-9.000000000000008E-3</v>
      </c>
      <c r="Y226" s="55"/>
      <c r="Z226" s="7"/>
      <c r="AA226" s="7"/>
      <c r="AB226" s="12"/>
      <c r="AC226" s="12"/>
      <c r="AD226" s="7"/>
      <c r="AE226" s="7"/>
      <c r="AF226" s="7"/>
      <c r="AG226" s="7"/>
      <c r="AH226" s="7"/>
    </row>
    <row r="227" spans="1:34" ht="15.75" x14ac:dyDescent="0.25">
      <c r="A227" s="17">
        <v>1</v>
      </c>
      <c r="B227">
        <v>0.16880000000000001</v>
      </c>
      <c r="C227">
        <v>0.1409</v>
      </c>
      <c r="D227">
        <v>0.13289999999999999</v>
      </c>
      <c r="E227">
        <v>0.1431</v>
      </c>
      <c r="F227">
        <v>0.1239</v>
      </c>
      <c r="G227">
        <v>0.13200000000000001</v>
      </c>
      <c r="I227" s="17">
        <v>1</v>
      </c>
      <c r="J227">
        <v>0.15809999999999999</v>
      </c>
      <c r="K227">
        <v>0.12330000000000001</v>
      </c>
      <c r="L227">
        <v>0.12609999999999999</v>
      </c>
      <c r="M227">
        <v>0.13819999999999999</v>
      </c>
      <c r="N227">
        <v>0.1502</v>
      </c>
      <c r="O227">
        <v>0.45490000000000003</v>
      </c>
      <c r="Q227" s="17">
        <v>1</v>
      </c>
      <c r="R227" s="11">
        <f t="shared" si="26"/>
        <v>-1.0700000000000015E-2</v>
      </c>
      <c r="S227" s="11">
        <f t="shared" si="26"/>
        <v>-1.7599999999999991E-2</v>
      </c>
      <c r="T227" s="11">
        <f t="shared" si="26"/>
        <v>-6.8000000000000005E-3</v>
      </c>
      <c r="U227" s="11">
        <f t="shared" si="26"/>
        <v>-4.9000000000000155E-3</v>
      </c>
      <c r="V227" s="11">
        <f t="shared" si="26"/>
        <v>2.6300000000000004E-2</v>
      </c>
      <c r="W227">
        <f t="shared" si="26"/>
        <v>0.32290000000000002</v>
      </c>
      <c r="Y227" s="7"/>
      <c r="Z227" s="7"/>
      <c r="AA227" s="7"/>
      <c r="AB227" s="12"/>
      <c r="AC227" s="12"/>
      <c r="AD227" s="7"/>
      <c r="AE227" s="7"/>
      <c r="AF227" s="7"/>
      <c r="AG227" s="7"/>
      <c r="AH227" s="7"/>
    </row>
    <row r="228" spans="1:34" ht="15.75" x14ac:dyDescent="0.25">
      <c r="A228" s="17">
        <v>0.5</v>
      </c>
      <c r="B228">
        <v>0.13220000000000001</v>
      </c>
      <c r="C228">
        <v>0.12</v>
      </c>
      <c r="D228">
        <v>0.13239999999999999</v>
      </c>
      <c r="E228">
        <v>0.13109999999999999</v>
      </c>
      <c r="F228">
        <v>0.12759999999999999</v>
      </c>
      <c r="G228">
        <v>0.1295</v>
      </c>
      <c r="I228" s="17">
        <v>0.5</v>
      </c>
      <c r="J228">
        <v>0.1095</v>
      </c>
      <c r="K228">
        <v>0.1081</v>
      </c>
      <c r="L228">
        <v>0.12959999999999999</v>
      </c>
      <c r="M228">
        <v>0.18160000000000001</v>
      </c>
      <c r="N228">
        <v>0.55310000000000004</v>
      </c>
      <c r="O228">
        <v>0.75</v>
      </c>
      <c r="Q228" s="17">
        <v>0.5</v>
      </c>
      <c r="R228" s="11">
        <f t="shared" si="26"/>
        <v>-2.2700000000000012E-2</v>
      </c>
      <c r="S228" s="11">
        <f t="shared" si="26"/>
        <v>-1.1899999999999994E-2</v>
      </c>
      <c r="T228" s="11">
        <f t="shared" si="26"/>
        <v>-2.7999999999999969E-3</v>
      </c>
      <c r="U228">
        <f t="shared" si="26"/>
        <v>5.0500000000000017E-2</v>
      </c>
      <c r="V228">
        <f t="shared" si="26"/>
        <v>0.42550000000000004</v>
      </c>
      <c r="W228">
        <f t="shared" si="26"/>
        <v>0.62050000000000005</v>
      </c>
      <c r="Y228" s="7"/>
      <c r="Z228" s="7"/>
      <c r="AA228" s="7"/>
      <c r="AB228" s="12"/>
      <c r="AC228" s="12"/>
      <c r="AD228" s="7"/>
      <c r="AE228" s="7"/>
      <c r="AF228" s="7"/>
      <c r="AG228" s="7"/>
      <c r="AH228" s="7"/>
    </row>
    <row r="229" spans="1:34" ht="15.75" x14ac:dyDescent="0.25">
      <c r="A229" s="17">
        <v>0.25</v>
      </c>
      <c r="B229">
        <v>0.16919999999999999</v>
      </c>
      <c r="C229">
        <v>0.1323</v>
      </c>
      <c r="D229">
        <v>0.13919999999999999</v>
      </c>
      <c r="E229">
        <v>0.1268</v>
      </c>
      <c r="F229">
        <v>0.12379999999999999</v>
      </c>
      <c r="G229">
        <v>0.12859999999999999</v>
      </c>
      <c r="I229" s="17">
        <v>0.25</v>
      </c>
      <c r="J229">
        <v>0.1285</v>
      </c>
      <c r="K229">
        <v>0.29220000000000002</v>
      </c>
      <c r="L229">
        <v>0.43740000000000001</v>
      </c>
      <c r="M229">
        <v>0.60609999999999997</v>
      </c>
      <c r="N229">
        <v>0.77510000000000001</v>
      </c>
      <c r="O229">
        <v>0.80069999999999997</v>
      </c>
      <c r="Q229" s="17">
        <v>0.25</v>
      </c>
      <c r="R229" s="11">
        <f t="shared" si="26"/>
        <v>-4.0699999999999986E-2</v>
      </c>
      <c r="S229">
        <f t="shared" si="26"/>
        <v>0.15990000000000001</v>
      </c>
      <c r="T229">
        <f t="shared" si="26"/>
        <v>0.29820000000000002</v>
      </c>
      <c r="U229">
        <f t="shared" si="26"/>
        <v>0.47929999999999995</v>
      </c>
      <c r="V229">
        <f t="shared" si="26"/>
        <v>0.65129999999999999</v>
      </c>
      <c r="W229">
        <f t="shared" si="26"/>
        <v>0.67209999999999992</v>
      </c>
      <c r="Y229" s="7"/>
      <c r="Z229" s="7"/>
      <c r="AA229" s="7"/>
      <c r="AB229" s="12"/>
      <c r="AC229" s="12"/>
      <c r="AD229" s="7"/>
      <c r="AE229" s="7"/>
      <c r="AF229" s="7"/>
      <c r="AG229" s="7"/>
      <c r="AH229" s="7"/>
    </row>
    <row r="230" spans="1:34" ht="15.75" x14ac:dyDescent="0.25">
      <c r="A230" s="17">
        <v>0.125</v>
      </c>
      <c r="B230">
        <v>0.1663</v>
      </c>
      <c r="C230">
        <v>0.14199999999999999</v>
      </c>
      <c r="D230">
        <v>0.15060000000000001</v>
      </c>
      <c r="E230">
        <v>0.13400000000000001</v>
      </c>
      <c r="F230">
        <v>0.126</v>
      </c>
      <c r="G230">
        <v>0.1295</v>
      </c>
      <c r="I230" s="17">
        <v>0.125</v>
      </c>
      <c r="J230">
        <v>0.1226</v>
      </c>
      <c r="K230">
        <v>0.45829999999999999</v>
      </c>
      <c r="L230">
        <v>0.50339999999999996</v>
      </c>
      <c r="M230">
        <v>0.85019999999999996</v>
      </c>
      <c r="N230">
        <v>0.88109999999999999</v>
      </c>
      <c r="O230">
        <v>0.89559999999999995</v>
      </c>
      <c r="Q230" s="17">
        <v>0.125</v>
      </c>
      <c r="R230" s="11">
        <f t="shared" si="26"/>
        <v>-4.3700000000000003E-2</v>
      </c>
      <c r="S230">
        <f t="shared" si="26"/>
        <v>0.31630000000000003</v>
      </c>
      <c r="T230">
        <f t="shared" si="26"/>
        <v>0.35279999999999995</v>
      </c>
      <c r="U230">
        <f t="shared" si="26"/>
        <v>0.71619999999999995</v>
      </c>
      <c r="V230">
        <f t="shared" si="26"/>
        <v>0.75509999999999999</v>
      </c>
      <c r="W230">
        <f t="shared" si="26"/>
        <v>0.7661</v>
      </c>
      <c r="Y230" s="7"/>
      <c r="Z230" s="7"/>
      <c r="AA230" s="7"/>
      <c r="AB230" s="7"/>
      <c r="AC230" s="7"/>
      <c r="AD230" s="7"/>
      <c r="AE230" s="7"/>
      <c r="AF230" s="7"/>
      <c r="AG230" s="7"/>
      <c r="AH230" s="7"/>
    </row>
    <row r="231" spans="1:34" ht="15.75" x14ac:dyDescent="0.25">
      <c r="A231" s="17">
        <v>0.06</v>
      </c>
      <c r="B231">
        <v>0.1492</v>
      </c>
      <c r="C231">
        <v>0.15390000000000001</v>
      </c>
      <c r="D231">
        <v>0.19589999999999999</v>
      </c>
      <c r="E231">
        <v>0.1618</v>
      </c>
      <c r="F231">
        <v>0.1192</v>
      </c>
      <c r="G231">
        <v>0.12870000000000001</v>
      </c>
      <c r="I231" s="17">
        <v>0.06</v>
      </c>
      <c r="J231">
        <v>0.2329</v>
      </c>
      <c r="K231">
        <v>0.35470000000000002</v>
      </c>
      <c r="L231">
        <v>0.6381</v>
      </c>
      <c r="M231">
        <v>0.61119999999999997</v>
      </c>
      <c r="N231">
        <v>0.98199999999999998</v>
      </c>
      <c r="O231">
        <v>0.82809999999999995</v>
      </c>
      <c r="Q231" s="17">
        <v>0.06</v>
      </c>
      <c r="R231">
        <f t="shared" si="26"/>
        <v>8.3699999999999997E-2</v>
      </c>
      <c r="S231">
        <f t="shared" si="26"/>
        <v>0.20080000000000001</v>
      </c>
      <c r="T231">
        <f t="shared" si="26"/>
        <v>0.44220000000000004</v>
      </c>
      <c r="U231">
        <f t="shared" si="26"/>
        <v>0.44939999999999997</v>
      </c>
      <c r="V231">
        <f t="shared" si="26"/>
        <v>0.86280000000000001</v>
      </c>
      <c r="W231">
        <f t="shared" si="26"/>
        <v>0.69939999999999991</v>
      </c>
      <c r="Y231" s="7"/>
      <c r="Z231" s="7"/>
      <c r="AA231" s="7"/>
      <c r="AB231" s="7"/>
      <c r="AC231" s="7"/>
      <c r="AD231" s="7"/>
      <c r="AE231" s="7"/>
      <c r="AF231" s="7"/>
      <c r="AG231" s="7"/>
      <c r="AH231" s="7"/>
    </row>
    <row r="232" spans="1:34" ht="15.75" x14ac:dyDescent="0.25">
      <c r="A232" s="17">
        <v>0.03</v>
      </c>
      <c r="B232">
        <v>0.1767</v>
      </c>
      <c r="C232">
        <v>0.16789999999999999</v>
      </c>
      <c r="D232">
        <v>0.18729999999999999</v>
      </c>
      <c r="E232">
        <v>0.15859999999999999</v>
      </c>
      <c r="F232">
        <v>0.1336</v>
      </c>
      <c r="G232">
        <v>0.12720000000000001</v>
      </c>
      <c r="I232" s="17">
        <v>0.03</v>
      </c>
      <c r="J232">
        <v>0.2316</v>
      </c>
      <c r="K232">
        <v>0.52359999999999995</v>
      </c>
      <c r="L232">
        <v>0.51790000000000003</v>
      </c>
      <c r="M232">
        <v>0.60940000000000005</v>
      </c>
      <c r="N232">
        <v>0.83840000000000003</v>
      </c>
      <c r="O232">
        <v>0.88329999999999997</v>
      </c>
      <c r="Q232" s="17">
        <v>0.03</v>
      </c>
      <c r="R232" s="11">
        <f t="shared" si="26"/>
        <v>5.4900000000000004E-2</v>
      </c>
      <c r="S232">
        <f t="shared" si="26"/>
        <v>0.35569999999999996</v>
      </c>
      <c r="T232">
        <f t="shared" si="26"/>
        <v>0.3306</v>
      </c>
      <c r="U232">
        <f t="shared" si="26"/>
        <v>0.45080000000000009</v>
      </c>
      <c r="V232">
        <f t="shared" si="26"/>
        <v>0.70480000000000009</v>
      </c>
      <c r="W232">
        <f t="shared" si="26"/>
        <v>0.75609999999999999</v>
      </c>
      <c r="Y232" s="7"/>
      <c r="Z232" s="7"/>
      <c r="AA232" s="7"/>
      <c r="AB232" s="7"/>
      <c r="AC232" s="7"/>
      <c r="AD232" s="7"/>
      <c r="AE232" s="7"/>
      <c r="AF232" s="7"/>
      <c r="AG232" s="7"/>
      <c r="AH232" s="7"/>
    </row>
    <row r="233" spans="1:34" ht="15.75" x14ac:dyDescent="0.25">
      <c r="A233" s="17">
        <v>0</v>
      </c>
      <c r="B233">
        <v>0.2331</v>
      </c>
      <c r="C233">
        <v>0.2306</v>
      </c>
      <c r="D233">
        <v>0.24030000000000001</v>
      </c>
      <c r="E233">
        <v>0.20080000000000001</v>
      </c>
      <c r="F233">
        <v>0.17080000000000001</v>
      </c>
      <c r="G233">
        <v>0.1754</v>
      </c>
      <c r="I233" s="17">
        <v>0</v>
      </c>
      <c r="J233">
        <v>0.14449999999999999</v>
      </c>
      <c r="K233">
        <v>0.1474</v>
      </c>
      <c r="L233">
        <v>0.2147</v>
      </c>
      <c r="M233">
        <v>0.59079999999999999</v>
      </c>
      <c r="N233">
        <v>0.81799999999999995</v>
      </c>
      <c r="O233">
        <v>0.82399999999999995</v>
      </c>
      <c r="Q233" s="17">
        <v>0</v>
      </c>
      <c r="R233" s="11">
        <f t="shared" si="26"/>
        <v>-8.8600000000000012E-2</v>
      </c>
      <c r="S233" s="11">
        <f t="shared" si="26"/>
        <v>-8.3199999999999996E-2</v>
      </c>
      <c r="T233" s="11">
        <f t="shared" si="26"/>
        <v>-2.5600000000000012E-2</v>
      </c>
      <c r="U233">
        <f t="shared" si="26"/>
        <v>0.39</v>
      </c>
      <c r="V233">
        <f t="shared" si="26"/>
        <v>0.6472</v>
      </c>
      <c r="W233">
        <f t="shared" si="26"/>
        <v>0.64859999999999995</v>
      </c>
      <c r="Y233" s="7"/>
      <c r="Z233" s="7"/>
      <c r="AA233" s="7"/>
      <c r="AB233" s="7"/>
      <c r="AC233" s="7"/>
      <c r="AD233" s="7"/>
      <c r="AE233" s="7"/>
      <c r="AF233" s="7"/>
      <c r="AG233" s="7"/>
      <c r="AH233" s="7"/>
    </row>
    <row r="234" spans="1:34" x14ac:dyDescent="0.25">
      <c r="Y234" s="7"/>
      <c r="Z234" s="7"/>
      <c r="AA234" s="7"/>
      <c r="AB234" s="7"/>
      <c r="AC234" s="7"/>
      <c r="AD234" s="7"/>
      <c r="AE234" s="7"/>
      <c r="AF234" s="7"/>
      <c r="AG234" s="7"/>
      <c r="AH234" s="7"/>
    </row>
    <row r="235" spans="1:34" ht="15.75" x14ac:dyDescent="0.25">
      <c r="A235" s="17"/>
      <c r="B235" s="17" t="s">
        <v>44</v>
      </c>
      <c r="C235" s="17"/>
      <c r="D235" s="17"/>
      <c r="E235" s="17"/>
      <c r="F235" s="17"/>
      <c r="G235" s="17"/>
      <c r="I235" s="17"/>
      <c r="J235" s="17" t="s">
        <v>44</v>
      </c>
      <c r="K235" s="17"/>
      <c r="L235" s="17"/>
      <c r="M235" s="17"/>
      <c r="N235" s="17"/>
      <c r="O235" s="17"/>
      <c r="Q235" s="17"/>
      <c r="R235" s="17" t="s">
        <v>44</v>
      </c>
      <c r="S235" s="17"/>
      <c r="T235" s="17"/>
      <c r="U235" s="17"/>
      <c r="V235" s="17"/>
      <c r="W235" s="17"/>
      <c r="Y235" s="7"/>
      <c r="Z235" s="7"/>
      <c r="AA235" s="7"/>
      <c r="AB235" s="7"/>
      <c r="AC235" s="7"/>
      <c r="AD235" s="7"/>
      <c r="AE235" s="7"/>
      <c r="AF235" s="7"/>
      <c r="AG235" s="7"/>
      <c r="AH235" s="7"/>
    </row>
    <row r="236" spans="1:34" ht="15.75" x14ac:dyDescent="0.25">
      <c r="A236" s="17" t="s">
        <v>43</v>
      </c>
      <c r="B236" s="17">
        <v>1</v>
      </c>
      <c r="C236" s="17">
        <v>0.5</v>
      </c>
      <c r="D236" s="17">
        <v>0.25</v>
      </c>
      <c r="E236" s="17">
        <v>0.06</v>
      </c>
      <c r="F236" s="17">
        <v>0.03</v>
      </c>
      <c r="G236" s="17">
        <v>0</v>
      </c>
      <c r="I236" s="17" t="s">
        <v>43</v>
      </c>
      <c r="J236" s="17">
        <v>1</v>
      </c>
      <c r="K236" s="17">
        <v>0.5</v>
      </c>
      <c r="L236" s="17">
        <v>0.25</v>
      </c>
      <c r="M236" s="17">
        <v>0.06</v>
      </c>
      <c r="N236" s="17">
        <v>0.03</v>
      </c>
      <c r="O236" s="17">
        <v>0</v>
      </c>
      <c r="Q236" s="17" t="s">
        <v>43</v>
      </c>
      <c r="R236" s="17">
        <v>1</v>
      </c>
      <c r="S236" s="17">
        <v>0.5</v>
      </c>
      <c r="T236" s="17">
        <v>0.25</v>
      </c>
      <c r="U236" s="17">
        <v>0.06</v>
      </c>
      <c r="V236" s="17">
        <v>0.03</v>
      </c>
      <c r="W236" s="17">
        <v>0</v>
      </c>
      <c r="Y236" s="7"/>
      <c r="Z236" s="7"/>
      <c r="AA236" s="7"/>
      <c r="AB236" s="7"/>
      <c r="AC236" s="7"/>
      <c r="AD236" s="7"/>
      <c r="AE236" s="7"/>
      <c r="AF236" s="7"/>
      <c r="AG236" s="7"/>
      <c r="AH236" s="7"/>
    </row>
    <row r="237" spans="1:34" ht="15.75" x14ac:dyDescent="0.25">
      <c r="A237" s="17">
        <v>2</v>
      </c>
      <c r="B237">
        <v>0.1449</v>
      </c>
      <c r="C237">
        <v>0.16789999999999999</v>
      </c>
      <c r="D237">
        <v>0.1255</v>
      </c>
      <c r="E237">
        <v>0.11749999999999999</v>
      </c>
      <c r="F237">
        <v>0.13370000000000001</v>
      </c>
      <c r="G237">
        <v>0.12790000000000001</v>
      </c>
      <c r="I237" s="17">
        <v>2</v>
      </c>
      <c r="J237">
        <v>0.1187</v>
      </c>
      <c r="K237">
        <v>0.15629999999999999</v>
      </c>
      <c r="L237">
        <v>0.1101</v>
      </c>
      <c r="M237">
        <v>0.1197</v>
      </c>
      <c r="N237">
        <v>0.12620000000000001</v>
      </c>
      <c r="O237">
        <v>0.1196</v>
      </c>
      <c r="Q237" s="17">
        <v>2</v>
      </c>
      <c r="R237" s="11">
        <f t="shared" ref="R237:W244" si="27">J237-B237</f>
        <v>-2.6200000000000001E-2</v>
      </c>
      <c r="S237" s="11">
        <f t="shared" si="27"/>
        <v>-1.1599999999999999E-2</v>
      </c>
      <c r="T237" s="11">
        <f t="shared" si="27"/>
        <v>-1.5399999999999997E-2</v>
      </c>
      <c r="U237" s="11">
        <f t="shared" si="27"/>
        <v>2.2000000000000075E-3</v>
      </c>
      <c r="V237" s="11">
        <f t="shared" si="27"/>
        <v>-7.5000000000000067E-3</v>
      </c>
      <c r="W237" s="11">
        <f t="shared" si="27"/>
        <v>-8.3000000000000157E-3</v>
      </c>
      <c r="Y237" s="7"/>
      <c r="Z237" s="7"/>
      <c r="AA237" s="7"/>
      <c r="AB237" s="7"/>
      <c r="AC237" s="7"/>
      <c r="AD237" s="7"/>
      <c r="AE237" s="7"/>
      <c r="AF237" s="7"/>
      <c r="AG237" s="7"/>
      <c r="AH237" s="7"/>
    </row>
    <row r="238" spans="1:34" ht="15.75" x14ac:dyDescent="0.25">
      <c r="A238" s="17">
        <v>1</v>
      </c>
      <c r="B238">
        <v>0.14549999999999999</v>
      </c>
      <c r="C238">
        <v>0.1401</v>
      </c>
      <c r="D238">
        <v>0.12379999999999999</v>
      </c>
      <c r="E238">
        <v>0.13469999999999999</v>
      </c>
      <c r="F238">
        <v>0.1419</v>
      </c>
      <c r="G238">
        <v>0.1268</v>
      </c>
      <c r="I238" s="17">
        <v>1</v>
      </c>
      <c r="J238">
        <v>0.1206</v>
      </c>
      <c r="K238">
        <v>0.12939999999999999</v>
      </c>
      <c r="L238">
        <v>0.11219999999999999</v>
      </c>
      <c r="M238">
        <v>0.13059999999999999</v>
      </c>
      <c r="N238">
        <v>0.1343</v>
      </c>
      <c r="O238">
        <v>0.1215</v>
      </c>
      <c r="Q238" s="17">
        <v>1</v>
      </c>
      <c r="R238" s="11">
        <f t="shared" si="27"/>
        <v>-2.4899999999999992E-2</v>
      </c>
      <c r="S238" s="11">
        <f t="shared" si="27"/>
        <v>-1.0700000000000015E-2</v>
      </c>
      <c r="T238" s="11">
        <f t="shared" si="27"/>
        <v>-1.1599999999999999E-2</v>
      </c>
      <c r="U238" s="11">
        <f t="shared" si="27"/>
        <v>-4.0999999999999925E-3</v>
      </c>
      <c r="V238" s="11">
        <f t="shared" si="27"/>
        <v>-7.5999999999999956E-3</v>
      </c>
      <c r="W238" s="11">
        <f t="shared" si="27"/>
        <v>-5.2999999999999992E-3</v>
      </c>
      <c r="Y238" s="7"/>
      <c r="Z238" s="7"/>
      <c r="AA238" s="7"/>
      <c r="AB238" s="7"/>
      <c r="AC238" s="7"/>
      <c r="AD238" s="7"/>
      <c r="AE238" s="7"/>
      <c r="AF238" s="7"/>
      <c r="AG238" s="7"/>
      <c r="AH238" s="7"/>
    </row>
    <row r="239" spans="1:34" ht="15.75" x14ac:dyDescent="0.25">
      <c r="A239" s="17">
        <v>0.5</v>
      </c>
      <c r="B239">
        <v>0.14369999999999999</v>
      </c>
      <c r="C239">
        <v>0.12670000000000001</v>
      </c>
      <c r="D239">
        <v>0.14460000000000001</v>
      </c>
      <c r="E239">
        <v>0.1275</v>
      </c>
      <c r="F239">
        <v>0.10390000000000001</v>
      </c>
      <c r="G239">
        <v>0.12230000000000001</v>
      </c>
      <c r="I239" s="17">
        <v>0.5</v>
      </c>
      <c r="J239">
        <v>0.1172</v>
      </c>
      <c r="K239">
        <v>0.1099</v>
      </c>
      <c r="L239">
        <v>0.11609999999999999</v>
      </c>
      <c r="M239">
        <v>0.1477</v>
      </c>
      <c r="N239">
        <v>0.13830000000000001</v>
      </c>
      <c r="O239">
        <v>0.57720000000000005</v>
      </c>
      <c r="Q239" s="17">
        <v>0.5</v>
      </c>
      <c r="R239" s="11">
        <f t="shared" si="27"/>
        <v>-2.6499999999999996E-2</v>
      </c>
      <c r="S239" s="11">
        <f t="shared" si="27"/>
        <v>-1.6800000000000009E-2</v>
      </c>
      <c r="T239" s="11">
        <f t="shared" si="27"/>
        <v>-2.8500000000000011E-2</v>
      </c>
      <c r="U239" s="11">
        <f t="shared" si="27"/>
        <v>2.0199999999999996E-2</v>
      </c>
      <c r="V239" s="11">
        <f t="shared" si="27"/>
        <v>3.44E-2</v>
      </c>
      <c r="W239">
        <f t="shared" si="27"/>
        <v>0.45490000000000003</v>
      </c>
    </row>
    <row r="240" spans="1:34" ht="15.75" x14ac:dyDescent="0.25">
      <c r="A240" s="17">
        <v>0.25</v>
      </c>
      <c r="B240">
        <v>0.1331</v>
      </c>
      <c r="C240">
        <v>0.14180000000000001</v>
      </c>
      <c r="D240">
        <v>0.13420000000000001</v>
      </c>
      <c r="E240">
        <v>0.1229</v>
      </c>
      <c r="F240">
        <v>0.1094</v>
      </c>
      <c r="G240">
        <v>0.1104</v>
      </c>
      <c r="I240" s="17">
        <v>0.25</v>
      </c>
      <c r="J240">
        <v>0.63890000000000002</v>
      </c>
      <c r="K240">
        <v>0.13</v>
      </c>
      <c r="L240">
        <v>0.13439999999999999</v>
      </c>
      <c r="M240">
        <v>0.34279999999999999</v>
      </c>
      <c r="N240">
        <v>0.7056</v>
      </c>
      <c r="O240">
        <v>0.93210000000000004</v>
      </c>
      <c r="Q240" s="17">
        <v>0.25</v>
      </c>
      <c r="R240">
        <f t="shared" si="27"/>
        <v>0.50580000000000003</v>
      </c>
      <c r="S240" s="11">
        <f t="shared" si="27"/>
        <v>-1.1800000000000005E-2</v>
      </c>
      <c r="T240" s="11">
        <f t="shared" si="27"/>
        <v>1.9999999999997797E-4</v>
      </c>
      <c r="U240">
        <f t="shared" si="27"/>
        <v>0.21989999999999998</v>
      </c>
      <c r="V240">
        <f t="shared" si="27"/>
        <v>0.59620000000000006</v>
      </c>
      <c r="W240">
        <f t="shared" si="27"/>
        <v>0.8217000000000001</v>
      </c>
    </row>
    <row r="241" spans="1:23" ht="15.75" x14ac:dyDescent="0.25">
      <c r="A241" s="17">
        <v>0.125</v>
      </c>
      <c r="B241">
        <v>0.20910000000000001</v>
      </c>
      <c r="C241">
        <v>0.1545</v>
      </c>
      <c r="D241">
        <v>0.16650000000000001</v>
      </c>
      <c r="E241">
        <v>0.1424</v>
      </c>
      <c r="F241">
        <v>0.13059999999999999</v>
      </c>
      <c r="G241">
        <v>0.1113</v>
      </c>
      <c r="I241" s="17">
        <v>0.125</v>
      </c>
      <c r="J241">
        <v>0.12920000000000001</v>
      </c>
      <c r="K241">
        <v>0.2021</v>
      </c>
      <c r="L241">
        <v>0.32090000000000002</v>
      </c>
      <c r="M241">
        <v>0.627</v>
      </c>
      <c r="N241">
        <v>1.0121</v>
      </c>
      <c r="O241">
        <v>1.238</v>
      </c>
      <c r="Q241" s="17">
        <v>0.125</v>
      </c>
      <c r="R241" s="11">
        <f t="shared" si="27"/>
        <v>-7.9899999999999999E-2</v>
      </c>
      <c r="S241" s="11">
        <f t="shared" si="27"/>
        <v>4.7600000000000003E-2</v>
      </c>
      <c r="T241">
        <f t="shared" si="27"/>
        <v>0.15440000000000001</v>
      </c>
      <c r="U241">
        <f t="shared" si="27"/>
        <v>0.48460000000000003</v>
      </c>
      <c r="V241">
        <f t="shared" si="27"/>
        <v>0.88149999999999995</v>
      </c>
      <c r="W241">
        <f t="shared" si="27"/>
        <v>1.1267</v>
      </c>
    </row>
    <row r="242" spans="1:23" ht="15.75" x14ac:dyDescent="0.25">
      <c r="A242" s="17">
        <v>0.06</v>
      </c>
      <c r="B242">
        <v>0.18410000000000001</v>
      </c>
      <c r="C242">
        <v>0.1426</v>
      </c>
      <c r="D242">
        <v>0.19470000000000001</v>
      </c>
      <c r="E242">
        <v>0.15440000000000001</v>
      </c>
      <c r="F242">
        <v>0.1085</v>
      </c>
      <c r="G242">
        <v>0.11509999999999999</v>
      </c>
      <c r="I242" s="17">
        <v>0.06</v>
      </c>
      <c r="J242">
        <v>0.13869999999999999</v>
      </c>
      <c r="K242">
        <v>0.2233</v>
      </c>
      <c r="L242">
        <v>0.41620000000000001</v>
      </c>
      <c r="M242">
        <v>0.87290000000000001</v>
      </c>
      <c r="N242">
        <v>1.1315999999999999</v>
      </c>
      <c r="O242">
        <v>1.2007000000000001</v>
      </c>
      <c r="Q242" s="17">
        <v>0.06</v>
      </c>
      <c r="R242" s="11">
        <f t="shared" si="27"/>
        <v>-4.5400000000000024E-2</v>
      </c>
      <c r="S242">
        <f t="shared" si="27"/>
        <v>8.0699999999999994E-2</v>
      </c>
      <c r="T242">
        <f t="shared" si="27"/>
        <v>0.2215</v>
      </c>
      <c r="U242">
        <f t="shared" si="27"/>
        <v>0.71850000000000003</v>
      </c>
      <c r="V242">
        <f t="shared" si="27"/>
        <v>1.0230999999999999</v>
      </c>
      <c r="W242">
        <f t="shared" si="27"/>
        <v>1.0856000000000001</v>
      </c>
    </row>
    <row r="243" spans="1:23" ht="15.75" x14ac:dyDescent="0.25">
      <c r="A243" s="17">
        <v>0.03</v>
      </c>
      <c r="B243">
        <v>0.2311</v>
      </c>
      <c r="C243">
        <v>0.16980000000000001</v>
      </c>
      <c r="D243">
        <v>0.21010000000000001</v>
      </c>
      <c r="E243">
        <v>0.1598</v>
      </c>
      <c r="F243">
        <v>0.1239</v>
      </c>
      <c r="G243">
        <v>0.1206</v>
      </c>
      <c r="I243" s="17">
        <v>0.03</v>
      </c>
      <c r="J243">
        <v>0.15840000000000001</v>
      </c>
      <c r="K243">
        <v>0.44579999999999997</v>
      </c>
      <c r="L243">
        <v>0.6764</v>
      </c>
      <c r="M243">
        <v>0.84199999999999997</v>
      </c>
      <c r="N243">
        <v>0.89139999999999997</v>
      </c>
      <c r="O243">
        <v>1.0375000000000001</v>
      </c>
      <c r="Q243" s="17">
        <v>0.03</v>
      </c>
      <c r="R243" s="11">
        <f t="shared" si="27"/>
        <v>-7.2699999999999987E-2</v>
      </c>
      <c r="S243">
        <f t="shared" si="27"/>
        <v>0.27599999999999997</v>
      </c>
      <c r="T243">
        <f t="shared" si="27"/>
        <v>0.46629999999999999</v>
      </c>
      <c r="U243">
        <f t="shared" si="27"/>
        <v>0.68219999999999992</v>
      </c>
      <c r="V243">
        <f t="shared" si="27"/>
        <v>0.76749999999999996</v>
      </c>
      <c r="W243">
        <f t="shared" si="27"/>
        <v>0.91690000000000005</v>
      </c>
    </row>
    <row r="244" spans="1:23" ht="15.75" x14ac:dyDescent="0.25">
      <c r="A244" s="17">
        <v>0</v>
      </c>
      <c r="B244">
        <v>0.25009999999999999</v>
      </c>
      <c r="C244">
        <v>0.21190000000000001</v>
      </c>
      <c r="D244">
        <v>0.2233</v>
      </c>
      <c r="E244">
        <v>0.17680000000000001</v>
      </c>
      <c r="F244">
        <v>0.14410000000000001</v>
      </c>
      <c r="G244">
        <v>0.15820000000000001</v>
      </c>
      <c r="I244" s="17">
        <v>0</v>
      </c>
      <c r="J244">
        <v>0.14349999999999999</v>
      </c>
      <c r="K244">
        <v>0.5988</v>
      </c>
      <c r="L244">
        <v>0.59260000000000002</v>
      </c>
      <c r="M244">
        <v>0.62219999999999998</v>
      </c>
      <c r="N244">
        <v>0.46750000000000003</v>
      </c>
      <c r="O244">
        <v>0.2883</v>
      </c>
      <c r="Q244" s="17">
        <v>0</v>
      </c>
      <c r="R244" s="11">
        <f t="shared" si="27"/>
        <v>-0.1066</v>
      </c>
      <c r="S244">
        <f t="shared" si="27"/>
        <v>0.38690000000000002</v>
      </c>
      <c r="T244">
        <f t="shared" si="27"/>
        <v>0.36930000000000002</v>
      </c>
      <c r="U244">
        <f t="shared" si="27"/>
        <v>0.44539999999999996</v>
      </c>
      <c r="V244">
        <f t="shared" si="27"/>
        <v>0.32340000000000002</v>
      </c>
      <c r="W244">
        <f t="shared" si="27"/>
        <v>0.13009999999999999</v>
      </c>
    </row>
  </sheetData>
  <mergeCells count="24">
    <mergeCell ref="AK1:AR1"/>
    <mergeCell ref="AN3:AP3"/>
    <mergeCell ref="AQ3:AQ4"/>
    <mergeCell ref="AR3:AR4"/>
    <mergeCell ref="AK5:AM5"/>
    <mergeCell ref="AN5:AP5"/>
    <mergeCell ref="A5:G5"/>
    <mergeCell ref="J5:P5"/>
    <mergeCell ref="R5:X5"/>
    <mergeCell ref="Z5:AF5"/>
    <mergeCell ref="AK3:AM3"/>
    <mergeCell ref="AH180:AM180"/>
    <mergeCell ref="A108:G108"/>
    <mergeCell ref="J108:P108"/>
    <mergeCell ref="R108:X108"/>
    <mergeCell ref="Z108:AF108"/>
    <mergeCell ref="AI110:AN110"/>
    <mergeCell ref="A178:G178"/>
    <mergeCell ref="I178:O178"/>
    <mergeCell ref="Q178:W178"/>
    <mergeCell ref="AK7:AM7"/>
    <mergeCell ref="AN7:AP7"/>
    <mergeCell ref="AK9:AM9"/>
    <mergeCell ref="AN9:AP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EO % to mgml conversion</vt:lpstr>
      <vt:lpstr>MSSA whole EOs</vt:lpstr>
      <vt:lpstr>MRSA whole EOs</vt:lpstr>
      <vt:lpstr>CS P aeruginosa whole EOs</vt:lpstr>
      <vt:lpstr>CR P aeruginosa whole EOs</vt:lpstr>
      <vt:lpstr>CS E coli whole EOs</vt:lpstr>
      <vt:lpstr>CR E coli whole EOs</vt:lpstr>
      <vt:lpstr>MSSA EO components</vt:lpstr>
      <vt:lpstr>MRSA EO components</vt:lpstr>
      <vt:lpstr>CS P aeruginosa EO components</vt:lpstr>
      <vt:lpstr>CR P aeruginosa EO components</vt:lpstr>
      <vt:lpstr>CS E coli EO components</vt:lpstr>
      <vt:lpstr>CR E coli EO components</vt:lpstr>
      <vt:lpstr>EO component % to mM conversion</vt:lpstr>
    </vt:vector>
  </TitlesOfParts>
  <Company>De Montfort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Owen</dc:creator>
  <cp:lastModifiedBy>Lucy Owen</cp:lastModifiedBy>
  <dcterms:created xsi:type="dcterms:W3CDTF">2019-05-21T12:52:44Z</dcterms:created>
  <dcterms:modified xsi:type="dcterms:W3CDTF">2019-05-21T13:20:49Z</dcterms:modified>
</cp:coreProperties>
</file>