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tacea\decriptions\Balaenoptera cf musculus Matera\"/>
    </mc:Choice>
  </mc:AlternateContent>
  <bookViews>
    <workbookView xWindow="0" yWindow="0" windowWidth="23040" windowHeight="8808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12" i="1" l="1"/>
  <c r="D30" i="1"/>
  <c r="D51" i="1"/>
  <c r="D90" i="1"/>
</calcChain>
</file>

<file path=xl/sharedStrings.xml><?xml version="1.0" encoding="utf-8"?>
<sst xmlns="http://schemas.openxmlformats.org/spreadsheetml/2006/main" count="75" uniqueCount="9">
  <si>
    <t xml:space="preserve">Balaenoptera physalus </t>
  </si>
  <si>
    <t>Balaenoptera musculus</t>
  </si>
  <si>
    <t xml:space="preserve">Balaenoptera borealis </t>
  </si>
  <si>
    <t>Baleanoptera acutorostrata</t>
  </si>
  <si>
    <t>Balaenoptera omurai</t>
  </si>
  <si>
    <t>BZW (cm)</t>
  </si>
  <si>
    <t>TL (cm)</t>
  </si>
  <si>
    <r>
      <rPr>
        <b/>
        <i/>
        <sz val="11"/>
        <color theme="1"/>
        <rFont val="Calibri"/>
        <family val="2"/>
        <scheme val="minor"/>
      </rPr>
      <t>Balaenoptera</t>
    </r>
    <r>
      <rPr>
        <b/>
        <sz val="11"/>
        <color theme="1"/>
        <rFont val="Calibri"/>
        <family val="2"/>
        <scheme val="minor"/>
      </rPr>
      <t xml:space="preserve"> cf. </t>
    </r>
    <r>
      <rPr>
        <b/>
        <i/>
        <sz val="11"/>
        <color theme="1"/>
        <rFont val="Calibri"/>
        <family val="2"/>
        <scheme val="minor"/>
      </rPr>
      <t>musculus</t>
    </r>
  </si>
  <si>
    <r>
      <rPr>
        <b/>
        <i/>
        <sz val="11"/>
        <color theme="1"/>
        <rFont val="Calibri"/>
        <family val="2"/>
        <scheme val="minor"/>
      </rPr>
      <t xml:space="preserve">Balaenoptera </t>
    </r>
    <r>
      <rPr>
        <b/>
        <sz val="11"/>
        <color theme="1"/>
        <rFont val="Calibri"/>
        <family val="2"/>
        <scheme val="minor"/>
      </rPr>
      <t xml:space="preserve">cf. </t>
    </r>
    <r>
      <rPr>
        <b/>
        <i/>
        <sz val="11"/>
        <color theme="1"/>
        <rFont val="Calibri"/>
        <family val="2"/>
        <scheme val="minor"/>
      </rPr>
      <t>musculus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</si>
</sst>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5933528330192382E-2"/>
                  <c:y val="0.39308429927544336"/>
                </c:manualLayout>
              </c:layout>
              <c:numFmt formatCode="General" sourceLinked="0"/>
            </c:trendlineLbl>
          </c:trendline>
          <c:xVal>
            <c:numRef>
              <c:f>Foglio1!$D$35:$D$49</c:f>
              <c:numCache>
                <c:formatCode>General</c:formatCode>
                <c:ptCount val="15"/>
                <c:pt idx="0">
                  <c:v>221</c:v>
                </c:pt>
                <c:pt idx="1">
                  <c:v>274</c:v>
                </c:pt>
                <c:pt idx="2">
                  <c:v>287</c:v>
                </c:pt>
                <c:pt idx="3">
                  <c:v>273</c:v>
                </c:pt>
                <c:pt idx="4">
                  <c:v>310</c:v>
                </c:pt>
                <c:pt idx="5">
                  <c:v>118</c:v>
                </c:pt>
                <c:pt idx="6">
                  <c:v>152</c:v>
                </c:pt>
                <c:pt idx="7">
                  <c:v>170</c:v>
                </c:pt>
                <c:pt idx="8">
                  <c:v>169</c:v>
                </c:pt>
                <c:pt idx="9">
                  <c:v>191</c:v>
                </c:pt>
                <c:pt idx="10">
                  <c:v>237</c:v>
                </c:pt>
                <c:pt idx="11">
                  <c:v>215</c:v>
                </c:pt>
                <c:pt idx="12">
                  <c:v>236</c:v>
                </c:pt>
                <c:pt idx="13">
                  <c:v>244</c:v>
                </c:pt>
                <c:pt idx="14">
                  <c:v>244</c:v>
                </c:pt>
              </c:numCache>
            </c:numRef>
          </c:xVal>
          <c:yVal>
            <c:numRef>
              <c:f>Foglio1!$E$35:$E$49</c:f>
              <c:numCache>
                <c:formatCode>General</c:formatCode>
                <c:ptCount val="15"/>
                <c:pt idx="0">
                  <c:v>2017</c:v>
                </c:pt>
                <c:pt idx="1">
                  <c:v>2287</c:v>
                </c:pt>
                <c:pt idx="2">
                  <c:v>2562</c:v>
                </c:pt>
                <c:pt idx="3">
                  <c:v>2412</c:v>
                </c:pt>
                <c:pt idx="4">
                  <c:v>2716</c:v>
                </c:pt>
                <c:pt idx="5">
                  <c:v>1250</c:v>
                </c:pt>
                <c:pt idx="6">
                  <c:v>1576</c:v>
                </c:pt>
                <c:pt idx="7">
                  <c:v>1493</c:v>
                </c:pt>
                <c:pt idx="8">
                  <c:v>1524</c:v>
                </c:pt>
                <c:pt idx="9">
                  <c:v>1829</c:v>
                </c:pt>
                <c:pt idx="10">
                  <c:v>2073</c:v>
                </c:pt>
                <c:pt idx="11">
                  <c:v>2260</c:v>
                </c:pt>
                <c:pt idx="12">
                  <c:v>2186</c:v>
                </c:pt>
                <c:pt idx="13">
                  <c:v>2199</c:v>
                </c:pt>
                <c:pt idx="14">
                  <c:v>1950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254712"/>
        <c:axId val="394250400"/>
      </c:scatterChart>
      <c:valAx>
        <c:axId val="39425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4250400"/>
        <c:crosses val="autoZero"/>
        <c:crossBetween val="midCat"/>
      </c:valAx>
      <c:valAx>
        <c:axId val="39425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254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781082462156"/>
          <c:y val="7.4556339432553423E-2"/>
          <c:w val="0.71387173719723618"/>
          <c:h val="0.83260242099748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3715820612510541"/>
                  <c:y val="0.47273215140512709"/>
                </c:manualLayout>
              </c:layout>
              <c:numFmt formatCode="General" sourceLinked="0"/>
            </c:trendlineLbl>
          </c:trendline>
          <c:xVal>
            <c:numRef>
              <c:f>Foglio1!$D$19:$D$28</c:f>
              <c:numCache>
                <c:formatCode>General</c:formatCode>
                <c:ptCount val="10"/>
                <c:pt idx="0">
                  <c:v>118</c:v>
                </c:pt>
                <c:pt idx="1">
                  <c:v>152</c:v>
                </c:pt>
                <c:pt idx="2">
                  <c:v>170</c:v>
                </c:pt>
                <c:pt idx="3">
                  <c:v>169</c:v>
                </c:pt>
                <c:pt idx="4">
                  <c:v>191</c:v>
                </c:pt>
                <c:pt idx="5">
                  <c:v>237</c:v>
                </c:pt>
                <c:pt idx="6">
                  <c:v>215</c:v>
                </c:pt>
                <c:pt idx="7">
                  <c:v>236</c:v>
                </c:pt>
                <c:pt idx="8">
                  <c:v>244</c:v>
                </c:pt>
                <c:pt idx="9">
                  <c:v>244</c:v>
                </c:pt>
              </c:numCache>
            </c:numRef>
          </c:xVal>
          <c:yVal>
            <c:numRef>
              <c:f>Foglio1!$E$19:$E$28</c:f>
              <c:numCache>
                <c:formatCode>General</c:formatCode>
                <c:ptCount val="10"/>
                <c:pt idx="0">
                  <c:v>1250</c:v>
                </c:pt>
                <c:pt idx="1">
                  <c:v>1576</c:v>
                </c:pt>
                <c:pt idx="2">
                  <c:v>1493</c:v>
                </c:pt>
                <c:pt idx="3">
                  <c:v>1524</c:v>
                </c:pt>
                <c:pt idx="4">
                  <c:v>1829</c:v>
                </c:pt>
                <c:pt idx="5">
                  <c:v>2073</c:v>
                </c:pt>
                <c:pt idx="6">
                  <c:v>2260</c:v>
                </c:pt>
                <c:pt idx="7">
                  <c:v>2186</c:v>
                </c:pt>
                <c:pt idx="8">
                  <c:v>2199</c:v>
                </c:pt>
                <c:pt idx="9">
                  <c:v>1950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255104"/>
        <c:axId val="394256280"/>
      </c:scatterChart>
      <c:valAx>
        <c:axId val="3942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4256280"/>
        <c:crosses val="autoZero"/>
        <c:crossBetween val="midCat"/>
      </c:valAx>
      <c:valAx>
        <c:axId val="394256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255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5192769854071608E-2"/>
                  <c:y val="0.3977144048783085"/>
                </c:manualLayout>
              </c:layout>
              <c:numFmt formatCode="General" sourceLinked="0"/>
            </c:trendlineLbl>
          </c:trendline>
          <c:xVal>
            <c:numRef>
              <c:f>Foglio1!$D$6:$D$10</c:f>
              <c:numCache>
                <c:formatCode>General</c:formatCode>
                <c:ptCount val="5"/>
                <c:pt idx="0">
                  <c:v>221</c:v>
                </c:pt>
                <c:pt idx="1">
                  <c:v>274</c:v>
                </c:pt>
                <c:pt idx="2">
                  <c:v>287</c:v>
                </c:pt>
                <c:pt idx="3">
                  <c:v>273</c:v>
                </c:pt>
                <c:pt idx="4">
                  <c:v>310</c:v>
                </c:pt>
              </c:numCache>
            </c:numRef>
          </c:xVal>
          <c:yVal>
            <c:numRef>
              <c:f>Foglio1!$E$6:$E$10</c:f>
              <c:numCache>
                <c:formatCode>General</c:formatCode>
                <c:ptCount val="5"/>
                <c:pt idx="0">
                  <c:v>2017</c:v>
                </c:pt>
                <c:pt idx="1">
                  <c:v>2287</c:v>
                </c:pt>
                <c:pt idx="2">
                  <c:v>2562</c:v>
                </c:pt>
                <c:pt idx="3">
                  <c:v>2412</c:v>
                </c:pt>
                <c:pt idx="4">
                  <c:v>2716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255888"/>
        <c:axId val="394248832"/>
      </c:scatterChart>
      <c:valAx>
        <c:axId val="39425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4248832"/>
        <c:crosses val="autoZero"/>
        <c:crossBetween val="midCat"/>
      </c:valAx>
      <c:valAx>
        <c:axId val="3942488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255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7.7602758731072918E-2"/>
                  <c:y val="0.39308429927544336"/>
                </c:manualLayout>
              </c:layout>
              <c:numFmt formatCode="General" sourceLinked="0"/>
            </c:trendlineLbl>
          </c:trendline>
          <c:xVal>
            <c:numRef>
              <c:f>Foglio1!$D$56:$D$88</c:f>
              <c:numCache>
                <c:formatCode>General</c:formatCode>
                <c:ptCount val="33"/>
                <c:pt idx="0">
                  <c:v>221</c:v>
                </c:pt>
                <c:pt idx="1">
                  <c:v>274</c:v>
                </c:pt>
                <c:pt idx="2">
                  <c:v>287</c:v>
                </c:pt>
                <c:pt idx="3">
                  <c:v>273</c:v>
                </c:pt>
                <c:pt idx="4">
                  <c:v>310</c:v>
                </c:pt>
                <c:pt idx="5">
                  <c:v>145</c:v>
                </c:pt>
                <c:pt idx="6">
                  <c:v>118</c:v>
                </c:pt>
                <c:pt idx="7">
                  <c:v>152</c:v>
                </c:pt>
                <c:pt idx="8">
                  <c:v>170</c:v>
                </c:pt>
                <c:pt idx="9">
                  <c:v>169</c:v>
                </c:pt>
                <c:pt idx="10">
                  <c:v>191</c:v>
                </c:pt>
                <c:pt idx="11">
                  <c:v>237</c:v>
                </c:pt>
                <c:pt idx="12">
                  <c:v>215</c:v>
                </c:pt>
                <c:pt idx="13">
                  <c:v>236</c:v>
                </c:pt>
                <c:pt idx="14">
                  <c:v>244</c:v>
                </c:pt>
                <c:pt idx="15">
                  <c:v>244</c:v>
                </c:pt>
                <c:pt idx="16">
                  <c:v>96</c:v>
                </c:pt>
                <c:pt idx="17">
                  <c:v>150</c:v>
                </c:pt>
                <c:pt idx="18">
                  <c:v>146</c:v>
                </c:pt>
                <c:pt idx="19">
                  <c:v>160</c:v>
                </c:pt>
                <c:pt idx="20">
                  <c:v>41</c:v>
                </c:pt>
                <c:pt idx="21">
                  <c:v>40</c:v>
                </c:pt>
                <c:pt idx="22">
                  <c:v>50</c:v>
                </c:pt>
                <c:pt idx="23">
                  <c:v>58</c:v>
                </c:pt>
                <c:pt idx="24">
                  <c:v>59</c:v>
                </c:pt>
                <c:pt idx="25">
                  <c:v>53</c:v>
                </c:pt>
                <c:pt idx="26">
                  <c:v>55</c:v>
                </c:pt>
                <c:pt idx="27">
                  <c:v>59</c:v>
                </c:pt>
                <c:pt idx="28">
                  <c:v>85</c:v>
                </c:pt>
                <c:pt idx="29">
                  <c:v>88</c:v>
                </c:pt>
                <c:pt idx="30">
                  <c:v>97</c:v>
                </c:pt>
                <c:pt idx="31">
                  <c:v>99</c:v>
                </c:pt>
                <c:pt idx="32">
                  <c:v>103</c:v>
                </c:pt>
              </c:numCache>
            </c:numRef>
          </c:xVal>
          <c:yVal>
            <c:numRef>
              <c:f>Foglio1!$E$56:$E$88</c:f>
              <c:numCache>
                <c:formatCode>General</c:formatCode>
                <c:ptCount val="33"/>
                <c:pt idx="0">
                  <c:v>2017</c:v>
                </c:pt>
                <c:pt idx="1">
                  <c:v>2287</c:v>
                </c:pt>
                <c:pt idx="2">
                  <c:v>2562</c:v>
                </c:pt>
                <c:pt idx="3">
                  <c:v>2412</c:v>
                </c:pt>
                <c:pt idx="4">
                  <c:v>2716</c:v>
                </c:pt>
                <c:pt idx="5">
                  <c:v>1103</c:v>
                </c:pt>
                <c:pt idx="6">
                  <c:v>1250</c:v>
                </c:pt>
                <c:pt idx="7">
                  <c:v>1576</c:v>
                </c:pt>
                <c:pt idx="8">
                  <c:v>1493</c:v>
                </c:pt>
                <c:pt idx="9">
                  <c:v>1524</c:v>
                </c:pt>
                <c:pt idx="10">
                  <c:v>1829</c:v>
                </c:pt>
                <c:pt idx="11">
                  <c:v>2073</c:v>
                </c:pt>
                <c:pt idx="12">
                  <c:v>2260</c:v>
                </c:pt>
                <c:pt idx="13">
                  <c:v>2186</c:v>
                </c:pt>
                <c:pt idx="14">
                  <c:v>2199</c:v>
                </c:pt>
                <c:pt idx="15">
                  <c:v>1950</c:v>
                </c:pt>
                <c:pt idx="16">
                  <c:v>976</c:v>
                </c:pt>
                <c:pt idx="17">
                  <c:v>1330</c:v>
                </c:pt>
                <c:pt idx="18">
                  <c:v>1350</c:v>
                </c:pt>
                <c:pt idx="19">
                  <c:v>1372</c:v>
                </c:pt>
                <c:pt idx="20">
                  <c:v>302</c:v>
                </c:pt>
                <c:pt idx="21">
                  <c:v>361</c:v>
                </c:pt>
                <c:pt idx="22">
                  <c:v>457</c:v>
                </c:pt>
                <c:pt idx="23">
                  <c:v>549</c:v>
                </c:pt>
                <c:pt idx="24">
                  <c:v>549</c:v>
                </c:pt>
                <c:pt idx="25">
                  <c:v>550</c:v>
                </c:pt>
                <c:pt idx="26">
                  <c:v>598</c:v>
                </c:pt>
                <c:pt idx="27">
                  <c:v>620</c:v>
                </c:pt>
                <c:pt idx="28">
                  <c:v>740</c:v>
                </c:pt>
                <c:pt idx="29">
                  <c:v>823</c:v>
                </c:pt>
                <c:pt idx="30">
                  <c:v>863</c:v>
                </c:pt>
                <c:pt idx="31">
                  <c:v>914</c:v>
                </c:pt>
                <c:pt idx="32">
                  <c:v>970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249224"/>
        <c:axId val="394250008"/>
      </c:scatterChart>
      <c:valAx>
        <c:axId val="39424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4250008"/>
        <c:crosses val="autoZero"/>
        <c:crossBetween val="midCat"/>
      </c:valAx>
      <c:valAx>
        <c:axId val="394250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249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146438</xdr:colOff>
      <xdr:row>33</xdr:row>
      <xdr:rowOff>163335</xdr:rowOff>
    </xdr:from>
    <xdr:to>
      <xdr:col>13</xdr:col>
      <xdr:colOff>146437</xdr:colOff>
      <xdr:row>49</xdr:row>
      <xdr:rowOff>22529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219658</xdr:colOff>
      <xdr:row>16</xdr:row>
      <xdr:rowOff>33792</xdr:rowOff>
    </xdr:from>
    <xdr:to>
      <xdr:col>13</xdr:col>
      <xdr:colOff>219657</xdr:colOff>
      <xdr:row>31</xdr:row>
      <xdr:rowOff>73219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208393</xdr:colOff>
      <xdr:row>0</xdr:row>
      <xdr:rowOff>56322</xdr:rowOff>
    </xdr:from>
    <xdr:to>
      <xdr:col>13</xdr:col>
      <xdr:colOff>208392</xdr:colOff>
      <xdr:row>15</xdr:row>
      <xdr:rowOff>95747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5632</xdr:colOff>
      <xdr:row>61</xdr:row>
      <xdr:rowOff>28162</xdr:rowOff>
    </xdr:from>
    <xdr:to>
      <xdr:col>13</xdr:col>
      <xdr:colOff>5632</xdr:colOff>
      <xdr:row>76</xdr:row>
      <xdr:rowOff>67587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90"/>
  <sheetViews>
    <sheetView tabSelected="1" topLeftCell="A56" zoomScale="74" zoomScaleNormal="74" workbookViewId="0">
      <selection activeCell="U92" sqref="U92"/>
    </sheetView>
  </sheetViews>
  <sheetFormatPr defaultRowHeight="14.4" x14ac:dyDescent="0.3"/>
  <cols>
    <col min="2" max="2" width="1.33203125" customWidth="1"/>
    <col min="3" max="3" width="42.109375" customWidth="1"/>
    <col min="4" max="4" width="10.44140625" bestFit="1" customWidth="1"/>
  </cols>
  <sheetData>
    <row r="4" spans="3:5" x14ac:dyDescent="0.3">
      <c r="D4" t="s">
        <v>5</v>
      </c>
      <c r="E4" t="s">
        <v>6</v>
      </c>
    </row>
    <row r="6" spans="3:5" x14ac:dyDescent="0.3">
      <c r="C6" t="s">
        <v>1</v>
      </c>
      <c r="D6">
        <v>221</v>
      </c>
      <c r="E6">
        <v>2017</v>
      </c>
    </row>
    <row r="7" spans="3:5" x14ac:dyDescent="0.3">
      <c r="C7" t="s">
        <v>1</v>
      </c>
      <c r="D7">
        <v>274</v>
      </c>
      <c r="E7">
        <v>2287</v>
      </c>
    </row>
    <row r="8" spans="3:5" x14ac:dyDescent="0.3">
      <c r="C8" t="s">
        <v>1</v>
      </c>
      <c r="D8">
        <v>287</v>
      </c>
      <c r="E8">
        <v>2562</v>
      </c>
    </row>
    <row r="9" spans="3:5" x14ac:dyDescent="0.3">
      <c r="C9" t="s">
        <v>1</v>
      </c>
      <c r="D9">
        <v>273</v>
      </c>
      <c r="E9">
        <v>2412</v>
      </c>
    </row>
    <row r="10" spans="3:5" x14ac:dyDescent="0.3">
      <c r="C10" t="s">
        <v>1</v>
      </c>
      <c r="D10">
        <v>310</v>
      </c>
      <c r="E10">
        <v>2716</v>
      </c>
    </row>
    <row r="12" spans="3:5" x14ac:dyDescent="0.3">
      <c r="C12" s="1" t="s">
        <v>7</v>
      </c>
      <c r="D12" s="1">
        <f>7.907*294 + 240.18</f>
        <v>2564.8379999999997</v>
      </c>
    </row>
    <row r="17" spans="3:5" x14ac:dyDescent="0.3">
      <c r="D17" t="s">
        <v>5</v>
      </c>
      <c r="E17" t="s">
        <v>6</v>
      </c>
    </row>
    <row r="19" spans="3:5" x14ac:dyDescent="0.3">
      <c r="C19" t="s">
        <v>0</v>
      </c>
      <c r="D19">
        <v>118</v>
      </c>
      <c r="E19">
        <v>1250</v>
      </c>
    </row>
    <row r="20" spans="3:5" x14ac:dyDescent="0.3">
      <c r="C20" t="s">
        <v>0</v>
      </c>
      <c r="D20">
        <v>152</v>
      </c>
      <c r="E20">
        <v>1576</v>
      </c>
    </row>
    <row r="21" spans="3:5" x14ac:dyDescent="0.3">
      <c r="C21" t="s">
        <v>0</v>
      </c>
      <c r="D21">
        <v>170</v>
      </c>
      <c r="E21">
        <v>1493</v>
      </c>
    </row>
    <row r="22" spans="3:5" x14ac:dyDescent="0.3">
      <c r="C22" t="s">
        <v>0</v>
      </c>
      <c r="D22">
        <v>169</v>
      </c>
      <c r="E22">
        <v>1524</v>
      </c>
    </row>
    <row r="23" spans="3:5" x14ac:dyDescent="0.3">
      <c r="C23" t="s">
        <v>0</v>
      </c>
      <c r="D23">
        <v>191</v>
      </c>
      <c r="E23">
        <v>1829</v>
      </c>
    </row>
    <row r="24" spans="3:5" x14ac:dyDescent="0.3">
      <c r="C24" t="s">
        <v>0</v>
      </c>
      <c r="D24">
        <v>237</v>
      </c>
      <c r="E24">
        <v>2073</v>
      </c>
    </row>
    <row r="25" spans="3:5" x14ac:dyDescent="0.3">
      <c r="C25" t="s">
        <v>0</v>
      </c>
      <c r="D25">
        <v>215</v>
      </c>
      <c r="E25">
        <v>2260</v>
      </c>
    </row>
    <row r="26" spans="3:5" x14ac:dyDescent="0.3">
      <c r="C26" t="s">
        <v>0</v>
      </c>
      <c r="D26">
        <v>236</v>
      </c>
      <c r="E26">
        <v>2186</v>
      </c>
    </row>
    <row r="27" spans="3:5" x14ac:dyDescent="0.3">
      <c r="C27" t="s">
        <v>0</v>
      </c>
      <c r="D27">
        <v>244</v>
      </c>
      <c r="E27">
        <v>2199</v>
      </c>
    </row>
    <row r="28" spans="3:5" x14ac:dyDescent="0.3">
      <c r="C28" t="s">
        <v>0</v>
      </c>
      <c r="D28">
        <v>244</v>
      </c>
      <c r="E28">
        <v>1950</v>
      </c>
    </row>
    <row r="30" spans="3:5" x14ac:dyDescent="0.3">
      <c r="C30" s="1" t="s">
        <v>7</v>
      </c>
      <c r="D30" s="1">
        <f>7.3115*294 + 389.25</f>
        <v>2538.8309999999997</v>
      </c>
    </row>
    <row r="33" spans="3:5" x14ac:dyDescent="0.3">
      <c r="D33" t="s">
        <v>5</v>
      </c>
      <c r="E33" t="s">
        <v>6</v>
      </c>
    </row>
    <row r="35" spans="3:5" x14ac:dyDescent="0.3">
      <c r="C35" t="s">
        <v>1</v>
      </c>
      <c r="D35">
        <v>221</v>
      </c>
      <c r="E35">
        <v>2017</v>
      </c>
    </row>
    <row r="36" spans="3:5" x14ac:dyDescent="0.3">
      <c r="C36" t="s">
        <v>1</v>
      </c>
      <c r="D36">
        <v>274</v>
      </c>
      <c r="E36">
        <v>2287</v>
      </c>
    </row>
    <row r="37" spans="3:5" x14ac:dyDescent="0.3">
      <c r="C37" t="s">
        <v>1</v>
      </c>
      <c r="D37">
        <v>287</v>
      </c>
      <c r="E37">
        <v>2562</v>
      </c>
    </row>
    <row r="38" spans="3:5" x14ac:dyDescent="0.3">
      <c r="C38" t="s">
        <v>1</v>
      </c>
      <c r="D38">
        <v>273</v>
      </c>
      <c r="E38">
        <v>2412</v>
      </c>
    </row>
    <row r="39" spans="3:5" x14ac:dyDescent="0.3">
      <c r="C39" t="s">
        <v>1</v>
      </c>
      <c r="D39">
        <v>310</v>
      </c>
      <c r="E39">
        <v>2716</v>
      </c>
    </row>
    <row r="40" spans="3:5" x14ac:dyDescent="0.3">
      <c r="C40" t="s">
        <v>0</v>
      </c>
      <c r="D40">
        <v>118</v>
      </c>
      <c r="E40">
        <v>1250</v>
      </c>
    </row>
    <row r="41" spans="3:5" x14ac:dyDescent="0.3">
      <c r="C41" t="s">
        <v>0</v>
      </c>
      <c r="D41">
        <v>152</v>
      </c>
      <c r="E41">
        <v>1576</v>
      </c>
    </row>
    <row r="42" spans="3:5" x14ac:dyDescent="0.3">
      <c r="C42" t="s">
        <v>0</v>
      </c>
      <c r="D42">
        <v>170</v>
      </c>
      <c r="E42">
        <v>1493</v>
      </c>
    </row>
    <row r="43" spans="3:5" x14ac:dyDescent="0.3">
      <c r="C43" t="s">
        <v>0</v>
      </c>
      <c r="D43">
        <v>169</v>
      </c>
      <c r="E43">
        <v>1524</v>
      </c>
    </row>
    <row r="44" spans="3:5" x14ac:dyDescent="0.3">
      <c r="C44" t="s">
        <v>0</v>
      </c>
      <c r="D44">
        <v>191</v>
      </c>
      <c r="E44">
        <v>1829</v>
      </c>
    </row>
    <row r="45" spans="3:5" x14ac:dyDescent="0.3">
      <c r="C45" t="s">
        <v>0</v>
      </c>
      <c r="D45">
        <v>237</v>
      </c>
      <c r="E45">
        <v>2073</v>
      </c>
    </row>
    <row r="46" spans="3:5" x14ac:dyDescent="0.3">
      <c r="C46" t="s">
        <v>0</v>
      </c>
      <c r="D46">
        <v>215</v>
      </c>
      <c r="E46">
        <v>2260</v>
      </c>
    </row>
    <row r="47" spans="3:5" x14ac:dyDescent="0.3">
      <c r="C47" t="s">
        <v>0</v>
      </c>
      <c r="D47">
        <v>236</v>
      </c>
      <c r="E47">
        <v>2186</v>
      </c>
    </row>
    <row r="48" spans="3:5" x14ac:dyDescent="0.3">
      <c r="C48" t="s">
        <v>0</v>
      </c>
      <c r="D48">
        <v>244</v>
      </c>
      <c r="E48">
        <v>2199</v>
      </c>
    </row>
    <row r="49" spans="3:5" x14ac:dyDescent="0.3">
      <c r="C49" t="s">
        <v>0</v>
      </c>
      <c r="D49">
        <v>244</v>
      </c>
      <c r="E49">
        <v>1950</v>
      </c>
    </row>
    <row r="51" spans="3:5" x14ac:dyDescent="0.3">
      <c r="C51" s="1" t="s">
        <v>8</v>
      </c>
      <c r="D51" s="1">
        <f>7.4567*294 + 361.41</f>
        <v>2553.6797999999999</v>
      </c>
    </row>
    <row r="54" spans="3:5" x14ac:dyDescent="0.3">
      <c r="D54" t="s">
        <v>5</v>
      </c>
      <c r="E54" t="s">
        <v>6</v>
      </c>
    </row>
    <row r="56" spans="3:5" x14ac:dyDescent="0.3">
      <c r="C56" t="s">
        <v>1</v>
      </c>
      <c r="D56">
        <v>221</v>
      </c>
      <c r="E56">
        <v>2017</v>
      </c>
    </row>
    <row r="57" spans="3:5" x14ac:dyDescent="0.3">
      <c r="C57" t="s">
        <v>1</v>
      </c>
      <c r="D57">
        <v>274</v>
      </c>
      <c r="E57">
        <v>2287</v>
      </c>
    </row>
    <row r="58" spans="3:5" x14ac:dyDescent="0.3">
      <c r="C58" t="s">
        <v>1</v>
      </c>
      <c r="D58">
        <v>287</v>
      </c>
      <c r="E58">
        <v>2562</v>
      </c>
    </row>
    <row r="59" spans="3:5" x14ac:dyDescent="0.3">
      <c r="C59" t="s">
        <v>1</v>
      </c>
      <c r="D59">
        <v>273</v>
      </c>
      <c r="E59">
        <v>2412</v>
      </c>
    </row>
    <row r="60" spans="3:5" x14ac:dyDescent="0.3">
      <c r="C60" t="s">
        <v>1</v>
      </c>
      <c r="D60">
        <v>310</v>
      </c>
      <c r="E60">
        <v>2716</v>
      </c>
    </row>
    <row r="61" spans="3:5" x14ac:dyDescent="0.3">
      <c r="C61" t="s">
        <v>4</v>
      </c>
      <c r="D61">
        <v>145</v>
      </c>
      <c r="E61">
        <v>1103</v>
      </c>
    </row>
    <row r="62" spans="3:5" x14ac:dyDescent="0.3">
      <c r="C62" t="s">
        <v>0</v>
      </c>
      <c r="D62">
        <v>118</v>
      </c>
      <c r="E62">
        <v>1250</v>
      </c>
    </row>
    <row r="63" spans="3:5" x14ac:dyDescent="0.3">
      <c r="C63" t="s">
        <v>0</v>
      </c>
      <c r="D63">
        <v>152</v>
      </c>
      <c r="E63">
        <v>1576</v>
      </c>
    </row>
    <row r="64" spans="3:5" x14ac:dyDescent="0.3">
      <c r="C64" t="s">
        <v>0</v>
      </c>
      <c r="D64">
        <v>170</v>
      </c>
      <c r="E64">
        <v>1493</v>
      </c>
    </row>
    <row r="65" spans="3:5" x14ac:dyDescent="0.3">
      <c r="C65" t="s">
        <v>0</v>
      </c>
      <c r="D65">
        <v>169</v>
      </c>
      <c r="E65">
        <v>1524</v>
      </c>
    </row>
    <row r="66" spans="3:5" x14ac:dyDescent="0.3">
      <c r="C66" t="s">
        <v>0</v>
      </c>
      <c r="D66">
        <v>191</v>
      </c>
      <c r="E66">
        <v>1829</v>
      </c>
    </row>
    <row r="67" spans="3:5" x14ac:dyDescent="0.3">
      <c r="C67" t="s">
        <v>0</v>
      </c>
      <c r="D67">
        <v>237</v>
      </c>
      <c r="E67">
        <v>2073</v>
      </c>
    </row>
    <row r="68" spans="3:5" x14ac:dyDescent="0.3">
      <c r="C68" t="s">
        <v>0</v>
      </c>
      <c r="D68">
        <v>215</v>
      </c>
      <c r="E68">
        <v>2260</v>
      </c>
    </row>
    <row r="69" spans="3:5" x14ac:dyDescent="0.3">
      <c r="C69" t="s">
        <v>0</v>
      </c>
      <c r="D69">
        <v>236</v>
      </c>
      <c r="E69">
        <v>2186</v>
      </c>
    </row>
    <row r="70" spans="3:5" x14ac:dyDescent="0.3">
      <c r="C70" t="s">
        <v>0</v>
      </c>
      <c r="D70">
        <v>244</v>
      </c>
      <c r="E70">
        <v>2199</v>
      </c>
    </row>
    <row r="71" spans="3:5" x14ac:dyDescent="0.3">
      <c r="C71" t="s">
        <v>0</v>
      </c>
      <c r="D71">
        <v>244</v>
      </c>
      <c r="E71">
        <v>1950</v>
      </c>
    </row>
    <row r="72" spans="3:5" x14ac:dyDescent="0.3">
      <c r="C72" t="s">
        <v>2</v>
      </c>
      <c r="D72">
        <v>96</v>
      </c>
      <c r="E72">
        <v>976</v>
      </c>
    </row>
    <row r="73" spans="3:5" x14ac:dyDescent="0.3">
      <c r="C73" t="s">
        <v>2</v>
      </c>
      <c r="D73">
        <v>150</v>
      </c>
      <c r="E73">
        <v>1330</v>
      </c>
    </row>
    <row r="74" spans="3:5" x14ac:dyDescent="0.3">
      <c r="C74" t="s">
        <v>2</v>
      </c>
      <c r="D74">
        <v>146</v>
      </c>
      <c r="E74">
        <v>1350</v>
      </c>
    </row>
    <row r="75" spans="3:5" x14ac:dyDescent="0.3">
      <c r="C75" t="s">
        <v>2</v>
      </c>
      <c r="D75">
        <v>160</v>
      </c>
      <c r="E75">
        <v>1372</v>
      </c>
    </row>
    <row r="76" spans="3:5" x14ac:dyDescent="0.3">
      <c r="C76" t="s">
        <v>3</v>
      </c>
      <c r="D76">
        <v>41</v>
      </c>
      <c r="E76">
        <v>302</v>
      </c>
    </row>
    <row r="77" spans="3:5" x14ac:dyDescent="0.3">
      <c r="C77" t="s">
        <v>3</v>
      </c>
      <c r="D77">
        <v>40</v>
      </c>
      <c r="E77">
        <v>361</v>
      </c>
    </row>
    <row r="78" spans="3:5" x14ac:dyDescent="0.3">
      <c r="C78" t="s">
        <v>3</v>
      </c>
      <c r="D78">
        <v>50</v>
      </c>
      <c r="E78">
        <v>457</v>
      </c>
    </row>
    <row r="79" spans="3:5" x14ac:dyDescent="0.3">
      <c r="C79" t="s">
        <v>3</v>
      </c>
      <c r="D79">
        <v>58</v>
      </c>
      <c r="E79">
        <v>549</v>
      </c>
    </row>
    <row r="80" spans="3:5" x14ac:dyDescent="0.3">
      <c r="C80" t="s">
        <v>3</v>
      </c>
      <c r="D80">
        <v>59</v>
      </c>
      <c r="E80">
        <v>549</v>
      </c>
    </row>
    <row r="81" spans="3:5" x14ac:dyDescent="0.3">
      <c r="C81" t="s">
        <v>3</v>
      </c>
      <c r="D81">
        <v>53</v>
      </c>
      <c r="E81">
        <v>550</v>
      </c>
    </row>
    <row r="82" spans="3:5" x14ac:dyDescent="0.3">
      <c r="C82" t="s">
        <v>3</v>
      </c>
      <c r="D82">
        <v>55</v>
      </c>
      <c r="E82">
        <v>598</v>
      </c>
    </row>
    <row r="83" spans="3:5" x14ac:dyDescent="0.3">
      <c r="C83" t="s">
        <v>3</v>
      </c>
      <c r="D83">
        <v>59</v>
      </c>
      <c r="E83">
        <v>620</v>
      </c>
    </row>
    <row r="84" spans="3:5" x14ac:dyDescent="0.3">
      <c r="C84" t="s">
        <v>3</v>
      </c>
      <c r="D84">
        <v>85</v>
      </c>
      <c r="E84">
        <v>740</v>
      </c>
    </row>
    <row r="85" spans="3:5" x14ac:dyDescent="0.3">
      <c r="C85" t="s">
        <v>3</v>
      </c>
      <c r="D85">
        <v>88</v>
      </c>
      <c r="E85">
        <v>823</v>
      </c>
    </row>
    <row r="86" spans="3:5" x14ac:dyDescent="0.3">
      <c r="C86" t="s">
        <v>3</v>
      </c>
      <c r="D86">
        <v>97</v>
      </c>
      <c r="E86">
        <v>863</v>
      </c>
    </row>
    <row r="87" spans="3:5" x14ac:dyDescent="0.3">
      <c r="C87" t="s">
        <v>3</v>
      </c>
      <c r="D87">
        <v>99</v>
      </c>
      <c r="E87">
        <v>914</v>
      </c>
    </row>
    <row r="88" spans="3:5" x14ac:dyDescent="0.3">
      <c r="C88" t="s">
        <v>3</v>
      </c>
      <c r="D88">
        <v>103</v>
      </c>
      <c r="E88">
        <v>970</v>
      </c>
    </row>
    <row r="90" spans="3:5" x14ac:dyDescent="0.3">
      <c r="C90" s="1" t="s">
        <v>8</v>
      </c>
      <c r="D90" s="1">
        <f>8.6538*294 + 64.881</f>
        <v>2609.0981999999999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Caperea</cp:lastModifiedBy>
  <dcterms:created xsi:type="dcterms:W3CDTF">2018-10-21T06:35:39Z</dcterms:created>
  <dcterms:modified xsi:type="dcterms:W3CDTF">2018-12-06T15:12:42Z</dcterms:modified>
</cp:coreProperties>
</file>