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5" i="1"/>
  <c r="D125"/>
  <c r="E125"/>
  <c r="C126"/>
  <c r="C127" s="1"/>
  <c r="D126"/>
  <c r="E126"/>
  <c r="E127" s="1"/>
  <c r="D127"/>
  <c r="C139"/>
  <c r="D139"/>
  <c r="E139"/>
  <c r="C140"/>
  <c r="C141" s="1"/>
  <c r="D140"/>
  <c r="E140"/>
  <c r="E141" s="1"/>
  <c r="D141"/>
  <c r="C153"/>
  <c r="D153"/>
  <c r="E153"/>
  <c r="C154"/>
  <c r="C155" s="1"/>
  <c r="D154"/>
  <c r="E154"/>
  <c r="E155" s="1"/>
  <c r="D155"/>
  <c r="C167"/>
  <c r="D167"/>
  <c r="E167"/>
  <c r="C168"/>
  <c r="C169" s="1"/>
  <c r="D168"/>
  <c r="E168"/>
  <c r="E169" s="1"/>
  <c r="D169"/>
  <c r="C181"/>
  <c r="D181"/>
  <c r="E181"/>
  <c r="C182"/>
  <c r="C183" s="1"/>
  <c r="D182"/>
  <c r="E182"/>
  <c r="E183" s="1"/>
  <c r="D183"/>
  <c r="C195"/>
  <c r="D195"/>
  <c r="E195"/>
  <c r="C196"/>
  <c r="C197" s="1"/>
  <c r="D196"/>
  <c r="E196"/>
  <c r="E197" s="1"/>
  <c r="D197"/>
  <c r="C209"/>
  <c r="D209"/>
  <c r="E209"/>
  <c r="C210"/>
  <c r="C211" s="1"/>
  <c r="D210"/>
  <c r="E210"/>
  <c r="E211" s="1"/>
  <c r="D211"/>
  <c r="C223"/>
  <c r="D223"/>
  <c r="E223"/>
  <c r="C224"/>
  <c r="C225" s="1"/>
  <c r="D224"/>
  <c r="E224"/>
  <c r="E225" s="1"/>
  <c r="D225"/>
  <c r="C237"/>
  <c r="D237"/>
  <c r="E237"/>
  <c r="C238"/>
  <c r="C239" s="1"/>
  <c r="D238"/>
  <c r="E238"/>
  <c r="E239" s="1"/>
  <c r="D239"/>
  <c r="C251"/>
  <c r="D251"/>
  <c r="E251"/>
  <c r="C252"/>
  <c r="C253" s="1"/>
  <c r="D252"/>
  <c r="E252"/>
  <c r="E253" s="1"/>
  <c r="D253"/>
  <c r="C265"/>
  <c r="D265"/>
  <c r="E265"/>
  <c r="C266"/>
  <c r="C267" s="1"/>
  <c r="D266"/>
  <c r="E266"/>
  <c r="E267" s="1"/>
  <c r="D267"/>
  <c r="C279"/>
  <c r="D279"/>
  <c r="E279"/>
  <c r="C280"/>
  <c r="D280"/>
  <c r="D281" s="1"/>
  <c r="E280"/>
  <c r="C281"/>
  <c r="E281"/>
  <c r="C293"/>
  <c r="D293"/>
  <c r="E293"/>
  <c r="C294"/>
  <c r="C295" s="1"/>
  <c r="D294"/>
  <c r="E294"/>
  <c r="E295" s="1"/>
  <c r="D295"/>
  <c r="C307"/>
  <c r="D307"/>
  <c r="E307"/>
  <c r="C308"/>
  <c r="C309" s="1"/>
  <c r="D308"/>
  <c r="E308"/>
  <c r="E309" s="1"/>
  <c r="D309"/>
  <c r="C321"/>
  <c r="D321"/>
  <c r="E321"/>
  <c r="C322"/>
  <c r="D322"/>
  <c r="D323" s="1"/>
  <c r="E322"/>
  <c r="C323"/>
  <c r="E323"/>
  <c r="C335"/>
  <c r="D335"/>
  <c r="E335"/>
  <c r="C336"/>
  <c r="D336"/>
  <c r="D337" s="1"/>
  <c r="E336"/>
  <c r="C337"/>
  <c r="E337"/>
  <c r="C349"/>
  <c r="D349"/>
  <c r="E349"/>
  <c r="C350"/>
  <c r="C351" s="1"/>
  <c r="D350"/>
  <c r="E350"/>
  <c r="E351" s="1"/>
  <c r="D351"/>
  <c r="C363"/>
  <c r="D363"/>
  <c r="E363"/>
  <c r="C364"/>
  <c r="D364"/>
  <c r="D365" s="1"/>
  <c r="E364"/>
  <c r="C365"/>
  <c r="E365"/>
  <c r="C377"/>
  <c r="D377"/>
  <c r="E377"/>
  <c r="C378"/>
  <c r="C379" s="1"/>
  <c r="D378"/>
  <c r="E378"/>
  <c r="E379" s="1"/>
  <c r="D379"/>
  <c r="C391"/>
  <c r="D391"/>
  <c r="E391"/>
  <c r="C392"/>
  <c r="D392"/>
  <c r="D393" s="1"/>
  <c r="E392"/>
  <c r="C393"/>
  <c r="E393"/>
  <c r="B392"/>
  <c r="B393" s="1"/>
  <c r="B391"/>
  <c r="B378"/>
  <c r="B379" s="1"/>
  <c r="B377"/>
  <c r="B364"/>
  <c r="B365" s="1"/>
  <c r="B363"/>
  <c r="B350"/>
  <c r="B351" s="1"/>
  <c r="B349"/>
  <c r="B336"/>
  <c r="B337" s="1"/>
  <c r="B335"/>
  <c r="B322"/>
  <c r="B323" s="1"/>
  <c r="B321"/>
  <c r="B308"/>
  <c r="B309" s="1"/>
  <c r="B307"/>
  <c r="B294"/>
  <c r="B295" s="1"/>
  <c r="B293"/>
  <c r="B280"/>
  <c r="B281" s="1"/>
  <c r="B279"/>
  <c r="B266"/>
  <c r="B267" s="1"/>
  <c r="B265"/>
  <c r="B252"/>
  <c r="B253" s="1"/>
  <c r="B251"/>
  <c r="B238"/>
  <c r="B239" s="1"/>
  <c r="B237"/>
  <c r="B224"/>
  <c r="B225" s="1"/>
  <c r="B223"/>
  <c r="B210"/>
  <c r="B211" s="1"/>
  <c r="B209"/>
  <c r="B197"/>
  <c r="B196"/>
  <c r="B195"/>
  <c r="B182"/>
  <c r="B183" s="1"/>
  <c r="B181"/>
  <c r="B168"/>
  <c r="B169" s="1"/>
  <c r="B167"/>
  <c r="B154"/>
  <c r="B155" s="1"/>
  <c r="B153"/>
  <c r="B140"/>
  <c r="B141" s="1"/>
  <c r="B139"/>
  <c r="B126"/>
  <c r="B127" s="1"/>
  <c r="B125"/>
  <c r="D113"/>
  <c r="C112"/>
  <c r="C113" s="1"/>
  <c r="D112"/>
  <c r="E112"/>
  <c r="E113" s="1"/>
  <c r="C111"/>
  <c r="D111"/>
  <c r="E111"/>
  <c r="C99"/>
  <c r="E99"/>
  <c r="C98"/>
  <c r="D98"/>
  <c r="D99" s="1"/>
  <c r="E98"/>
  <c r="C97"/>
  <c r="D97"/>
  <c r="E97"/>
  <c r="B112"/>
  <c r="B113" s="1"/>
  <c r="B111"/>
  <c r="B98"/>
  <c r="B99" s="1"/>
  <c r="B97"/>
  <c r="C85"/>
  <c r="E85"/>
  <c r="C84"/>
  <c r="D84"/>
  <c r="D85" s="1"/>
  <c r="E84"/>
  <c r="C83"/>
  <c r="D83"/>
  <c r="E83"/>
  <c r="B84"/>
  <c r="B85" s="1"/>
  <c r="B83"/>
  <c r="D71"/>
  <c r="C70"/>
  <c r="C71" s="1"/>
  <c r="D70"/>
  <c r="E70"/>
  <c r="E71" s="1"/>
  <c r="C69"/>
  <c r="D69"/>
  <c r="E69"/>
  <c r="B71"/>
  <c r="B70"/>
  <c r="B69"/>
  <c r="D57"/>
  <c r="C56"/>
  <c r="C57" s="1"/>
  <c r="D56"/>
  <c r="E56"/>
  <c r="E57" s="1"/>
  <c r="C55"/>
  <c r="D55"/>
  <c r="E55"/>
  <c r="B57"/>
  <c r="B56"/>
  <c r="B55"/>
  <c r="C42"/>
  <c r="C43" s="1"/>
  <c r="D42"/>
  <c r="D43" s="1"/>
  <c r="E42"/>
  <c r="E43" s="1"/>
  <c r="B42"/>
  <c r="B43" s="1"/>
  <c r="C41"/>
  <c r="D41"/>
  <c r="E41"/>
  <c r="B41"/>
  <c r="C28"/>
  <c r="C29" s="1"/>
  <c r="D28"/>
  <c r="D29" s="1"/>
  <c r="E28"/>
  <c r="E29" s="1"/>
  <c r="B28"/>
  <c r="B29" s="1"/>
  <c r="C27"/>
  <c r="D27"/>
  <c r="E27"/>
  <c r="B27"/>
  <c r="D15"/>
  <c r="C14"/>
  <c r="C15" s="1"/>
  <c r="D14"/>
  <c r="E14"/>
  <c r="E15" s="1"/>
  <c r="C13"/>
  <c r="D13"/>
  <c r="E13"/>
  <c r="B15"/>
  <c r="B14"/>
  <c r="B13"/>
  <c r="C532"/>
  <c r="C533" s="1"/>
  <c r="D532"/>
  <c r="D533" s="1"/>
  <c r="E532"/>
  <c r="E533" s="1"/>
  <c r="B532"/>
  <c r="B533" s="1"/>
  <c r="C531"/>
  <c r="D531"/>
  <c r="E531"/>
  <c r="B531"/>
  <c r="B519"/>
  <c r="C518"/>
  <c r="C519" s="1"/>
  <c r="D518"/>
  <c r="D519" s="1"/>
  <c r="E518"/>
  <c r="E519" s="1"/>
  <c r="C517"/>
  <c r="D517"/>
  <c r="E517"/>
  <c r="B518"/>
  <c r="B517"/>
  <c r="B505"/>
  <c r="C504"/>
  <c r="C505" s="1"/>
  <c r="D504"/>
  <c r="D505" s="1"/>
  <c r="E504"/>
  <c r="E505" s="1"/>
  <c r="C503"/>
  <c r="D503"/>
  <c r="E503"/>
  <c r="B504"/>
  <c r="B503"/>
  <c r="B491"/>
  <c r="C490"/>
  <c r="C491" s="1"/>
  <c r="D490"/>
  <c r="D491" s="1"/>
  <c r="E490"/>
  <c r="E491" s="1"/>
  <c r="C489"/>
  <c r="D489"/>
  <c r="E489"/>
  <c r="B490"/>
  <c r="B489"/>
  <c r="C448"/>
  <c r="D448"/>
  <c r="E448"/>
  <c r="B448"/>
  <c r="C447"/>
  <c r="D447"/>
  <c r="E447"/>
  <c r="B447"/>
  <c r="C434"/>
  <c r="D434"/>
  <c r="E434"/>
  <c r="B434"/>
  <c r="C433"/>
  <c r="D433"/>
  <c r="E433"/>
  <c r="B433"/>
  <c r="C420"/>
  <c r="D420"/>
  <c r="E420"/>
  <c r="B420"/>
  <c r="B421" s="1"/>
  <c r="C419"/>
  <c r="D419"/>
  <c r="E419"/>
  <c r="B419"/>
  <c r="C406"/>
  <c r="D406"/>
  <c r="E406"/>
  <c r="B406"/>
  <c r="B407" s="1"/>
  <c r="C405"/>
  <c r="D405"/>
  <c r="E405"/>
  <c r="B405"/>
  <c r="C476"/>
  <c r="C477" s="1"/>
  <c r="D476"/>
  <c r="D477" s="1"/>
  <c r="E476"/>
  <c r="E477" s="1"/>
  <c r="B476"/>
  <c r="B477" s="1"/>
  <c r="C462"/>
  <c r="D462"/>
  <c r="E462"/>
  <c r="B462"/>
  <c r="C461"/>
  <c r="D461"/>
  <c r="E461"/>
  <c r="B461"/>
  <c r="C475"/>
  <c r="D475"/>
  <c r="E475"/>
  <c r="B475"/>
  <c r="C463"/>
  <c r="D463"/>
  <c r="E463"/>
  <c r="B463"/>
  <c r="C449"/>
  <c r="D449"/>
  <c r="E449"/>
  <c r="B449"/>
  <c r="C435"/>
  <c r="D435"/>
  <c r="E435"/>
  <c r="B435"/>
  <c r="C421"/>
  <c r="D421"/>
  <c r="E421"/>
  <c r="C407"/>
  <c r="D407"/>
  <c r="E407"/>
</calcChain>
</file>

<file path=xl/sharedStrings.xml><?xml version="1.0" encoding="utf-8"?>
<sst xmlns="http://schemas.openxmlformats.org/spreadsheetml/2006/main" count="356" uniqueCount="168">
  <si>
    <t>day/dog</t>
  </si>
  <si>
    <t>گروه 1: کنترل  سونو</t>
  </si>
  <si>
    <t>Mean</t>
  </si>
  <si>
    <t>SD</t>
  </si>
  <si>
    <t xml:space="preserve">گروه 2: القا    سونو </t>
  </si>
  <si>
    <t>SGOT</t>
  </si>
  <si>
    <t>SGPT</t>
  </si>
  <si>
    <t>ALP</t>
  </si>
  <si>
    <t>Ca</t>
  </si>
  <si>
    <t>P</t>
  </si>
  <si>
    <t>Na</t>
  </si>
  <si>
    <t>K</t>
  </si>
  <si>
    <t>PSA</t>
  </si>
  <si>
    <t>PAP</t>
  </si>
  <si>
    <t>CPSE</t>
  </si>
  <si>
    <t>تستسترون</t>
  </si>
  <si>
    <t>DHT</t>
  </si>
  <si>
    <t>SEM</t>
  </si>
  <si>
    <t>62.7±4.32</t>
  </si>
  <si>
    <t>87.3±2.35</t>
  </si>
  <si>
    <t>87.7±4.84</t>
  </si>
  <si>
    <t>93.55±3.85</t>
  </si>
  <si>
    <t>65.55±3.31</t>
  </si>
  <si>
    <t>86.65±2.69</t>
  </si>
  <si>
    <t>67.9±3.54</t>
  </si>
  <si>
    <t>89.85±1.6</t>
  </si>
  <si>
    <t>Control</t>
  </si>
  <si>
    <t>BPH Induction</t>
  </si>
  <si>
    <t>Glucose</t>
  </si>
  <si>
    <t>Urea</t>
  </si>
  <si>
    <t>47.85±11.32</t>
  </si>
  <si>
    <t>42.6±2.76</t>
  </si>
  <si>
    <t>40.2±2.98</t>
  </si>
  <si>
    <t>30.05±2.93</t>
  </si>
  <si>
    <t>43.95±5.52</t>
  </si>
  <si>
    <t>33.9±2.68</t>
  </si>
  <si>
    <t>43.89±2.26</t>
  </si>
  <si>
    <t>41.1±3.08</t>
  </si>
  <si>
    <t>Creatinine</t>
  </si>
  <si>
    <t>1.022±0.08</t>
  </si>
  <si>
    <t>0.9591±0.04</t>
  </si>
  <si>
    <t>0.79±0.06</t>
  </si>
  <si>
    <t>0.816±0.05</t>
  </si>
  <si>
    <t>1.074±0.04</t>
  </si>
  <si>
    <t>0.997±0.03</t>
  </si>
  <si>
    <t>0.914±0.05</t>
  </si>
  <si>
    <t>0.846±0.06</t>
  </si>
  <si>
    <t>45.7±4.3</t>
  </si>
  <si>
    <t>39.25±2.88</t>
  </si>
  <si>
    <t>TriGlycerides</t>
  </si>
  <si>
    <t>57.1±5.34</t>
  </si>
  <si>
    <t>58.6±4.42</t>
  </si>
  <si>
    <t>37.4±2.07</t>
  </si>
  <si>
    <t>41.75±2.06</t>
  </si>
  <si>
    <t>51.45±3.01</t>
  </si>
  <si>
    <t>50.85±4.07</t>
  </si>
  <si>
    <t>Cholesterol</t>
  </si>
  <si>
    <t>187.9±11.49</t>
  </si>
  <si>
    <t>162.8±15.18</t>
  </si>
  <si>
    <t>168.6±10.78</t>
  </si>
  <si>
    <t>196.1±11.92</t>
  </si>
  <si>
    <t>185.1±13.75</t>
  </si>
  <si>
    <t>173.4±10.87</t>
  </si>
  <si>
    <t>146.2±10.2</t>
  </si>
  <si>
    <t>169.5±12.91</t>
  </si>
  <si>
    <t>29.63±2.74</t>
  </si>
  <si>
    <t>16.56±0.59</t>
  </si>
  <si>
    <t>20.26±1.12</t>
  </si>
  <si>
    <t>24.71±2.86</t>
  </si>
  <si>
    <t>33.2±1.97</t>
  </si>
  <si>
    <t>17.5±0.98</t>
  </si>
  <si>
    <t>21.26±2.83</t>
  </si>
  <si>
    <t>19.26±1.61</t>
  </si>
  <si>
    <t>32.82±4.6</t>
  </si>
  <si>
    <t>26.23±1.54</t>
  </si>
  <si>
    <t>40.35±4.5</t>
  </si>
  <si>
    <t>50.65±7.34</t>
  </si>
  <si>
    <t>26.51±2.71</t>
  </si>
  <si>
    <t>24.98±3.6</t>
  </si>
  <si>
    <t>41.59±6.05</t>
  </si>
  <si>
    <t>40.7±4.22</t>
  </si>
  <si>
    <t>122.75±20.02</t>
  </si>
  <si>
    <t>115.5±24.86</t>
  </si>
  <si>
    <t>110.3±21.02</t>
  </si>
  <si>
    <t>120.95±19.59</t>
  </si>
  <si>
    <t>106.2±10.01</t>
  </si>
  <si>
    <t>134.68±16.83</t>
  </si>
  <si>
    <t>131±17.97</t>
  </si>
  <si>
    <t>116.45±15.78</t>
  </si>
  <si>
    <t>11.06±0.22</t>
  </si>
  <si>
    <t>9.83±0.24</t>
  </si>
  <si>
    <t>9.97±0.24</t>
  </si>
  <si>
    <t>9.89±0.21</t>
  </si>
  <si>
    <t>10.38±0.21</t>
  </si>
  <si>
    <t>9.6±0.14</t>
  </si>
  <si>
    <t>9.36±0.13</t>
  </si>
  <si>
    <t>9.77±0.2</t>
  </si>
  <si>
    <t>4.93±0.2</t>
  </si>
  <si>
    <t>4.64±0.24</t>
  </si>
  <si>
    <t>3.96±0.16</t>
  </si>
  <si>
    <t>4.65±0.34</t>
  </si>
  <si>
    <t>5.21±0.24</t>
  </si>
  <si>
    <t>4.43±0.16</t>
  </si>
  <si>
    <t>4.46±0.09</t>
  </si>
  <si>
    <t>4.69±0.21</t>
  </si>
  <si>
    <t>Tprotein</t>
  </si>
  <si>
    <t>5.13±0.19</t>
  </si>
  <si>
    <t>4.84±0.2</t>
  </si>
  <si>
    <t>4.5±0.09</t>
  </si>
  <si>
    <t>5.09±0.26</t>
  </si>
  <si>
    <t>4.73±0.12</t>
  </si>
  <si>
    <t>4.58±0.11</t>
  </si>
  <si>
    <t>4.72±0.17</t>
  </si>
  <si>
    <t>Albumin</t>
  </si>
  <si>
    <t>3.28±0.11</t>
  </si>
  <si>
    <t>2.84±0.09</t>
  </si>
  <si>
    <t>2.94±0.12</t>
  </si>
  <si>
    <t>2.86±0.1</t>
  </si>
  <si>
    <t>3.41±0.15</t>
  </si>
  <si>
    <t>2.77±0.08</t>
  </si>
  <si>
    <t>2.72±0.07</t>
  </si>
  <si>
    <t>2.76±0.1</t>
  </si>
  <si>
    <t>126.8±1.91</t>
  </si>
  <si>
    <t>127.8±1.9</t>
  </si>
  <si>
    <t>128.1±1.96</t>
  </si>
  <si>
    <t>136.5±3.55</t>
  </si>
  <si>
    <t>132.5±4.07</t>
  </si>
  <si>
    <t>124.1±1.62</t>
  </si>
  <si>
    <t>124.9±1.23</t>
  </si>
  <si>
    <t>135.2±5.4</t>
  </si>
  <si>
    <t>3.81±0.16</t>
  </si>
  <si>
    <t>3.9±0.16</t>
  </si>
  <si>
    <t>3.33±0.1</t>
  </si>
  <si>
    <t>3.37±0.12</t>
  </si>
  <si>
    <t>4.12±0.22</t>
  </si>
  <si>
    <t>3.57±0.08</t>
  </si>
  <si>
    <t>3.26±0.13</t>
  </si>
  <si>
    <t>3.4±0.1</t>
  </si>
  <si>
    <t>Days</t>
  </si>
  <si>
    <t>Factor</t>
  </si>
  <si>
    <t>Glucose; Control</t>
  </si>
  <si>
    <t>Glucose; BPH induced</t>
  </si>
  <si>
    <t>Urea; Control</t>
  </si>
  <si>
    <t>Urea; BPH induced</t>
  </si>
  <si>
    <t>Creatinin; Control</t>
  </si>
  <si>
    <t>Creatinin; BPH indiced</t>
  </si>
  <si>
    <t>Triglycerid; Control</t>
  </si>
  <si>
    <t>Triglycerid; BPH induced</t>
  </si>
  <si>
    <t>Cholesterol; Control</t>
  </si>
  <si>
    <t>Cholesterol; BPH induced</t>
  </si>
  <si>
    <t>AST; Control</t>
  </si>
  <si>
    <t>AST; BPH induced</t>
  </si>
  <si>
    <t>ALT; Control</t>
  </si>
  <si>
    <t>ALT; BPH induced</t>
  </si>
  <si>
    <t>ALP; Control</t>
  </si>
  <si>
    <t>ALP; BPH induced</t>
  </si>
  <si>
    <t>Ca; Control</t>
  </si>
  <si>
    <t>Ca; BPH induced</t>
  </si>
  <si>
    <t>P; Control</t>
  </si>
  <si>
    <t>P; BPH induced</t>
  </si>
  <si>
    <t>Total Protein; Control</t>
  </si>
  <si>
    <t>Total protein; BPH induced</t>
  </si>
  <si>
    <t>Albumin; Control</t>
  </si>
  <si>
    <t>Albumin; BPH induced</t>
  </si>
  <si>
    <t>Na; Control</t>
  </si>
  <si>
    <t>Na; BPH induced</t>
  </si>
  <si>
    <t>K; Control</t>
  </si>
  <si>
    <t>K; BPH induced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</si>
</sst>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1" fillId="0" borderId="0" xfId="2"/>
    <xf numFmtId="0" fontId="1" fillId="2" borderId="0" xfId="2" applyFill="1"/>
    <xf numFmtId="0" fontId="0" fillId="0" borderId="0" xfId="0"/>
    <xf numFmtId="0" fontId="1" fillId="0" borderId="0" xfId="1"/>
    <xf numFmtId="0" fontId="1" fillId="2" borderId="0" xfId="1" applyFill="1"/>
    <xf numFmtId="0" fontId="0" fillId="0" borderId="0" xfId="0"/>
    <xf numFmtId="0" fontId="1" fillId="0" borderId="0" xfId="1"/>
    <xf numFmtId="0" fontId="1" fillId="2" borderId="0" xfId="1" applyFill="1"/>
    <xf numFmtId="0" fontId="0" fillId="0" borderId="0" xfId="0"/>
    <xf numFmtId="0" fontId="1" fillId="0" borderId="0" xfId="1"/>
    <xf numFmtId="0" fontId="1" fillId="2" borderId="0" xfId="1" applyFill="1"/>
    <xf numFmtId="0" fontId="1" fillId="3" borderId="0" xfId="2" applyFill="1"/>
    <xf numFmtId="0" fontId="0" fillId="3" borderId="0" xfId="0" applyFill="1"/>
    <xf numFmtId="0" fontId="1" fillId="3" borderId="0" xfId="1" applyFill="1"/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Control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Sheet1!$B$407:$E$407</c:f>
                <c:numCache>
                  <c:formatCode>General</c:formatCode>
                  <c:ptCount val="4"/>
                  <c:pt idx="0">
                    <c:v>2.9059326290271155E-4</c:v>
                  </c:pt>
                  <c:pt idx="1">
                    <c:v>3.8873012632302002E-4</c:v>
                  </c:pt>
                  <c:pt idx="2">
                    <c:v>2.9999999999999997E-4</c:v>
                  </c:pt>
                  <c:pt idx="3">
                    <c:v>3.9581140290126387E-4</c:v>
                  </c:pt>
                </c:numCache>
              </c:numRef>
            </c:plus>
            <c:minus>
              <c:numRef>
                <c:f>Sheet1!$B$407:$E$407</c:f>
                <c:numCache>
                  <c:formatCode>General</c:formatCode>
                  <c:ptCount val="4"/>
                  <c:pt idx="0">
                    <c:v>2.9059326290271155E-4</c:v>
                  </c:pt>
                  <c:pt idx="1">
                    <c:v>3.8873012632302002E-4</c:v>
                  </c:pt>
                  <c:pt idx="2">
                    <c:v>2.9999999999999997E-4</c:v>
                  </c:pt>
                  <c:pt idx="3">
                    <c:v>3.9581140290126387E-4</c:v>
                  </c:pt>
                </c:numCache>
              </c:numRef>
            </c:minus>
          </c:errBars>
          <c:cat>
            <c:numRef>
              <c:f>Sheet1!$B$394:$E$394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Sheet1!$B$405:$E$405</c:f>
              <c:numCache>
                <c:formatCode>General</c:formatCode>
                <c:ptCount val="4"/>
                <c:pt idx="0">
                  <c:v>5.2000000000000006E-3</c:v>
                </c:pt>
                <c:pt idx="1">
                  <c:v>5.1999999999999998E-3</c:v>
                </c:pt>
                <c:pt idx="2">
                  <c:v>5.3E-3</c:v>
                </c:pt>
                <c:pt idx="3">
                  <c:v>5.3E-3</c:v>
                </c:pt>
              </c:numCache>
            </c:numRef>
          </c:val>
        </c:ser>
        <c:ser>
          <c:idx val="1"/>
          <c:order val="1"/>
          <c:tx>
            <c:v>BPH Induction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Sheet1!$B$421:$E$421</c:f>
                <c:numCache>
                  <c:formatCode>General</c:formatCode>
                  <c:ptCount val="4"/>
                  <c:pt idx="0">
                    <c:v>4.2687494916218986E-4</c:v>
                  </c:pt>
                  <c:pt idx="1">
                    <c:v>7.5718777944003648E-4</c:v>
                  </c:pt>
                  <c:pt idx="2">
                    <c:v>1.8061622912192029E-3</c:v>
                  </c:pt>
                  <c:pt idx="3">
                    <c:v>4.3481796957654355E-3</c:v>
                  </c:pt>
                </c:numCache>
              </c:numRef>
            </c:plus>
            <c:minus>
              <c:numRef>
                <c:f>Sheet1!$B$421:$E$421</c:f>
                <c:numCache>
                  <c:formatCode>General</c:formatCode>
                  <c:ptCount val="4"/>
                  <c:pt idx="0">
                    <c:v>4.2687494916218986E-4</c:v>
                  </c:pt>
                  <c:pt idx="1">
                    <c:v>7.5718777944003648E-4</c:v>
                  </c:pt>
                  <c:pt idx="2">
                    <c:v>1.8061622912192029E-3</c:v>
                  </c:pt>
                  <c:pt idx="3">
                    <c:v>4.3481796957654355E-3</c:v>
                  </c:pt>
                </c:numCache>
              </c:numRef>
            </c:minus>
          </c:errBars>
          <c:cat>
            <c:numRef>
              <c:f>Sheet1!$B$394:$E$394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Sheet1!$B$419:$E$419</c:f>
              <c:numCache>
                <c:formatCode>General</c:formatCode>
                <c:ptCount val="4"/>
                <c:pt idx="0">
                  <c:v>6.6E-3</c:v>
                </c:pt>
                <c:pt idx="1">
                  <c:v>1.2800000000000001E-2</c:v>
                </c:pt>
                <c:pt idx="2">
                  <c:v>2.8200000000000003E-2</c:v>
                </c:pt>
                <c:pt idx="3">
                  <c:v>5.0799999999999991E-2</c:v>
                </c:pt>
              </c:numCache>
            </c:numRef>
          </c:val>
        </c:ser>
        <c:axId val="147203200"/>
        <c:axId val="147205120"/>
      </c:barChart>
      <c:catAx>
        <c:axId val="14720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147205120"/>
        <c:crosses val="autoZero"/>
        <c:auto val="1"/>
        <c:lblAlgn val="ctr"/>
        <c:lblOffset val="100"/>
      </c:catAx>
      <c:valAx>
        <c:axId val="147205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PSA conentration (ng/dl)</a:t>
                </a:r>
              </a:p>
            </c:rich>
          </c:tx>
          <c:layout/>
        </c:title>
        <c:numFmt formatCode="General" sourceLinked="1"/>
        <c:tickLblPos val="nextTo"/>
        <c:crossAx val="147203200"/>
        <c:crossesAt val="-1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Control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Sheet1!$B$435:$E$435</c:f>
                <c:numCache>
                  <c:formatCode>General</c:formatCode>
                  <c:ptCount val="4"/>
                  <c:pt idx="0">
                    <c:v>0.17345636659146105</c:v>
                  </c:pt>
                  <c:pt idx="1">
                    <c:v>0.13348491383756519</c:v>
                  </c:pt>
                  <c:pt idx="2">
                    <c:v>0.17050904179348786</c:v>
                  </c:pt>
                  <c:pt idx="3">
                    <c:v>0.1865312008455656</c:v>
                  </c:pt>
                </c:numCache>
              </c:numRef>
            </c:plus>
            <c:minus>
              <c:numRef>
                <c:f>Sheet1!$B$435:$E$435</c:f>
                <c:numCache>
                  <c:formatCode>General</c:formatCode>
                  <c:ptCount val="4"/>
                  <c:pt idx="0">
                    <c:v>0.17345636659146105</c:v>
                  </c:pt>
                  <c:pt idx="1">
                    <c:v>0.13348491383756519</c:v>
                  </c:pt>
                  <c:pt idx="2">
                    <c:v>0.17050904179348786</c:v>
                  </c:pt>
                  <c:pt idx="3">
                    <c:v>0.1865312008455656</c:v>
                  </c:pt>
                </c:numCache>
              </c:numRef>
            </c:minus>
          </c:errBars>
          <c:cat>
            <c:numRef>
              <c:f>Sheet1!$B$422:$E$422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Sheet1!$B$433:$E$433</c:f>
              <c:numCache>
                <c:formatCode>General</c:formatCode>
                <c:ptCount val="4"/>
                <c:pt idx="0">
                  <c:v>2.6659999999999995</c:v>
                </c:pt>
                <c:pt idx="1">
                  <c:v>2.6559999999999997</c:v>
                </c:pt>
                <c:pt idx="2">
                  <c:v>2.67</c:v>
                </c:pt>
                <c:pt idx="3">
                  <c:v>2.665</c:v>
                </c:pt>
              </c:numCache>
            </c:numRef>
          </c:val>
        </c:ser>
        <c:ser>
          <c:idx val="1"/>
          <c:order val="1"/>
          <c:tx>
            <c:v>BPH Induction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Sheet1!$B$449:$E$449</c:f>
                <c:numCache>
                  <c:formatCode>General</c:formatCode>
                  <c:ptCount val="4"/>
                  <c:pt idx="0">
                    <c:v>0.17411490458889559</c:v>
                  </c:pt>
                  <c:pt idx="1">
                    <c:v>0.19380287808893815</c:v>
                  </c:pt>
                  <c:pt idx="2">
                    <c:v>0.18205127482845765</c:v>
                  </c:pt>
                  <c:pt idx="3">
                    <c:v>0.1833866589113467</c:v>
                  </c:pt>
                </c:numCache>
              </c:numRef>
            </c:plus>
            <c:minus>
              <c:numRef>
                <c:f>Sheet1!$B$449:$E$449</c:f>
                <c:numCache>
                  <c:formatCode>General</c:formatCode>
                  <c:ptCount val="4"/>
                  <c:pt idx="0">
                    <c:v>0.17411490458889559</c:v>
                  </c:pt>
                  <c:pt idx="1">
                    <c:v>0.19380287808893815</c:v>
                  </c:pt>
                  <c:pt idx="2">
                    <c:v>0.18205127482845765</c:v>
                  </c:pt>
                  <c:pt idx="3">
                    <c:v>0.1833866589113467</c:v>
                  </c:pt>
                </c:numCache>
              </c:numRef>
            </c:minus>
          </c:errBars>
          <c:cat>
            <c:numRef>
              <c:f>Sheet1!$B$422:$E$422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Sheet1!$B$447:$E$447</c:f>
              <c:numCache>
                <c:formatCode>General</c:formatCode>
                <c:ptCount val="4"/>
                <c:pt idx="0">
                  <c:v>2.6559999999999997</c:v>
                </c:pt>
                <c:pt idx="1">
                  <c:v>2.7119999999999997</c:v>
                </c:pt>
                <c:pt idx="2">
                  <c:v>2.6360000000000001</c:v>
                </c:pt>
                <c:pt idx="3">
                  <c:v>2.6680000000000001</c:v>
                </c:pt>
              </c:numCache>
            </c:numRef>
          </c:val>
        </c:ser>
        <c:axId val="147257216"/>
        <c:axId val="147468288"/>
      </c:barChart>
      <c:catAx>
        <c:axId val="14725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147468288"/>
        <c:crosses val="autoZero"/>
        <c:auto val="1"/>
        <c:lblAlgn val="ctr"/>
        <c:lblOffset val="100"/>
      </c:catAx>
      <c:valAx>
        <c:axId val="147468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PAP concentration (U/L)</a:t>
                </a:r>
              </a:p>
            </c:rich>
          </c:tx>
          <c:layout/>
        </c:title>
        <c:numFmt formatCode="General" sourceLinked="1"/>
        <c:tickLblPos val="nextTo"/>
        <c:crossAx val="147257216"/>
        <c:crossesAt val="-1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Control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Sheet1!$B$463:$E$463</c:f>
                <c:numCache>
                  <c:formatCode>General</c:formatCode>
                  <c:ptCount val="4"/>
                  <c:pt idx="0">
                    <c:v>5.7574708567796131</c:v>
                  </c:pt>
                  <c:pt idx="1">
                    <c:v>5.8636142532666016</c:v>
                  </c:pt>
                  <c:pt idx="2">
                    <c:v>5.9396999924238543</c:v>
                  </c:pt>
                  <c:pt idx="3">
                    <c:v>6.4351645148615413</c:v>
                  </c:pt>
                </c:numCache>
              </c:numRef>
            </c:plus>
            <c:minus>
              <c:numRef>
                <c:f>Sheet1!$B$463:$E$463</c:f>
                <c:numCache>
                  <c:formatCode>General</c:formatCode>
                  <c:ptCount val="4"/>
                  <c:pt idx="0">
                    <c:v>5.7574708567796131</c:v>
                  </c:pt>
                  <c:pt idx="1">
                    <c:v>5.8636142532666016</c:v>
                  </c:pt>
                  <c:pt idx="2">
                    <c:v>5.9396999924238543</c:v>
                  </c:pt>
                  <c:pt idx="3">
                    <c:v>6.4351645148615413</c:v>
                  </c:pt>
                </c:numCache>
              </c:numRef>
            </c:minus>
          </c:errBars>
          <c:cat>
            <c:numRef>
              <c:f>Sheet1!$B$450:$E$450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Sheet1!$B$461:$E$461</c:f>
              <c:numCache>
                <c:formatCode>General</c:formatCode>
                <c:ptCount val="4"/>
                <c:pt idx="0">
                  <c:v>71.162000000000006</c:v>
                </c:pt>
                <c:pt idx="1">
                  <c:v>70.208999999999989</c:v>
                </c:pt>
                <c:pt idx="2">
                  <c:v>70.596000000000004</c:v>
                </c:pt>
                <c:pt idx="3">
                  <c:v>70.553000000000011</c:v>
                </c:pt>
              </c:numCache>
            </c:numRef>
          </c:val>
        </c:ser>
        <c:ser>
          <c:idx val="1"/>
          <c:order val="1"/>
          <c:tx>
            <c:v>BPH Induction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Sheet1!$B$477:$E$477</c:f>
                <c:numCache>
                  <c:formatCode>General</c:formatCode>
                  <c:ptCount val="4"/>
                  <c:pt idx="0">
                    <c:v>4.1131669469319236</c:v>
                  </c:pt>
                  <c:pt idx="1">
                    <c:v>4.0051284484881036</c:v>
                  </c:pt>
                  <c:pt idx="2">
                    <c:v>6.9217035555642843</c:v>
                  </c:pt>
                  <c:pt idx="3">
                    <c:v>11.768220010784214</c:v>
                  </c:pt>
                </c:numCache>
              </c:numRef>
            </c:plus>
            <c:minus>
              <c:numRef>
                <c:f>Sheet1!$B$477:$E$477</c:f>
                <c:numCache>
                  <c:formatCode>General</c:formatCode>
                  <c:ptCount val="4"/>
                  <c:pt idx="0">
                    <c:v>4.1131669469319236</c:v>
                  </c:pt>
                  <c:pt idx="1">
                    <c:v>4.0051284484881036</c:v>
                  </c:pt>
                  <c:pt idx="2">
                    <c:v>6.9217035555642843</c:v>
                  </c:pt>
                  <c:pt idx="3">
                    <c:v>11.768220010784214</c:v>
                  </c:pt>
                </c:numCache>
              </c:numRef>
            </c:minus>
          </c:errBars>
          <c:cat>
            <c:numRef>
              <c:f>Sheet1!$B$450:$E$450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Sheet1!$B$475:$E$475</c:f>
              <c:numCache>
                <c:formatCode>General</c:formatCode>
                <c:ptCount val="4"/>
                <c:pt idx="0">
                  <c:v>78.197000000000003</c:v>
                </c:pt>
                <c:pt idx="1">
                  <c:v>93.875</c:v>
                </c:pt>
                <c:pt idx="2">
                  <c:v>122.91299999999998</c:v>
                </c:pt>
                <c:pt idx="3">
                  <c:v>135.96</c:v>
                </c:pt>
              </c:numCache>
            </c:numRef>
          </c:val>
        </c:ser>
        <c:axId val="147487360"/>
        <c:axId val="147501824"/>
      </c:barChart>
      <c:catAx>
        <c:axId val="14748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147501824"/>
        <c:crosses val="autoZero"/>
        <c:auto val="1"/>
        <c:lblAlgn val="ctr"/>
        <c:lblOffset val="100"/>
      </c:catAx>
      <c:valAx>
        <c:axId val="147501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CPSE concentration (ng/ml)</a:t>
                </a:r>
              </a:p>
            </c:rich>
          </c:tx>
          <c:layout/>
        </c:title>
        <c:numFmt formatCode="General" sourceLinked="1"/>
        <c:tickLblPos val="nextTo"/>
        <c:crossAx val="147487360"/>
        <c:crossesAt val="-1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Control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Sheet1!$B$491:$E$491</c:f>
                <c:numCache>
                  <c:formatCode>General</c:formatCode>
                  <c:ptCount val="4"/>
                  <c:pt idx="0">
                    <c:v>8.903432546558164E-2</c:v>
                  </c:pt>
                  <c:pt idx="1">
                    <c:v>8.6335263813680313E-2</c:v>
                  </c:pt>
                  <c:pt idx="2">
                    <c:v>8.6692944734082483E-2</c:v>
                  </c:pt>
                  <c:pt idx="3">
                    <c:v>9.2757749002441811E-2</c:v>
                  </c:pt>
                </c:numCache>
              </c:numRef>
            </c:plus>
            <c:minus>
              <c:numRef>
                <c:f>Sheet1!$B$491:$E$491</c:f>
                <c:numCache>
                  <c:formatCode>General</c:formatCode>
                  <c:ptCount val="4"/>
                  <c:pt idx="0">
                    <c:v>8.903432546558164E-2</c:v>
                  </c:pt>
                  <c:pt idx="1">
                    <c:v>8.6335263813680313E-2</c:v>
                  </c:pt>
                  <c:pt idx="2">
                    <c:v>8.6692944734082483E-2</c:v>
                  </c:pt>
                  <c:pt idx="3">
                    <c:v>9.2757749002441811E-2</c:v>
                  </c:pt>
                </c:numCache>
              </c:numRef>
            </c:minus>
          </c:errBars>
          <c:cat>
            <c:numRef>
              <c:f>Sheet1!$B$478:$E$478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Sheet1!$B$489:$E$489</c:f>
              <c:numCache>
                <c:formatCode>General</c:formatCode>
                <c:ptCount val="4"/>
                <c:pt idx="0">
                  <c:v>0.48399999999999999</c:v>
                </c:pt>
                <c:pt idx="1">
                  <c:v>0.47400000000000003</c:v>
                </c:pt>
                <c:pt idx="2">
                  <c:v>0.48699999999999993</c:v>
                </c:pt>
                <c:pt idx="3">
                  <c:v>0.48799999999999999</c:v>
                </c:pt>
              </c:numCache>
            </c:numRef>
          </c:val>
        </c:ser>
        <c:ser>
          <c:idx val="1"/>
          <c:order val="1"/>
          <c:tx>
            <c:v>BPH Induction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Sheet1!$B$505:$E$505</c:f>
                <c:numCache>
                  <c:formatCode>General</c:formatCode>
                  <c:ptCount val="4"/>
                  <c:pt idx="0">
                    <c:v>8.1693192970882039E-2</c:v>
                  </c:pt>
                  <c:pt idx="1">
                    <c:v>9.072608347229702E-2</c:v>
                  </c:pt>
                  <c:pt idx="2">
                    <c:v>8.512800818636472E-2</c:v>
                  </c:pt>
                  <c:pt idx="3">
                    <c:v>7.9739158092704654E-2</c:v>
                  </c:pt>
                </c:numCache>
              </c:numRef>
            </c:plus>
            <c:minus>
              <c:numRef>
                <c:f>Sheet1!$B$505:$E$505</c:f>
                <c:numCache>
                  <c:formatCode>General</c:formatCode>
                  <c:ptCount val="4"/>
                  <c:pt idx="0">
                    <c:v>8.1693192970882039E-2</c:v>
                  </c:pt>
                  <c:pt idx="1">
                    <c:v>9.072608347229702E-2</c:v>
                  </c:pt>
                  <c:pt idx="2">
                    <c:v>8.512800818636472E-2</c:v>
                  </c:pt>
                  <c:pt idx="3">
                    <c:v>7.9739158092704654E-2</c:v>
                  </c:pt>
                </c:numCache>
              </c:numRef>
            </c:minus>
          </c:errBars>
          <c:cat>
            <c:numRef>
              <c:f>Sheet1!$B$478:$E$478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Sheet1!$B$503:$E$503</c:f>
              <c:numCache>
                <c:formatCode>General</c:formatCode>
                <c:ptCount val="4"/>
                <c:pt idx="0">
                  <c:v>0.65400000000000014</c:v>
                </c:pt>
                <c:pt idx="1">
                  <c:v>0.74700000000000011</c:v>
                </c:pt>
                <c:pt idx="2">
                  <c:v>0.76700000000000002</c:v>
                </c:pt>
                <c:pt idx="3">
                  <c:v>0.79499999999999993</c:v>
                </c:pt>
              </c:numCache>
            </c:numRef>
          </c:val>
        </c:ser>
        <c:axId val="148131200"/>
        <c:axId val="148149760"/>
      </c:barChart>
      <c:catAx>
        <c:axId val="14813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148149760"/>
        <c:crosses val="autoZero"/>
        <c:auto val="1"/>
        <c:lblAlgn val="ctr"/>
        <c:lblOffset val="100"/>
      </c:catAx>
      <c:valAx>
        <c:axId val="148149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Testosterone concentration (pg/ml)</a:t>
                </a:r>
              </a:p>
            </c:rich>
          </c:tx>
          <c:layout/>
        </c:title>
        <c:numFmt formatCode="General" sourceLinked="1"/>
        <c:tickLblPos val="nextTo"/>
        <c:crossAx val="148131200"/>
        <c:crossesAt val="-1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Control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Sheet1!$B$519:$E$519</c:f>
                <c:numCache>
                  <c:formatCode>General</c:formatCode>
                  <c:ptCount val="4"/>
                  <c:pt idx="0">
                    <c:v>7.6192720853839759</c:v>
                  </c:pt>
                  <c:pt idx="1">
                    <c:v>8.3497317654854708</c:v>
                  </c:pt>
                  <c:pt idx="2">
                    <c:v>8.16934116750617</c:v>
                  </c:pt>
                  <c:pt idx="3">
                    <c:v>8.1705080489389967</c:v>
                  </c:pt>
                </c:numCache>
              </c:numRef>
            </c:plus>
            <c:minus>
              <c:numRef>
                <c:f>Sheet1!$B$519:$E$519</c:f>
                <c:numCache>
                  <c:formatCode>General</c:formatCode>
                  <c:ptCount val="4"/>
                  <c:pt idx="0">
                    <c:v>7.6192720853839759</c:v>
                  </c:pt>
                  <c:pt idx="1">
                    <c:v>8.3497317654854708</c:v>
                  </c:pt>
                  <c:pt idx="2">
                    <c:v>8.16934116750617</c:v>
                  </c:pt>
                  <c:pt idx="3">
                    <c:v>8.1705080489389967</c:v>
                  </c:pt>
                </c:numCache>
              </c:numRef>
            </c:minus>
          </c:errBars>
          <c:cat>
            <c:numRef>
              <c:f>Sheet1!$B$506:$E$506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Sheet1!$B$517:$E$517</c:f>
              <c:numCache>
                <c:formatCode>General</c:formatCode>
                <c:ptCount val="4"/>
                <c:pt idx="0">
                  <c:v>156.88399999999999</c:v>
                </c:pt>
                <c:pt idx="1">
                  <c:v>156.25499999999997</c:v>
                </c:pt>
                <c:pt idx="2">
                  <c:v>157.578</c:v>
                </c:pt>
                <c:pt idx="3">
                  <c:v>153.47800000000001</c:v>
                </c:pt>
              </c:numCache>
            </c:numRef>
          </c:val>
        </c:ser>
        <c:ser>
          <c:idx val="1"/>
          <c:order val="1"/>
          <c:tx>
            <c:v>BPH Induction</c:v>
          </c:tx>
          <c:trendline>
            <c:trendlineType val="movingAvg"/>
            <c:period val="2"/>
          </c:trendline>
          <c:errBars>
            <c:errBarType val="both"/>
            <c:errValType val="cust"/>
            <c:plus>
              <c:numRef>
                <c:f>Sheet1!$B$533:$E$533</c:f>
                <c:numCache>
                  <c:formatCode>General</c:formatCode>
                  <c:ptCount val="4"/>
                  <c:pt idx="0">
                    <c:v>7.3436701768711163</c:v>
                  </c:pt>
                  <c:pt idx="1">
                    <c:v>7.5553762756508878</c:v>
                  </c:pt>
                  <c:pt idx="2">
                    <c:v>6.5566967038797328</c:v>
                  </c:pt>
                  <c:pt idx="3">
                    <c:v>6.8343147344038186</c:v>
                  </c:pt>
                </c:numCache>
              </c:numRef>
            </c:plus>
            <c:minus>
              <c:numRef>
                <c:f>Sheet1!$B$533:$E$533</c:f>
                <c:numCache>
                  <c:formatCode>General</c:formatCode>
                  <c:ptCount val="4"/>
                  <c:pt idx="0">
                    <c:v>7.3436701768711163</c:v>
                  </c:pt>
                  <c:pt idx="1">
                    <c:v>7.5553762756508878</c:v>
                  </c:pt>
                  <c:pt idx="2">
                    <c:v>6.5566967038797328</c:v>
                  </c:pt>
                  <c:pt idx="3">
                    <c:v>6.8343147344038186</c:v>
                  </c:pt>
                </c:numCache>
              </c:numRef>
            </c:minus>
          </c:errBars>
          <c:cat>
            <c:numRef>
              <c:f>Sheet1!$B$506:$E$506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</c:numCache>
            </c:numRef>
          </c:cat>
          <c:val>
            <c:numRef>
              <c:f>Sheet1!$B$531:$E$531</c:f>
              <c:numCache>
                <c:formatCode>General</c:formatCode>
                <c:ptCount val="4"/>
                <c:pt idx="0">
                  <c:v>169.67500000000001</c:v>
                </c:pt>
                <c:pt idx="1">
                  <c:v>166.87799999999999</c:v>
                </c:pt>
                <c:pt idx="2">
                  <c:v>177.995</c:v>
                </c:pt>
                <c:pt idx="3">
                  <c:v>179.85300000000001</c:v>
                </c:pt>
              </c:numCache>
            </c:numRef>
          </c:val>
        </c:ser>
        <c:axId val="148185472"/>
        <c:axId val="148187392"/>
      </c:barChart>
      <c:catAx>
        <c:axId val="14818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148187392"/>
        <c:crosses val="autoZero"/>
        <c:auto val="1"/>
        <c:lblAlgn val="ctr"/>
        <c:lblOffset val="100"/>
      </c:catAx>
      <c:valAx>
        <c:axId val="148187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Dihydrotestosterone concentration (pg/ml)</a:t>
                </a:r>
              </a:p>
            </c:rich>
          </c:tx>
          <c:layout/>
        </c:title>
        <c:numFmt formatCode="General" sourceLinked="1"/>
        <c:tickLblPos val="nextTo"/>
        <c:crossAx val="148185472"/>
        <c:crossesAt val="-1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396</xdr:row>
      <xdr:rowOff>38100</xdr:rowOff>
    </xdr:from>
    <xdr:to>
      <xdr:col>15</xdr:col>
      <xdr:colOff>419100</xdr:colOff>
      <xdr:row>414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421</xdr:row>
      <xdr:rowOff>85725</xdr:rowOff>
    </xdr:from>
    <xdr:to>
      <xdr:col>15</xdr:col>
      <xdr:colOff>257174</xdr:colOff>
      <xdr:row>439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266701</xdr:colOff>
      <xdr:row>447</xdr:row>
      <xdr:rowOff>171450</xdr:rowOff>
    </xdr:from>
    <xdr:to>
      <xdr:col>15</xdr:col>
      <xdr:colOff>409575</xdr:colOff>
      <xdr:row>468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104774</xdr:colOff>
      <xdr:row>477</xdr:row>
      <xdr:rowOff>85725</xdr:rowOff>
    </xdr:from>
    <xdr:to>
      <xdr:col>15</xdr:col>
      <xdr:colOff>200025</xdr:colOff>
      <xdr:row>495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200025</xdr:colOff>
      <xdr:row>504</xdr:row>
      <xdr:rowOff>76200</xdr:rowOff>
    </xdr:from>
    <xdr:to>
      <xdr:col>15</xdr:col>
      <xdr:colOff>466724</xdr:colOff>
      <xdr:row>524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33"/>
  <sheetViews>
    <sheetView tabSelected="1" topLeftCell="A6" workbookViewId="0">
      <selection activeCell="L384" sqref="L384"/>
    </sheetView>
  </sheetViews>
  <sheetFormatPr defaultRowHeight="15"/>
  <sheetData>
    <row r="2" spans="1:21">
      <c r="A2" s="1" t="s">
        <v>0</v>
      </c>
      <c r="B2" s="1">
        <v>0</v>
      </c>
      <c r="C2" s="1">
        <v>21</v>
      </c>
      <c r="D2" s="1">
        <v>42</v>
      </c>
      <c r="E2" s="1">
        <v>63</v>
      </c>
      <c r="F2" s="1"/>
      <c r="G2" s="1"/>
      <c r="H2" s="1"/>
      <c r="P2" s="1" t="s">
        <v>139</v>
      </c>
      <c r="S2" s="9" t="s">
        <v>138</v>
      </c>
    </row>
    <row r="3" spans="1:21">
      <c r="A3" s="1">
        <v>1</v>
      </c>
      <c r="B3" s="1">
        <v>47.5</v>
      </c>
      <c r="C3" s="1">
        <v>76</v>
      </c>
      <c r="D3" s="1">
        <v>70.5</v>
      </c>
      <c r="E3" s="1">
        <v>75.5</v>
      </c>
      <c r="F3" s="1"/>
      <c r="G3" s="1"/>
      <c r="H3" s="1"/>
      <c r="P3" s="1"/>
      <c r="R3" s="1">
        <v>0</v>
      </c>
      <c r="S3" s="1">
        <v>21</v>
      </c>
      <c r="T3" s="1">
        <v>42</v>
      </c>
      <c r="U3" s="1">
        <v>63</v>
      </c>
    </row>
    <row r="4" spans="1:21">
      <c r="A4" s="1">
        <v>2</v>
      </c>
      <c r="B4" s="1">
        <v>58</v>
      </c>
      <c r="C4" s="1">
        <v>90</v>
      </c>
      <c r="D4" s="1">
        <v>74.5</v>
      </c>
      <c r="E4" s="1">
        <v>85</v>
      </c>
      <c r="F4" s="1"/>
      <c r="G4" s="1"/>
      <c r="H4" s="1"/>
      <c r="P4" s="1" t="s">
        <v>28</v>
      </c>
      <c r="Q4" s="9" t="s">
        <v>26</v>
      </c>
      <c r="R4" s="15" t="s">
        <v>18</v>
      </c>
      <c r="S4" s="15" t="s">
        <v>19</v>
      </c>
      <c r="T4" s="15" t="s">
        <v>20</v>
      </c>
      <c r="U4" s="15" t="s">
        <v>21</v>
      </c>
    </row>
    <row r="5" spans="1:21">
      <c r="A5" s="1">
        <v>3</v>
      </c>
      <c r="B5" s="1">
        <v>56</v>
      </c>
      <c r="C5" s="1">
        <v>94.5</v>
      </c>
      <c r="D5" s="1">
        <v>71</v>
      </c>
      <c r="E5" s="1">
        <v>112</v>
      </c>
      <c r="F5" s="1"/>
      <c r="G5" s="1"/>
      <c r="H5" s="1" t="s">
        <v>140</v>
      </c>
      <c r="Q5" s="9" t="s">
        <v>27</v>
      </c>
      <c r="R5" s="15" t="s">
        <v>22</v>
      </c>
      <c r="S5" s="15" t="s">
        <v>23</v>
      </c>
      <c r="T5" s="15" t="s">
        <v>24</v>
      </c>
      <c r="U5" s="15" t="s">
        <v>25</v>
      </c>
    </row>
    <row r="6" spans="1:21">
      <c r="A6" s="1">
        <v>4</v>
      </c>
      <c r="B6" s="1">
        <v>46</v>
      </c>
      <c r="C6" s="1">
        <v>84.5</v>
      </c>
      <c r="D6" s="1">
        <v>81.5</v>
      </c>
      <c r="E6" s="1">
        <v>89</v>
      </c>
      <c r="F6" s="1"/>
      <c r="G6" s="1"/>
      <c r="H6" s="1"/>
      <c r="P6" s="1" t="s">
        <v>29</v>
      </c>
      <c r="Q6" s="9" t="s">
        <v>26</v>
      </c>
      <c r="R6" s="15" t="s">
        <v>30</v>
      </c>
      <c r="S6" s="15" t="s">
        <v>33</v>
      </c>
      <c r="T6" s="15" t="s">
        <v>31</v>
      </c>
      <c r="U6" s="15" t="s">
        <v>32</v>
      </c>
    </row>
    <row r="7" spans="1:21">
      <c r="A7" s="1">
        <v>5</v>
      </c>
      <c r="B7" s="1">
        <v>59</v>
      </c>
      <c r="C7" s="1">
        <v>76</v>
      </c>
      <c r="D7" s="1">
        <v>73.5</v>
      </c>
      <c r="E7" s="1">
        <v>81</v>
      </c>
      <c r="F7" s="1"/>
      <c r="G7" s="1"/>
      <c r="H7" s="1"/>
      <c r="P7" s="9"/>
      <c r="Q7" s="9" t="s">
        <v>27</v>
      </c>
      <c r="R7" s="15" t="s">
        <v>34</v>
      </c>
      <c r="S7" s="15" t="s">
        <v>35</v>
      </c>
      <c r="T7" s="15" t="s">
        <v>36</v>
      </c>
      <c r="U7" s="15" t="s">
        <v>37</v>
      </c>
    </row>
    <row r="8" spans="1:21">
      <c r="A8" s="1">
        <v>6</v>
      </c>
      <c r="B8" s="1">
        <v>85</v>
      </c>
      <c r="C8" s="1">
        <v>96.5</v>
      </c>
      <c r="D8" s="1">
        <v>103</v>
      </c>
      <c r="E8" s="1">
        <v>92.5</v>
      </c>
      <c r="F8" s="1"/>
      <c r="G8" s="1"/>
      <c r="H8" s="1"/>
      <c r="P8" s="1" t="s">
        <v>38</v>
      </c>
      <c r="Q8" s="9" t="s">
        <v>26</v>
      </c>
      <c r="R8" s="15" t="s">
        <v>39</v>
      </c>
      <c r="S8" s="15" t="s">
        <v>40</v>
      </c>
      <c r="T8" s="15" t="s">
        <v>41</v>
      </c>
      <c r="U8" s="15" t="s">
        <v>42</v>
      </c>
    </row>
    <row r="9" spans="1:21">
      <c r="A9" s="1">
        <v>7</v>
      </c>
      <c r="B9" s="1">
        <v>62</v>
      </c>
      <c r="C9" s="1">
        <v>90</v>
      </c>
      <c r="D9" s="1">
        <v>99</v>
      </c>
      <c r="E9" s="1">
        <v>113</v>
      </c>
      <c r="F9" s="1"/>
      <c r="G9" s="1"/>
      <c r="H9" s="1"/>
      <c r="P9" s="9"/>
      <c r="Q9" s="9" t="s">
        <v>27</v>
      </c>
      <c r="R9" s="15" t="s">
        <v>43</v>
      </c>
      <c r="S9" s="15" t="s">
        <v>44</v>
      </c>
      <c r="T9" s="15" t="s">
        <v>45</v>
      </c>
      <c r="U9" s="15" t="s">
        <v>46</v>
      </c>
    </row>
    <row r="10" spans="1:21">
      <c r="A10" s="1">
        <v>8</v>
      </c>
      <c r="B10" s="1">
        <v>86.5</v>
      </c>
      <c r="C10" s="1">
        <v>94.5</v>
      </c>
      <c r="D10" s="1">
        <v>111</v>
      </c>
      <c r="E10" s="1">
        <v>96</v>
      </c>
      <c r="F10" s="1"/>
      <c r="G10" s="1"/>
      <c r="H10" s="1"/>
      <c r="P10" s="1" t="s">
        <v>49</v>
      </c>
      <c r="Q10" s="9" t="s">
        <v>26</v>
      </c>
      <c r="R10" s="15" t="s">
        <v>47</v>
      </c>
      <c r="S10" s="15" t="s">
        <v>48</v>
      </c>
      <c r="T10" s="15" t="s">
        <v>50</v>
      </c>
      <c r="U10" s="15" t="s">
        <v>51</v>
      </c>
    </row>
    <row r="11" spans="1:21">
      <c r="A11" s="1">
        <v>9</v>
      </c>
      <c r="B11" s="1">
        <v>67</v>
      </c>
      <c r="C11" s="1">
        <v>89</v>
      </c>
      <c r="D11" s="1">
        <v>102</v>
      </c>
      <c r="E11" s="1">
        <v>92</v>
      </c>
      <c r="F11" s="1"/>
      <c r="G11" s="1"/>
      <c r="H11" s="1"/>
      <c r="P11" s="9"/>
      <c r="Q11" s="9" t="s">
        <v>27</v>
      </c>
      <c r="R11" s="15" t="s">
        <v>52</v>
      </c>
      <c r="S11" s="15" t="s">
        <v>53</v>
      </c>
      <c r="T11" s="15" t="s">
        <v>54</v>
      </c>
      <c r="U11" s="15" t="s">
        <v>55</v>
      </c>
    </row>
    <row r="12" spans="1:21">
      <c r="A12" s="1">
        <v>10</v>
      </c>
      <c r="B12" s="1">
        <v>60</v>
      </c>
      <c r="C12" s="1">
        <v>82</v>
      </c>
      <c r="D12" s="1">
        <v>91</v>
      </c>
      <c r="E12" s="1">
        <v>99.5</v>
      </c>
      <c r="F12" s="1"/>
      <c r="G12" s="1"/>
      <c r="H12" s="1"/>
      <c r="P12" s="1" t="s">
        <v>56</v>
      </c>
      <c r="Q12" s="9" t="s">
        <v>26</v>
      </c>
      <c r="R12" s="15" t="s">
        <v>57</v>
      </c>
      <c r="S12" s="15" t="s">
        <v>58</v>
      </c>
      <c r="T12" s="15" t="s">
        <v>59</v>
      </c>
      <c r="U12" s="15" t="s">
        <v>60</v>
      </c>
    </row>
    <row r="13" spans="1:21">
      <c r="A13" s="12" t="s">
        <v>2</v>
      </c>
      <c r="B13" s="1">
        <f>AVERAGE(B3:B12)</f>
        <v>62.7</v>
      </c>
      <c r="C13" s="1">
        <f t="shared" ref="C13:E13" si="0">AVERAGE(C3:C12)</f>
        <v>87.3</v>
      </c>
      <c r="D13" s="1">
        <f t="shared" si="0"/>
        <v>87.7</v>
      </c>
      <c r="E13" s="1">
        <f t="shared" si="0"/>
        <v>93.55</v>
      </c>
      <c r="F13" s="1"/>
      <c r="G13" s="1"/>
      <c r="H13" s="1"/>
      <c r="P13" s="1"/>
      <c r="Q13" s="9" t="s">
        <v>27</v>
      </c>
      <c r="R13" s="15" t="s">
        <v>61</v>
      </c>
      <c r="S13" s="15" t="s">
        <v>62</v>
      </c>
      <c r="T13" s="15" t="s">
        <v>63</v>
      </c>
      <c r="U13" s="15" t="s">
        <v>64</v>
      </c>
    </row>
    <row r="14" spans="1:21">
      <c r="A14" s="12" t="s">
        <v>3</v>
      </c>
      <c r="B14" s="1">
        <f>STDEV(B3:B12)</f>
        <v>13.665040553665882</v>
      </c>
      <c r="C14" s="1">
        <f t="shared" ref="C14:E14" si="1">STDEV(C3:C12)</f>
        <v>7.4319131677740948</v>
      </c>
      <c r="D14" s="1">
        <f t="shared" si="1"/>
        <v>15.308312919601725</v>
      </c>
      <c r="E14" s="1">
        <f t="shared" si="1"/>
        <v>12.205303947237246</v>
      </c>
      <c r="F14" s="1"/>
      <c r="G14" s="1"/>
      <c r="P14" s="9" t="s">
        <v>5</v>
      </c>
      <c r="Q14" s="9" t="s">
        <v>26</v>
      </c>
      <c r="R14" s="15" t="s">
        <v>65</v>
      </c>
      <c r="S14" s="15" t="s">
        <v>66</v>
      </c>
      <c r="T14" s="15" t="s">
        <v>67</v>
      </c>
      <c r="U14" s="15" t="s">
        <v>68</v>
      </c>
    </row>
    <row r="15" spans="1:21">
      <c r="A15" s="12" t="s">
        <v>17</v>
      </c>
      <c r="B15" s="2">
        <f>(B14/(SQRT(10)))</f>
        <v>4.3212652468152557</v>
      </c>
      <c r="C15" s="2">
        <f t="shared" ref="C15:E15" si="2">(C14/(SQRT(10)))</f>
        <v>2.3501772982763232</v>
      </c>
      <c r="D15" s="2">
        <f t="shared" si="2"/>
        <v>4.8409135960523511</v>
      </c>
      <c r="E15" s="2">
        <f t="shared" si="2"/>
        <v>3.8596560007913281</v>
      </c>
      <c r="F15" s="1"/>
      <c r="G15" s="1"/>
      <c r="Q15" s="9" t="s">
        <v>27</v>
      </c>
      <c r="R15" s="15" t="s">
        <v>69</v>
      </c>
      <c r="S15" s="15" t="s">
        <v>70</v>
      </c>
      <c r="T15" s="15" t="s">
        <v>71</v>
      </c>
      <c r="U15" s="15" t="s">
        <v>72</v>
      </c>
    </row>
    <row r="16" spans="1:21">
      <c r="A16" s="1" t="s">
        <v>0</v>
      </c>
      <c r="B16" s="1">
        <v>0</v>
      </c>
      <c r="C16" s="1">
        <v>21</v>
      </c>
      <c r="D16" s="1">
        <v>42</v>
      </c>
      <c r="E16" s="1">
        <v>63</v>
      </c>
      <c r="F16" s="1"/>
      <c r="G16" s="1"/>
      <c r="P16" s="9" t="s">
        <v>6</v>
      </c>
      <c r="Q16" s="9" t="s">
        <v>26</v>
      </c>
      <c r="R16" s="15" t="s">
        <v>73</v>
      </c>
      <c r="S16" s="15" t="s">
        <v>74</v>
      </c>
      <c r="T16" s="15" t="s">
        <v>75</v>
      </c>
      <c r="U16" s="15" t="s">
        <v>76</v>
      </c>
    </row>
    <row r="17" spans="1:21">
      <c r="A17" s="1">
        <v>11</v>
      </c>
      <c r="B17" s="1">
        <v>66</v>
      </c>
      <c r="C17" s="1">
        <v>87.5</v>
      </c>
      <c r="D17" s="1">
        <v>74.5</v>
      </c>
      <c r="E17" s="1">
        <v>94</v>
      </c>
      <c r="F17" s="1"/>
      <c r="G17" s="1"/>
      <c r="H17" s="1" t="s">
        <v>141</v>
      </c>
      <c r="Q17" s="9" t="s">
        <v>27</v>
      </c>
      <c r="R17" s="9" t="s">
        <v>77</v>
      </c>
      <c r="S17" s="9" t="s">
        <v>78</v>
      </c>
      <c r="T17" s="9" t="s">
        <v>79</v>
      </c>
      <c r="U17" s="9" t="s">
        <v>80</v>
      </c>
    </row>
    <row r="18" spans="1:21">
      <c r="A18" s="1">
        <v>12</v>
      </c>
      <c r="B18" s="1">
        <v>48.5</v>
      </c>
      <c r="C18" s="1">
        <v>80.5</v>
      </c>
      <c r="D18" s="1">
        <v>56</v>
      </c>
      <c r="E18" s="1">
        <v>93.5</v>
      </c>
      <c r="F18" s="1"/>
      <c r="P18" s="9" t="s">
        <v>7</v>
      </c>
      <c r="Q18" s="9" t="s">
        <v>26</v>
      </c>
      <c r="R18" s="9" t="s">
        <v>81</v>
      </c>
      <c r="S18" s="9" t="s">
        <v>82</v>
      </c>
      <c r="T18" s="9" t="s">
        <v>83</v>
      </c>
      <c r="U18" s="9" t="s">
        <v>84</v>
      </c>
    </row>
    <row r="19" spans="1:21">
      <c r="A19" s="1">
        <v>13</v>
      </c>
      <c r="B19" s="1">
        <v>80.5</v>
      </c>
      <c r="C19" s="1">
        <v>73.5</v>
      </c>
      <c r="D19" s="1">
        <v>65</v>
      </c>
      <c r="E19" s="1">
        <v>82</v>
      </c>
      <c r="F19" s="1"/>
      <c r="Q19" s="9" t="s">
        <v>27</v>
      </c>
      <c r="R19" s="9" t="s">
        <v>85</v>
      </c>
      <c r="S19" s="9" t="s">
        <v>86</v>
      </c>
      <c r="T19" s="9" t="s">
        <v>87</v>
      </c>
      <c r="U19" s="9" t="s">
        <v>88</v>
      </c>
    </row>
    <row r="20" spans="1:21">
      <c r="A20" s="1">
        <v>14</v>
      </c>
      <c r="B20" s="1">
        <v>53</v>
      </c>
      <c r="C20" s="1">
        <v>76</v>
      </c>
      <c r="D20" s="1">
        <v>76</v>
      </c>
      <c r="E20" s="1">
        <v>90</v>
      </c>
      <c r="F20" s="1"/>
      <c r="P20" s="9" t="s">
        <v>8</v>
      </c>
      <c r="Q20" s="9" t="s">
        <v>26</v>
      </c>
      <c r="R20" s="9" t="s">
        <v>89</v>
      </c>
      <c r="S20" s="9" t="s">
        <v>90</v>
      </c>
      <c r="T20" s="9" t="s">
        <v>91</v>
      </c>
      <c r="U20" s="9" t="s">
        <v>92</v>
      </c>
    </row>
    <row r="21" spans="1:21">
      <c r="A21" s="1">
        <v>15</v>
      </c>
      <c r="B21" s="1">
        <v>69.5</v>
      </c>
      <c r="C21" s="1">
        <v>80</v>
      </c>
      <c r="D21" s="1">
        <v>48.5</v>
      </c>
      <c r="E21" s="1">
        <v>82.5</v>
      </c>
      <c r="F21" s="2"/>
      <c r="Q21" s="9" t="s">
        <v>27</v>
      </c>
      <c r="R21" s="9" t="s">
        <v>93</v>
      </c>
      <c r="S21" s="9" t="s">
        <v>94</v>
      </c>
      <c r="T21" s="9" t="s">
        <v>95</v>
      </c>
      <c r="U21" s="9" t="s">
        <v>96</v>
      </c>
    </row>
    <row r="22" spans="1:21">
      <c r="A22" s="2">
        <v>16</v>
      </c>
      <c r="B22" s="2">
        <v>58</v>
      </c>
      <c r="C22" s="2">
        <v>96.5</v>
      </c>
      <c r="D22" s="2">
        <v>87</v>
      </c>
      <c r="E22" s="2">
        <v>97.5</v>
      </c>
      <c r="F22" s="1"/>
      <c r="P22" s="9" t="s">
        <v>9</v>
      </c>
      <c r="Q22" s="9" t="s">
        <v>26</v>
      </c>
      <c r="R22" s="9" t="s">
        <v>97</v>
      </c>
      <c r="S22" s="9" t="s">
        <v>98</v>
      </c>
      <c r="T22" s="9" t="s">
        <v>99</v>
      </c>
      <c r="U22" s="9" t="s">
        <v>100</v>
      </c>
    </row>
    <row r="23" spans="1:21">
      <c r="A23" s="1">
        <v>17</v>
      </c>
      <c r="B23" s="1">
        <v>78</v>
      </c>
      <c r="C23" s="1">
        <v>96.5</v>
      </c>
      <c r="D23" s="1">
        <v>61</v>
      </c>
      <c r="E23" s="1">
        <v>91</v>
      </c>
      <c r="F23" s="1"/>
      <c r="Q23" s="9" t="s">
        <v>27</v>
      </c>
      <c r="R23" s="9" t="s">
        <v>101</v>
      </c>
      <c r="S23" s="9" t="s">
        <v>102</v>
      </c>
      <c r="T23" s="9" t="s">
        <v>103</v>
      </c>
      <c r="U23" s="9" t="s">
        <v>104</v>
      </c>
    </row>
    <row r="24" spans="1:21">
      <c r="A24" s="1">
        <v>18</v>
      </c>
      <c r="B24" s="1">
        <v>65</v>
      </c>
      <c r="C24" s="1">
        <v>93</v>
      </c>
      <c r="D24" s="1">
        <v>70.5</v>
      </c>
      <c r="E24" s="1">
        <v>89</v>
      </c>
      <c r="F24" s="1"/>
      <c r="P24" s="9" t="s">
        <v>105</v>
      </c>
      <c r="Q24" s="9" t="s">
        <v>26</v>
      </c>
      <c r="R24" s="9" t="s">
        <v>106</v>
      </c>
      <c r="S24" s="9" t="s">
        <v>107</v>
      </c>
      <c r="T24" s="9" t="s">
        <v>108</v>
      </c>
      <c r="U24" s="9" t="s">
        <v>109</v>
      </c>
    </row>
    <row r="25" spans="1:21">
      <c r="A25" s="1">
        <v>19</v>
      </c>
      <c r="B25" s="1">
        <v>62.5</v>
      </c>
      <c r="C25" s="1">
        <v>90.5</v>
      </c>
      <c r="D25" s="1">
        <v>76</v>
      </c>
      <c r="E25" s="1">
        <v>93</v>
      </c>
      <c r="F25" s="2"/>
      <c r="Q25" s="9" t="s">
        <v>27</v>
      </c>
      <c r="R25" s="9" t="s">
        <v>101</v>
      </c>
      <c r="S25" s="9" t="s">
        <v>110</v>
      </c>
      <c r="T25" s="9" t="s">
        <v>111</v>
      </c>
      <c r="U25" s="9" t="s">
        <v>112</v>
      </c>
    </row>
    <row r="26" spans="1:21">
      <c r="A26" s="1">
        <v>20</v>
      </c>
      <c r="B26" s="1">
        <v>74.5</v>
      </c>
      <c r="C26" s="1">
        <v>92.5</v>
      </c>
      <c r="D26" s="1">
        <v>64.5</v>
      </c>
      <c r="E26" s="1">
        <v>86</v>
      </c>
      <c r="F26" s="1"/>
      <c r="P26" s="9" t="s">
        <v>113</v>
      </c>
      <c r="Q26" s="9" t="s">
        <v>26</v>
      </c>
      <c r="R26" s="9" t="s">
        <v>114</v>
      </c>
      <c r="S26" s="9" t="s">
        <v>115</v>
      </c>
      <c r="T26" s="9" t="s">
        <v>116</v>
      </c>
      <c r="U26" s="9" t="s">
        <v>117</v>
      </c>
    </row>
    <row r="27" spans="1:21">
      <c r="A27" s="12" t="s">
        <v>2</v>
      </c>
      <c r="B27" s="1">
        <f>AVERAGE(B17:B26)</f>
        <v>65.55</v>
      </c>
      <c r="C27" s="1">
        <f t="shared" ref="C27:E27" si="3">AVERAGE(C17:C26)</f>
        <v>86.65</v>
      </c>
      <c r="D27" s="1">
        <f t="shared" si="3"/>
        <v>67.900000000000006</v>
      </c>
      <c r="E27" s="1">
        <f t="shared" si="3"/>
        <v>89.85</v>
      </c>
      <c r="F27" s="1"/>
      <c r="Q27" s="9" t="s">
        <v>27</v>
      </c>
      <c r="R27" s="9" t="s">
        <v>118</v>
      </c>
      <c r="S27" s="9" t="s">
        <v>119</v>
      </c>
      <c r="T27" s="9" t="s">
        <v>120</v>
      </c>
      <c r="U27" s="9" t="s">
        <v>121</v>
      </c>
    </row>
    <row r="28" spans="1:21">
      <c r="A28" s="12" t="s">
        <v>3</v>
      </c>
      <c r="B28" s="1">
        <f>STDEV(B17:B26)</f>
        <v>10.48398249182479</v>
      </c>
      <c r="C28" s="1">
        <f t="shared" ref="C28:E28" si="4">STDEV(C17:C26)</f>
        <v>8.5148562981284144</v>
      </c>
      <c r="D28" s="1">
        <f t="shared" si="4"/>
        <v>11.214573851318061</v>
      </c>
      <c r="E28" s="1">
        <f t="shared" si="4"/>
        <v>5.0719818611662397</v>
      </c>
      <c r="F28" s="1"/>
      <c r="P28" s="9" t="s">
        <v>10</v>
      </c>
      <c r="Q28" s="9" t="s">
        <v>26</v>
      </c>
      <c r="R28" s="9" t="s">
        <v>122</v>
      </c>
      <c r="S28" s="9" t="s">
        <v>123</v>
      </c>
      <c r="T28" s="9" t="s">
        <v>124</v>
      </c>
      <c r="U28" s="9" t="s">
        <v>125</v>
      </c>
    </row>
    <row r="29" spans="1:21">
      <c r="A29" s="13" t="s">
        <v>17</v>
      </c>
      <c r="B29">
        <f>(B28/(SQRT(10)))</f>
        <v>3.3153263623493952</v>
      </c>
      <c r="C29" s="9">
        <f t="shared" ref="C29:E29" si="5">(C28/(SQRT(10)))</f>
        <v>2.6926339851115508</v>
      </c>
      <c r="D29" s="9">
        <f t="shared" si="5"/>
        <v>3.5463596358331566</v>
      </c>
      <c r="E29" s="9">
        <f t="shared" si="5"/>
        <v>1.6039014932345237</v>
      </c>
      <c r="Q29" s="9" t="s">
        <v>27</v>
      </c>
      <c r="R29" s="9" t="s">
        <v>126</v>
      </c>
      <c r="S29" s="9" t="s">
        <v>127</v>
      </c>
      <c r="T29" s="9" t="s">
        <v>128</v>
      </c>
      <c r="U29" s="9" t="s">
        <v>129</v>
      </c>
    </row>
    <row r="30" spans="1:21">
      <c r="A30" s="1" t="s">
        <v>0</v>
      </c>
      <c r="B30" s="1">
        <v>0</v>
      </c>
      <c r="C30" s="1">
        <v>21</v>
      </c>
      <c r="D30" s="1">
        <v>42</v>
      </c>
      <c r="E30" s="1">
        <v>63</v>
      </c>
      <c r="G30" s="1"/>
      <c r="P30" s="9" t="s">
        <v>11</v>
      </c>
      <c r="Q30" s="9" t="s">
        <v>26</v>
      </c>
      <c r="R30" s="9" t="s">
        <v>130</v>
      </c>
      <c r="S30" s="9" t="s">
        <v>131</v>
      </c>
      <c r="T30" s="9" t="s">
        <v>132</v>
      </c>
      <c r="U30" s="9" t="s">
        <v>133</v>
      </c>
    </row>
    <row r="31" spans="1:21">
      <c r="A31" s="1">
        <v>1</v>
      </c>
      <c r="B31" s="1">
        <v>112</v>
      </c>
      <c r="C31" s="1">
        <v>22</v>
      </c>
      <c r="D31" s="1">
        <v>26.5</v>
      </c>
      <c r="E31" s="1">
        <v>24</v>
      </c>
      <c r="Q31" s="9" t="s">
        <v>27</v>
      </c>
      <c r="R31" s="9" t="s">
        <v>134</v>
      </c>
      <c r="S31" s="9" t="s">
        <v>135</v>
      </c>
      <c r="T31" s="9" t="s">
        <v>136</v>
      </c>
      <c r="U31" s="9" t="s">
        <v>137</v>
      </c>
    </row>
    <row r="32" spans="1:21">
      <c r="A32" s="1">
        <v>2</v>
      </c>
      <c r="B32" s="1">
        <v>35.5</v>
      </c>
      <c r="C32" s="1">
        <v>38.5</v>
      </c>
      <c r="D32" s="1">
        <v>52</v>
      </c>
      <c r="E32" s="1">
        <v>48.5</v>
      </c>
      <c r="H32" s="9" t="s">
        <v>142</v>
      </c>
    </row>
    <row r="33" spans="1:9">
      <c r="A33" s="1">
        <v>3</v>
      </c>
      <c r="B33" s="1">
        <v>40</v>
      </c>
      <c r="C33" s="1">
        <v>25.5</v>
      </c>
      <c r="D33" s="1">
        <v>38</v>
      </c>
      <c r="E33" s="1">
        <v>58.5</v>
      </c>
    </row>
    <row r="34" spans="1:9">
      <c r="A34" s="1">
        <v>4</v>
      </c>
      <c r="B34" s="1">
        <v>19.2</v>
      </c>
      <c r="C34" s="1">
        <v>22</v>
      </c>
      <c r="D34" s="1">
        <v>41</v>
      </c>
      <c r="E34" s="1">
        <v>32</v>
      </c>
    </row>
    <row r="35" spans="1:9">
      <c r="A35" s="1">
        <v>5</v>
      </c>
      <c r="B35" s="1">
        <v>34.5</v>
      </c>
      <c r="C35" s="1">
        <v>30</v>
      </c>
      <c r="D35" s="1">
        <v>32</v>
      </c>
      <c r="E35" s="1">
        <v>35</v>
      </c>
    </row>
    <row r="36" spans="1:9">
      <c r="A36" s="1">
        <v>6</v>
      </c>
      <c r="B36" s="1">
        <v>18.3</v>
      </c>
      <c r="C36" s="1">
        <v>26</v>
      </c>
      <c r="D36" s="1">
        <v>47</v>
      </c>
      <c r="E36" s="1">
        <v>41</v>
      </c>
    </row>
    <row r="37" spans="1:9">
      <c r="A37" s="1">
        <v>7</v>
      </c>
      <c r="B37" s="1">
        <v>47.5</v>
      </c>
      <c r="C37" s="1">
        <v>47.5</v>
      </c>
      <c r="D37" s="1">
        <v>43</v>
      </c>
      <c r="E37" s="1">
        <v>44</v>
      </c>
    </row>
    <row r="38" spans="1:9">
      <c r="A38" s="1">
        <v>8</v>
      </c>
      <c r="B38" s="1">
        <v>22.5</v>
      </c>
      <c r="C38" s="1">
        <v>20.5</v>
      </c>
      <c r="D38" s="1">
        <v>55</v>
      </c>
      <c r="E38" s="1">
        <v>40</v>
      </c>
    </row>
    <row r="39" spans="1:9">
      <c r="A39" s="1">
        <v>9</v>
      </c>
      <c r="B39" s="1">
        <v>115</v>
      </c>
      <c r="C39" s="1">
        <v>41.5</v>
      </c>
      <c r="D39" s="1">
        <v>48</v>
      </c>
      <c r="E39" s="1">
        <v>43</v>
      </c>
    </row>
    <row r="40" spans="1:9">
      <c r="A40" s="1">
        <v>10</v>
      </c>
      <c r="B40" s="1">
        <v>34</v>
      </c>
      <c r="C40" s="1">
        <v>27</v>
      </c>
      <c r="D40" s="1">
        <v>43.5</v>
      </c>
      <c r="E40" s="1">
        <v>36</v>
      </c>
    </row>
    <row r="41" spans="1:9">
      <c r="A41" s="12" t="s">
        <v>2</v>
      </c>
      <c r="B41" s="1">
        <f>AVERAGE(B31:B40)</f>
        <v>47.85</v>
      </c>
      <c r="C41" s="1">
        <f t="shared" ref="C41:E41" si="6">AVERAGE(C31:C40)</f>
        <v>30.05</v>
      </c>
      <c r="D41" s="1">
        <f t="shared" si="6"/>
        <v>42.6</v>
      </c>
      <c r="E41" s="1">
        <f t="shared" si="6"/>
        <v>40.200000000000003</v>
      </c>
    </row>
    <row r="42" spans="1:9">
      <c r="A42" s="12" t="s">
        <v>3</v>
      </c>
      <c r="B42" s="1">
        <f>STDEV(B31:B40)</f>
        <v>35.816360321320573</v>
      </c>
      <c r="C42" s="1">
        <f t="shared" ref="C42:E42" si="7">STDEV(C31:C40)</f>
        <v>9.2749663072164328</v>
      </c>
      <c r="D42" s="1">
        <f t="shared" si="7"/>
        <v>8.7362590519181822</v>
      </c>
      <c r="E42" s="1">
        <f t="shared" si="7"/>
        <v>9.4345700013891012</v>
      </c>
    </row>
    <row r="43" spans="1:9">
      <c r="A43" s="12" t="s">
        <v>17</v>
      </c>
      <c r="B43" s="2">
        <f>(B42/(SQRT(10)))</f>
        <v>11.326127611265321</v>
      </c>
      <c r="C43" s="2">
        <f t="shared" ref="C43:E43" si="8">(C42/(SQRT(10)))</f>
        <v>2.9330018752124931</v>
      </c>
      <c r="D43" s="2">
        <f t="shared" si="8"/>
        <v>2.7626476833324651</v>
      </c>
      <c r="E43" s="2">
        <f t="shared" si="8"/>
        <v>2.9834729948687508</v>
      </c>
    </row>
    <row r="44" spans="1:9">
      <c r="A44" s="1" t="s">
        <v>0</v>
      </c>
      <c r="B44" s="1">
        <v>0</v>
      </c>
      <c r="C44" s="1">
        <v>21</v>
      </c>
      <c r="D44" s="1">
        <v>42</v>
      </c>
      <c r="E44" s="1">
        <v>63</v>
      </c>
      <c r="I44" s="1"/>
    </row>
    <row r="45" spans="1:9">
      <c r="A45" s="1">
        <v>11</v>
      </c>
      <c r="B45" s="1">
        <v>43</v>
      </c>
      <c r="C45" s="1">
        <v>40</v>
      </c>
      <c r="D45" s="1">
        <v>37.5</v>
      </c>
      <c r="E45" s="1">
        <v>35.5</v>
      </c>
    </row>
    <row r="46" spans="1:9">
      <c r="A46" s="1">
        <v>12</v>
      </c>
      <c r="B46" s="1">
        <v>50.5</v>
      </c>
      <c r="C46" s="1">
        <v>31</v>
      </c>
      <c r="D46" s="1">
        <v>37</v>
      </c>
      <c r="E46" s="1">
        <v>40.5</v>
      </c>
      <c r="H46" s="9" t="s">
        <v>143</v>
      </c>
    </row>
    <row r="47" spans="1:9">
      <c r="A47" s="1">
        <v>13</v>
      </c>
      <c r="B47" s="1">
        <v>35</v>
      </c>
      <c r="C47" s="1">
        <v>28</v>
      </c>
      <c r="D47" s="1">
        <v>27</v>
      </c>
      <c r="E47" s="1">
        <v>46</v>
      </c>
    </row>
    <row r="48" spans="1:9">
      <c r="A48" s="1">
        <v>14</v>
      </c>
      <c r="B48" s="1">
        <v>36.5</v>
      </c>
      <c r="C48" s="1">
        <v>25</v>
      </c>
      <c r="D48" s="1">
        <v>25.9</v>
      </c>
      <c r="E48" s="1">
        <v>50.5</v>
      </c>
    </row>
    <row r="49" spans="1:10">
      <c r="A49" s="1">
        <v>15</v>
      </c>
      <c r="B49" s="1">
        <v>39.5</v>
      </c>
      <c r="C49" s="1">
        <v>32</v>
      </c>
      <c r="D49" s="1">
        <v>23.5</v>
      </c>
      <c r="E49" s="1">
        <v>29</v>
      </c>
    </row>
    <row r="50" spans="1:10">
      <c r="A50" s="2">
        <v>16</v>
      </c>
      <c r="B50" s="2">
        <v>47.5</v>
      </c>
      <c r="C50" s="2">
        <v>50</v>
      </c>
      <c r="D50" s="2">
        <v>59.5</v>
      </c>
      <c r="E50" s="2">
        <v>55.5</v>
      </c>
    </row>
    <row r="51" spans="1:10">
      <c r="A51" s="1">
        <v>17</v>
      </c>
      <c r="B51" s="1">
        <v>26.5</v>
      </c>
      <c r="C51" s="1">
        <v>36.5</v>
      </c>
      <c r="D51" s="1">
        <v>46.5</v>
      </c>
      <c r="E51" s="1">
        <v>41</v>
      </c>
    </row>
    <row r="52" spans="1:10">
      <c r="A52" s="1">
        <v>18</v>
      </c>
      <c r="B52" s="1">
        <v>30</v>
      </c>
      <c r="C52" s="1">
        <v>33</v>
      </c>
      <c r="D52" s="1">
        <v>74</v>
      </c>
      <c r="E52" s="1">
        <v>28</v>
      </c>
    </row>
    <row r="53" spans="1:10">
      <c r="A53" s="1">
        <v>19</v>
      </c>
      <c r="B53" s="1">
        <v>42</v>
      </c>
      <c r="C53" s="1">
        <v>42</v>
      </c>
      <c r="D53" s="1">
        <v>50.5</v>
      </c>
      <c r="E53" s="1">
        <v>33</v>
      </c>
    </row>
    <row r="54" spans="1:10">
      <c r="A54" s="1">
        <v>20</v>
      </c>
      <c r="B54" s="1">
        <v>89</v>
      </c>
      <c r="C54" s="1">
        <v>21.5</v>
      </c>
      <c r="D54" s="1">
        <v>57.5</v>
      </c>
      <c r="E54" s="1">
        <v>52</v>
      </c>
    </row>
    <row r="55" spans="1:10">
      <c r="A55" s="12" t="s">
        <v>2</v>
      </c>
      <c r="B55" s="1">
        <f>AVERAGE(B45:B54)</f>
        <v>43.95</v>
      </c>
      <c r="C55" s="1">
        <f t="shared" ref="C55:E55" si="9">AVERAGE(C45:C54)</f>
        <v>33.9</v>
      </c>
      <c r="D55" s="1">
        <f t="shared" si="9"/>
        <v>43.89</v>
      </c>
      <c r="E55" s="1">
        <f t="shared" si="9"/>
        <v>41.1</v>
      </c>
    </row>
    <row r="56" spans="1:10">
      <c r="A56" s="12" t="s">
        <v>3</v>
      </c>
      <c r="B56" s="1">
        <f>STDEV(B45:B54)</f>
        <v>17.461783668597224</v>
      </c>
      <c r="C56" s="1">
        <f t="shared" ref="C56:E56" si="10">STDEV(C45:C54)</f>
        <v>8.4944426277158112</v>
      </c>
      <c r="D56" s="1">
        <f t="shared" si="10"/>
        <v>16.663296325890752</v>
      </c>
      <c r="E56" s="1">
        <f t="shared" si="10"/>
        <v>9.7405224591793811</v>
      </c>
    </row>
    <row r="57" spans="1:10">
      <c r="A57" s="13" t="s">
        <v>17</v>
      </c>
      <c r="B57">
        <f>(B56/(SQRT(10)))</f>
        <v>5.5219008401898044</v>
      </c>
      <c r="C57" s="9">
        <f t="shared" ref="C57:E57" si="11">(C56/(SQRT(10)))</f>
        <v>2.6861786157207694</v>
      </c>
      <c r="D57" s="9">
        <f t="shared" si="11"/>
        <v>5.2693969716130153</v>
      </c>
      <c r="E57" s="9">
        <f t="shared" si="11"/>
        <v>3.0802236571031321</v>
      </c>
    </row>
    <row r="58" spans="1:10">
      <c r="A58" s="4" t="s">
        <v>0</v>
      </c>
      <c r="B58" s="4">
        <v>0</v>
      </c>
      <c r="C58" s="4">
        <v>21</v>
      </c>
      <c r="D58" s="4">
        <v>42</v>
      </c>
      <c r="E58" s="4">
        <v>63</v>
      </c>
      <c r="F58" s="4"/>
      <c r="G58" s="4"/>
      <c r="H58" s="4"/>
      <c r="I58" s="4"/>
    </row>
    <row r="59" spans="1:10">
      <c r="A59" s="4">
        <v>1</v>
      </c>
      <c r="B59" s="4">
        <v>0.71</v>
      </c>
      <c r="C59" s="4">
        <v>0.67</v>
      </c>
      <c r="D59" s="4">
        <v>0.56000000000000005</v>
      </c>
      <c r="E59" s="4">
        <v>0.51</v>
      </c>
      <c r="F59" s="4"/>
      <c r="G59" s="4"/>
      <c r="H59" s="4"/>
      <c r="I59" s="4"/>
    </row>
    <row r="60" spans="1:10">
      <c r="A60" s="4">
        <v>2</v>
      </c>
      <c r="B60" s="4">
        <v>1.2</v>
      </c>
      <c r="C60" s="4">
        <v>1.07</v>
      </c>
      <c r="D60" s="4">
        <v>1.1000000000000001</v>
      </c>
      <c r="E60" s="4">
        <v>1</v>
      </c>
      <c r="F60" s="4"/>
      <c r="G60" s="4"/>
      <c r="H60" s="4"/>
      <c r="I60" s="4"/>
    </row>
    <row r="61" spans="1:10">
      <c r="A61" s="4">
        <v>3</v>
      </c>
      <c r="B61" s="4">
        <v>0.94</v>
      </c>
      <c r="C61" s="4">
        <v>0.84</v>
      </c>
      <c r="D61" s="4">
        <v>0.57999999999999996</v>
      </c>
      <c r="E61" s="4">
        <v>0.73</v>
      </c>
      <c r="F61" s="4"/>
      <c r="G61" s="4"/>
      <c r="H61" s="10" t="s">
        <v>144</v>
      </c>
      <c r="I61" s="4"/>
      <c r="J61" s="3"/>
    </row>
    <row r="62" spans="1:10">
      <c r="A62" s="4">
        <v>4</v>
      </c>
      <c r="B62" s="4">
        <v>1.08</v>
      </c>
      <c r="C62" s="4">
        <v>0.82</v>
      </c>
      <c r="D62" s="4">
        <v>0.85</v>
      </c>
      <c r="E62" s="4">
        <v>0.82</v>
      </c>
      <c r="F62" s="4"/>
      <c r="G62" s="4"/>
      <c r="H62" s="4"/>
      <c r="I62" s="4"/>
    </row>
    <row r="63" spans="1:10">
      <c r="A63" s="4">
        <v>5</v>
      </c>
      <c r="B63" s="4">
        <v>0.98</v>
      </c>
      <c r="C63" s="4">
        <v>0.89</v>
      </c>
      <c r="D63" s="4">
        <v>0.82</v>
      </c>
      <c r="E63" s="4">
        <v>0.94</v>
      </c>
      <c r="F63" s="4"/>
      <c r="G63" s="4"/>
      <c r="H63" s="4"/>
      <c r="I63" s="4"/>
    </row>
    <row r="64" spans="1:10">
      <c r="A64" s="4">
        <v>6</v>
      </c>
      <c r="B64" s="4">
        <v>0.82</v>
      </c>
      <c r="C64" s="4">
        <v>0.97</v>
      </c>
      <c r="D64" s="4">
        <v>0.92</v>
      </c>
      <c r="E64" s="4">
        <v>0.89</v>
      </c>
      <c r="F64" s="4"/>
      <c r="G64" s="4"/>
      <c r="H64" s="4"/>
      <c r="I64" s="4"/>
    </row>
    <row r="65" spans="1:10">
      <c r="A65" s="4">
        <v>7</v>
      </c>
      <c r="B65" s="4">
        <v>1.62</v>
      </c>
      <c r="C65" s="4">
        <v>1.0209999999999999</v>
      </c>
      <c r="D65" s="4">
        <v>0.64</v>
      </c>
      <c r="E65" s="4">
        <v>0.84</v>
      </c>
      <c r="F65" s="4"/>
      <c r="G65" s="4"/>
      <c r="H65" s="4"/>
      <c r="I65" s="4"/>
    </row>
    <row r="66" spans="1:10">
      <c r="A66" s="4">
        <v>8</v>
      </c>
      <c r="B66" s="4">
        <v>1.05</v>
      </c>
      <c r="C66" s="4">
        <v>1.04</v>
      </c>
      <c r="D66" s="4">
        <v>0.93</v>
      </c>
      <c r="E66" s="4">
        <v>0.56000000000000005</v>
      </c>
      <c r="F66" s="4"/>
      <c r="G66" s="4"/>
      <c r="H66" s="4"/>
      <c r="I66" s="4"/>
    </row>
    <row r="67" spans="1:10">
      <c r="A67" s="4">
        <v>9</v>
      </c>
      <c r="B67" s="4">
        <v>1.01</v>
      </c>
      <c r="C67" s="4">
        <v>1.1000000000000001</v>
      </c>
      <c r="D67" s="4">
        <v>0.55000000000000004</v>
      </c>
      <c r="E67" s="4">
        <v>1.05</v>
      </c>
      <c r="F67" s="4"/>
      <c r="G67" s="4"/>
      <c r="H67" s="4"/>
      <c r="I67" s="4"/>
    </row>
    <row r="68" spans="1:10">
      <c r="A68" s="4">
        <v>10</v>
      </c>
      <c r="B68" s="4">
        <v>0.81</v>
      </c>
      <c r="C68" s="4">
        <v>1.17</v>
      </c>
      <c r="D68" s="4">
        <v>0.95</v>
      </c>
      <c r="E68" s="4">
        <v>0.82</v>
      </c>
      <c r="F68" s="4"/>
      <c r="G68" s="4"/>
      <c r="H68" s="4"/>
      <c r="I68" s="4"/>
    </row>
    <row r="69" spans="1:10">
      <c r="A69" s="14" t="s">
        <v>2</v>
      </c>
      <c r="B69" s="4">
        <f>AVERAGE(B59:B68)</f>
        <v>1.022</v>
      </c>
      <c r="C69" s="10">
        <f t="shared" ref="C69:E69" si="12">AVERAGE(C59:C68)</f>
        <v>0.95909999999999995</v>
      </c>
      <c r="D69" s="10">
        <f t="shared" si="12"/>
        <v>0.78999999999999992</v>
      </c>
      <c r="E69" s="10">
        <f t="shared" si="12"/>
        <v>0.81599999999999984</v>
      </c>
      <c r="F69" s="4"/>
      <c r="G69" s="4"/>
      <c r="H69" s="4"/>
      <c r="I69" s="4"/>
    </row>
    <row r="70" spans="1:10">
      <c r="A70" s="14" t="s">
        <v>3</v>
      </c>
      <c r="B70" s="4">
        <f>STDEV(B59:B68)</f>
        <v>0.25498583838671823</v>
      </c>
      <c r="C70" s="10">
        <f t="shared" ref="C70:E70" si="13">STDEV(C59:C68)</f>
        <v>0.15239309549830557</v>
      </c>
      <c r="D70" s="10">
        <f t="shared" si="13"/>
        <v>0.19430788855719625</v>
      </c>
      <c r="E70" s="10">
        <f t="shared" si="13"/>
        <v>0.17532192611814992</v>
      </c>
      <c r="F70" s="4"/>
      <c r="G70" s="4"/>
      <c r="H70" s="4"/>
      <c r="I70" s="4"/>
    </row>
    <row r="71" spans="1:10">
      <c r="A71" s="14" t="s">
        <v>17</v>
      </c>
      <c r="B71" s="5">
        <f>(B70/(SQRT(10)))</f>
        <v>8.0633602038962388E-2</v>
      </c>
      <c r="C71" s="11">
        <f t="shared" ref="C71:E71" si="14">(C70/(SQRT(10)))</f>
        <v>4.8190928145819809E-2</v>
      </c>
      <c r="D71" s="11">
        <f t="shared" si="14"/>
        <v>6.1445549517890871E-2</v>
      </c>
      <c r="E71" s="11">
        <f t="shared" si="14"/>
        <v>5.5441661030111659E-2</v>
      </c>
      <c r="F71" s="4"/>
      <c r="G71" s="4"/>
      <c r="H71" s="4"/>
      <c r="I71" s="4"/>
    </row>
    <row r="72" spans="1:10">
      <c r="A72" s="4" t="s">
        <v>0</v>
      </c>
      <c r="B72" s="4">
        <v>0</v>
      </c>
      <c r="C72" s="4">
        <v>21</v>
      </c>
      <c r="D72" s="4">
        <v>42</v>
      </c>
      <c r="E72" s="4">
        <v>63</v>
      </c>
      <c r="F72" s="4"/>
      <c r="G72" s="4"/>
      <c r="H72" s="4"/>
      <c r="I72" s="4"/>
    </row>
    <row r="73" spans="1:10">
      <c r="A73" s="4">
        <v>11</v>
      </c>
      <c r="B73" s="4">
        <v>1.2</v>
      </c>
      <c r="C73" s="4">
        <v>1.1499999999999999</v>
      </c>
      <c r="D73" s="4">
        <v>1.03</v>
      </c>
      <c r="E73" s="4">
        <v>0.92</v>
      </c>
      <c r="F73" s="4"/>
      <c r="G73" s="4"/>
      <c r="H73" s="4"/>
      <c r="I73" s="4"/>
    </row>
    <row r="74" spans="1:10">
      <c r="A74" s="4">
        <v>12</v>
      </c>
      <c r="B74" s="4">
        <v>1.04</v>
      </c>
      <c r="C74" s="4">
        <v>1.01</v>
      </c>
      <c r="D74" s="4">
        <v>1.17</v>
      </c>
      <c r="E74" s="4">
        <v>1.0900000000000001</v>
      </c>
      <c r="F74" s="4"/>
      <c r="G74" s="3"/>
      <c r="H74" s="9" t="s">
        <v>145</v>
      </c>
      <c r="I74" s="3"/>
      <c r="J74" s="3"/>
    </row>
    <row r="75" spans="1:10">
      <c r="A75" s="4">
        <v>13</v>
      </c>
      <c r="B75" s="4">
        <v>1.1000000000000001</v>
      </c>
      <c r="C75" s="4">
        <v>1.1200000000000001</v>
      </c>
      <c r="D75" s="4">
        <v>0.74</v>
      </c>
      <c r="E75" s="4">
        <v>0.68</v>
      </c>
      <c r="F75" s="4"/>
      <c r="G75" s="3"/>
      <c r="H75" s="3"/>
      <c r="I75" s="3"/>
      <c r="J75" s="3"/>
    </row>
    <row r="76" spans="1:10">
      <c r="A76" s="4">
        <v>14</v>
      </c>
      <c r="B76" s="4">
        <v>1.1399999999999999</v>
      </c>
      <c r="C76" s="4">
        <v>0.82</v>
      </c>
      <c r="D76" s="4">
        <v>1.02</v>
      </c>
      <c r="E76" s="4">
        <v>1.06</v>
      </c>
      <c r="F76" s="4"/>
      <c r="G76" s="3"/>
      <c r="H76" s="3"/>
      <c r="I76" s="3"/>
      <c r="J76" s="3"/>
    </row>
    <row r="77" spans="1:10">
      <c r="A77" s="4">
        <v>15</v>
      </c>
      <c r="B77" s="4">
        <v>1.17</v>
      </c>
      <c r="C77" s="4">
        <v>0.94</v>
      </c>
      <c r="D77" s="4">
        <v>0.68</v>
      </c>
      <c r="E77" s="4">
        <v>0.94</v>
      </c>
      <c r="F77" s="5"/>
      <c r="G77" s="3"/>
      <c r="H77" s="3"/>
      <c r="I77" s="3"/>
      <c r="J77" s="3"/>
    </row>
    <row r="78" spans="1:10">
      <c r="A78" s="5">
        <v>16</v>
      </c>
      <c r="B78" s="5">
        <v>1.1399999999999999</v>
      </c>
      <c r="C78" s="5">
        <v>1.03</v>
      </c>
      <c r="D78" s="5">
        <v>0.83</v>
      </c>
      <c r="E78" s="5">
        <v>0.84</v>
      </c>
      <c r="F78" s="4"/>
      <c r="G78" s="3"/>
      <c r="H78" s="3"/>
      <c r="I78" s="3"/>
      <c r="J78" s="3"/>
    </row>
    <row r="79" spans="1:10">
      <c r="A79" s="4">
        <v>17</v>
      </c>
      <c r="B79" s="4">
        <v>1.02</v>
      </c>
      <c r="C79" s="4">
        <v>0.97</v>
      </c>
      <c r="D79" s="4">
        <v>0.71</v>
      </c>
      <c r="E79" s="4">
        <v>0.53</v>
      </c>
      <c r="F79" s="4"/>
      <c r="G79" s="3"/>
      <c r="H79" s="3"/>
      <c r="I79" s="3"/>
      <c r="J79" s="3"/>
    </row>
    <row r="80" spans="1:10">
      <c r="A80" s="4">
        <v>18</v>
      </c>
      <c r="B80" s="4">
        <v>1.1399999999999999</v>
      </c>
      <c r="C80" s="4">
        <v>1.1000000000000001</v>
      </c>
      <c r="D80" s="4">
        <v>0.81</v>
      </c>
      <c r="E80" s="4">
        <v>0.89</v>
      </c>
      <c r="F80" s="4"/>
      <c r="G80" s="3"/>
      <c r="H80" s="3"/>
      <c r="I80" s="3"/>
      <c r="J80" s="3"/>
    </row>
    <row r="81" spans="1:10">
      <c r="A81" s="4">
        <v>19</v>
      </c>
      <c r="B81" s="4">
        <v>1.05</v>
      </c>
      <c r="C81" s="4">
        <v>0.99</v>
      </c>
      <c r="D81" s="4">
        <v>1.05</v>
      </c>
      <c r="E81" s="4">
        <v>0.51</v>
      </c>
      <c r="F81" s="5"/>
      <c r="G81" s="3"/>
      <c r="H81" s="3"/>
      <c r="I81" s="3"/>
      <c r="J81" s="3"/>
    </row>
    <row r="82" spans="1:10">
      <c r="A82" s="4">
        <v>20</v>
      </c>
      <c r="B82" s="4">
        <v>0.74</v>
      </c>
      <c r="C82" s="4">
        <v>0.84</v>
      </c>
      <c r="D82" s="4">
        <v>1.1000000000000001</v>
      </c>
      <c r="E82" s="4">
        <v>1</v>
      </c>
      <c r="F82" s="4"/>
      <c r="G82" s="3"/>
      <c r="H82" s="3"/>
      <c r="I82" s="3"/>
      <c r="J82" s="3"/>
    </row>
    <row r="83" spans="1:10">
      <c r="A83" s="14" t="s">
        <v>2</v>
      </c>
      <c r="B83" s="10">
        <f>AVERAGE(B73:B82)</f>
        <v>1.0740000000000003</v>
      </c>
      <c r="C83" s="10">
        <f t="shared" ref="C83:E83" si="15">AVERAGE(C73:C82)</f>
        <v>0.99700000000000011</v>
      </c>
      <c r="D83" s="10">
        <f t="shared" si="15"/>
        <v>0.91400000000000003</v>
      </c>
      <c r="E83" s="10">
        <f t="shared" si="15"/>
        <v>0.84600000000000009</v>
      </c>
      <c r="F83" s="4"/>
      <c r="G83" s="3"/>
      <c r="H83" s="3"/>
      <c r="I83" s="3"/>
      <c r="J83" s="3"/>
    </row>
    <row r="84" spans="1:10">
      <c r="A84" s="14" t="s">
        <v>3</v>
      </c>
      <c r="B84" s="10">
        <f>STDEV(B73:B82)</f>
        <v>0.13125039682479453</v>
      </c>
      <c r="C84" s="10">
        <f t="shared" ref="C84:E84" si="16">STDEV(C73:C82)</f>
        <v>0.11076000080253597</v>
      </c>
      <c r="D84" s="10">
        <f t="shared" si="16"/>
        <v>0.17883574089712082</v>
      </c>
      <c r="E84" s="10">
        <f t="shared" si="16"/>
        <v>0.20699973161549906</v>
      </c>
      <c r="F84" s="4"/>
      <c r="G84" s="3"/>
      <c r="H84" s="3"/>
      <c r="I84" s="3"/>
      <c r="J84" s="3"/>
    </row>
    <row r="85" spans="1:10">
      <c r="A85" s="13" t="s">
        <v>17</v>
      </c>
      <c r="B85" s="11">
        <f>(B84/(SQRT(10)))</f>
        <v>4.1505019776728248E-2</v>
      </c>
      <c r="C85" s="11">
        <f t="shared" ref="C85:E85" si="17">(C84/(SQRT(10)))</f>
        <v>3.5025387617809121E-2</v>
      </c>
      <c r="D85" s="11">
        <f t="shared" si="17"/>
        <v>5.6552826827862571E-2</v>
      </c>
      <c r="E85" s="11">
        <f t="shared" si="17"/>
        <v>6.5459062694854284E-2</v>
      </c>
    </row>
    <row r="86" spans="1:10">
      <c r="A86" s="7" t="s">
        <v>0</v>
      </c>
      <c r="B86" s="7">
        <v>0</v>
      </c>
      <c r="C86" s="7">
        <v>21</v>
      </c>
      <c r="D86" s="7">
        <v>42</v>
      </c>
      <c r="E86" s="7">
        <v>63</v>
      </c>
      <c r="F86" s="7"/>
      <c r="G86" s="7"/>
      <c r="H86" s="7"/>
      <c r="I86" s="7"/>
    </row>
    <row r="87" spans="1:10">
      <c r="A87" s="7">
        <v>1</v>
      </c>
      <c r="B87" s="7">
        <v>77.5</v>
      </c>
      <c r="C87" s="7">
        <v>32</v>
      </c>
      <c r="D87" s="7">
        <v>62</v>
      </c>
      <c r="E87" s="7">
        <v>46</v>
      </c>
      <c r="F87" s="7"/>
      <c r="G87" s="7"/>
      <c r="H87" s="7"/>
      <c r="I87" s="7"/>
    </row>
    <row r="88" spans="1:10">
      <c r="A88" s="7">
        <v>2</v>
      </c>
      <c r="B88" s="7">
        <v>39.5</v>
      </c>
      <c r="C88" s="7">
        <v>42.5</v>
      </c>
      <c r="D88" s="7">
        <v>70</v>
      </c>
      <c r="E88" s="7">
        <v>77</v>
      </c>
      <c r="F88" s="7"/>
      <c r="G88" s="7"/>
      <c r="H88" s="7"/>
      <c r="I88" s="7"/>
    </row>
    <row r="89" spans="1:10">
      <c r="A89" s="7">
        <v>3</v>
      </c>
      <c r="B89" s="7">
        <v>30.5</v>
      </c>
      <c r="C89" s="7">
        <v>41</v>
      </c>
      <c r="D89" s="7">
        <v>44</v>
      </c>
      <c r="E89" s="7">
        <v>70</v>
      </c>
      <c r="F89" s="7"/>
      <c r="G89" s="7"/>
      <c r="H89" s="10" t="s">
        <v>146</v>
      </c>
      <c r="I89" s="7"/>
      <c r="J89" s="3"/>
    </row>
    <row r="90" spans="1:10">
      <c r="A90" s="7">
        <v>4</v>
      </c>
      <c r="B90" s="7">
        <v>42</v>
      </c>
      <c r="C90" s="7">
        <v>46</v>
      </c>
      <c r="D90" s="7">
        <v>49.5</v>
      </c>
      <c r="E90" s="7">
        <v>48.5</v>
      </c>
      <c r="F90" s="7"/>
      <c r="G90" s="7"/>
      <c r="H90" s="7"/>
      <c r="I90" s="7"/>
    </row>
    <row r="91" spans="1:10">
      <c r="A91" s="7">
        <v>5</v>
      </c>
      <c r="B91" s="7">
        <v>36</v>
      </c>
      <c r="C91" s="7">
        <v>34</v>
      </c>
      <c r="D91" s="7">
        <v>34.5</v>
      </c>
      <c r="E91" s="7">
        <v>54</v>
      </c>
      <c r="F91" s="7"/>
      <c r="G91" s="7"/>
      <c r="H91" s="7"/>
      <c r="I91" s="7"/>
    </row>
    <row r="92" spans="1:10">
      <c r="A92" s="7">
        <v>6</v>
      </c>
      <c r="B92" s="7">
        <v>60</v>
      </c>
      <c r="C92" s="7">
        <v>57.5</v>
      </c>
      <c r="D92" s="7">
        <v>81</v>
      </c>
      <c r="E92" s="7">
        <v>83.5</v>
      </c>
      <c r="F92" s="7"/>
      <c r="G92" s="7"/>
      <c r="H92" s="7"/>
      <c r="I92" s="7"/>
    </row>
    <row r="93" spans="1:10">
      <c r="A93" s="7">
        <v>7</v>
      </c>
      <c r="B93" s="7">
        <v>47.5</v>
      </c>
      <c r="C93" s="7">
        <v>44.5</v>
      </c>
      <c r="D93" s="7">
        <v>50</v>
      </c>
      <c r="E93" s="7">
        <v>57</v>
      </c>
      <c r="F93" s="7"/>
      <c r="G93" s="7"/>
      <c r="H93" s="7"/>
      <c r="I93" s="7"/>
    </row>
    <row r="94" spans="1:10">
      <c r="A94" s="7">
        <v>8</v>
      </c>
      <c r="B94" s="7">
        <v>41</v>
      </c>
      <c r="C94" s="7">
        <v>38</v>
      </c>
      <c r="D94" s="7">
        <v>42</v>
      </c>
      <c r="E94" s="7">
        <v>51</v>
      </c>
      <c r="F94" s="7"/>
      <c r="G94" s="7"/>
      <c r="H94" s="7"/>
      <c r="I94" s="7"/>
    </row>
    <row r="95" spans="1:10">
      <c r="A95" s="7">
        <v>9</v>
      </c>
      <c r="B95" s="7">
        <v>44</v>
      </c>
      <c r="C95" s="7">
        <v>31.5</v>
      </c>
      <c r="D95" s="7">
        <v>53</v>
      </c>
      <c r="E95" s="7">
        <v>40.5</v>
      </c>
      <c r="F95" s="7"/>
      <c r="G95" s="7"/>
      <c r="H95" s="7"/>
      <c r="I95" s="7"/>
    </row>
    <row r="96" spans="1:10">
      <c r="A96" s="7">
        <v>10</v>
      </c>
      <c r="B96" s="7">
        <v>39</v>
      </c>
      <c r="C96" s="7">
        <v>25.5</v>
      </c>
      <c r="D96" s="7">
        <v>85</v>
      </c>
      <c r="E96" s="7">
        <v>58.5</v>
      </c>
      <c r="F96" s="7"/>
      <c r="G96" s="7"/>
      <c r="H96" s="7"/>
      <c r="I96" s="7"/>
    </row>
    <row r="97" spans="1:10">
      <c r="A97" s="14" t="s">
        <v>2</v>
      </c>
      <c r="B97" s="10">
        <f>AVERAGE(B87:B96)</f>
        <v>45.7</v>
      </c>
      <c r="C97" s="10">
        <f t="shared" ref="C97:E97" si="18">AVERAGE(C87:C96)</f>
        <v>39.25</v>
      </c>
      <c r="D97" s="10">
        <f t="shared" si="18"/>
        <v>57.1</v>
      </c>
      <c r="E97" s="10">
        <f t="shared" si="18"/>
        <v>58.6</v>
      </c>
      <c r="F97" s="7"/>
      <c r="G97" s="7"/>
      <c r="H97" s="7"/>
      <c r="I97" s="7"/>
    </row>
    <row r="98" spans="1:10">
      <c r="A98" s="14" t="s">
        <v>3</v>
      </c>
      <c r="B98" s="10">
        <f>STDEV(B87:B96)</f>
        <v>13.605962745143104</v>
      </c>
      <c r="C98" s="10">
        <f t="shared" ref="C98:E98" si="19">STDEV(C87:C96)</f>
        <v>9.1325121285316548</v>
      </c>
      <c r="D98" s="10">
        <f t="shared" si="19"/>
        <v>16.916132996508267</v>
      </c>
      <c r="E98" s="10">
        <f t="shared" si="19"/>
        <v>13.977760113043074</v>
      </c>
      <c r="F98" s="7"/>
      <c r="G98" s="7"/>
      <c r="H98" s="7"/>
      <c r="I98" s="7"/>
    </row>
    <row r="99" spans="1:10">
      <c r="A99" s="14" t="s">
        <v>17</v>
      </c>
      <c r="B99" s="11">
        <f>(B98/(SQRT(10)))</f>
        <v>4.3025832034049269</v>
      </c>
      <c r="C99" s="11">
        <f t="shared" ref="C99:E99" si="20">(C98/(SQRT(10)))</f>
        <v>2.8879539085272423</v>
      </c>
      <c r="D99" s="11">
        <f t="shared" si="20"/>
        <v>5.349350947129528</v>
      </c>
      <c r="E99" s="11">
        <f t="shared" si="20"/>
        <v>4.4201558544668753</v>
      </c>
      <c r="F99" s="7"/>
      <c r="G99" s="7"/>
      <c r="H99" s="7"/>
      <c r="I99" s="7"/>
    </row>
    <row r="100" spans="1:10">
      <c r="A100" s="7" t="s">
        <v>0</v>
      </c>
      <c r="B100" s="7">
        <v>0</v>
      </c>
      <c r="C100" s="7">
        <v>21</v>
      </c>
      <c r="D100" s="7">
        <v>42</v>
      </c>
      <c r="E100" s="7">
        <v>63</v>
      </c>
      <c r="F100" s="7"/>
      <c r="G100" s="7"/>
      <c r="H100" s="7"/>
      <c r="I100" s="7"/>
    </row>
    <row r="101" spans="1:10">
      <c r="A101" s="7">
        <v>11</v>
      </c>
      <c r="B101" s="7">
        <v>33.5</v>
      </c>
      <c r="C101" s="7">
        <v>48.5</v>
      </c>
      <c r="D101" s="7">
        <v>56.5</v>
      </c>
      <c r="E101" s="7">
        <v>35</v>
      </c>
      <c r="F101" s="7"/>
      <c r="G101" s="7"/>
      <c r="H101" s="7"/>
      <c r="I101" s="7"/>
    </row>
    <row r="102" spans="1:10">
      <c r="A102" s="7">
        <v>12</v>
      </c>
      <c r="B102" s="7">
        <v>44.5</v>
      </c>
      <c r="C102" s="7">
        <v>41.5</v>
      </c>
      <c r="D102" s="7">
        <v>49.5</v>
      </c>
      <c r="E102" s="7">
        <v>53.5</v>
      </c>
      <c r="F102" s="7"/>
      <c r="G102" s="6"/>
      <c r="H102" s="9" t="s">
        <v>147</v>
      </c>
      <c r="I102" s="6"/>
      <c r="J102" s="6"/>
    </row>
    <row r="103" spans="1:10">
      <c r="A103" s="7">
        <v>13</v>
      </c>
      <c r="B103" s="7">
        <v>38.5</v>
      </c>
      <c r="C103" s="7">
        <v>34</v>
      </c>
      <c r="D103" s="7">
        <v>47</v>
      </c>
      <c r="E103" s="7">
        <v>63</v>
      </c>
      <c r="F103" s="7"/>
      <c r="G103" s="6"/>
      <c r="H103" s="6"/>
      <c r="I103" s="6"/>
      <c r="J103" s="6"/>
    </row>
    <row r="104" spans="1:10">
      <c r="A104" s="7">
        <v>14</v>
      </c>
      <c r="B104" s="7">
        <v>33</v>
      </c>
      <c r="C104" s="7">
        <v>45</v>
      </c>
      <c r="D104" s="7">
        <v>54</v>
      </c>
      <c r="E104" s="7">
        <v>41</v>
      </c>
      <c r="F104" s="7"/>
      <c r="G104" s="6"/>
      <c r="H104" s="6"/>
      <c r="I104" s="6"/>
      <c r="J104" s="6"/>
    </row>
    <row r="105" spans="1:10">
      <c r="A105" s="7">
        <v>15</v>
      </c>
      <c r="B105" s="7">
        <v>52</v>
      </c>
      <c r="C105" s="7">
        <v>45</v>
      </c>
      <c r="D105" s="7">
        <v>41</v>
      </c>
      <c r="E105" s="7">
        <v>42</v>
      </c>
      <c r="F105" s="8"/>
      <c r="G105" s="6"/>
      <c r="H105" s="6"/>
      <c r="I105" s="6"/>
      <c r="J105" s="6"/>
    </row>
    <row r="106" spans="1:10">
      <c r="A106" s="8">
        <v>16</v>
      </c>
      <c r="B106" s="8">
        <v>36</v>
      </c>
      <c r="C106" s="8">
        <v>47.5</v>
      </c>
      <c r="D106" s="8">
        <v>69</v>
      </c>
      <c r="E106" s="8">
        <v>76</v>
      </c>
      <c r="F106" s="7"/>
      <c r="G106" s="6"/>
      <c r="H106" s="6"/>
      <c r="I106" s="6"/>
      <c r="J106" s="6"/>
    </row>
    <row r="107" spans="1:10">
      <c r="A107" s="7">
        <v>17</v>
      </c>
      <c r="B107" s="7">
        <v>36.5</v>
      </c>
      <c r="C107" s="7">
        <v>45</v>
      </c>
      <c r="D107" s="7">
        <v>40.5</v>
      </c>
      <c r="E107" s="7">
        <v>47</v>
      </c>
      <c r="F107" s="7"/>
      <c r="G107" s="6"/>
      <c r="H107" s="6"/>
      <c r="I107" s="6"/>
      <c r="J107" s="6"/>
    </row>
    <row r="108" spans="1:10">
      <c r="A108" s="7">
        <v>18</v>
      </c>
      <c r="B108" s="7">
        <v>29.5</v>
      </c>
      <c r="C108" s="7">
        <v>44</v>
      </c>
      <c r="D108" s="7">
        <v>61</v>
      </c>
      <c r="E108" s="7">
        <v>52</v>
      </c>
      <c r="F108" s="7"/>
      <c r="G108" s="6"/>
      <c r="H108" s="6"/>
      <c r="I108" s="6"/>
      <c r="J108" s="6"/>
    </row>
    <row r="109" spans="1:10">
      <c r="A109" s="7">
        <v>19</v>
      </c>
      <c r="B109" s="7">
        <v>32.5</v>
      </c>
      <c r="C109" s="7">
        <v>27.5</v>
      </c>
      <c r="D109" s="7">
        <v>40.5</v>
      </c>
      <c r="E109" s="7">
        <v>61</v>
      </c>
      <c r="F109" s="8"/>
      <c r="G109" s="6"/>
      <c r="H109" s="6"/>
      <c r="I109" s="6"/>
      <c r="J109" s="6"/>
    </row>
    <row r="110" spans="1:10">
      <c r="A110" s="7">
        <v>20</v>
      </c>
      <c r="B110" s="7">
        <v>38</v>
      </c>
      <c r="C110" s="7">
        <v>39.5</v>
      </c>
      <c r="D110" s="7">
        <v>55.5</v>
      </c>
      <c r="E110" s="7">
        <v>38</v>
      </c>
      <c r="F110" s="7"/>
      <c r="G110" s="6"/>
      <c r="H110" s="6"/>
      <c r="I110" s="6"/>
      <c r="J110" s="6"/>
    </row>
    <row r="111" spans="1:10">
      <c r="A111" s="14" t="s">
        <v>2</v>
      </c>
      <c r="B111" s="10">
        <f>AVERAGE(B101:B110)</f>
        <v>37.4</v>
      </c>
      <c r="C111" s="10">
        <f t="shared" ref="C111:E111" si="21">AVERAGE(C101:C110)</f>
        <v>41.75</v>
      </c>
      <c r="D111" s="10">
        <f t="shared" si="21"/>
        <v>51.45</v>
      </c>
      <c r="E111" s="10">
        <f t="shared" si="21"/>
        <v>50.85</v>
      </c>
      <c r="F111" s="7"/>
      <c r="G111" s="6"/>
      <c r="H111" s="6"/>
      <c r="I111" s="6"/>
      <c r="J111" s="6"/>
    </row>
    <row r="112" spans="1:10">
      <c r="A112" s="14" t="s">
        <v>3</v>
      </c>
      <c r="B112" s="10">
        <f>STDEV(B101:B110)</f>
        <v>6.5735158865793482</v>
      </c>
      <c r="C112" s="10">
        <f t="shared" ref="C112:E112" si="22">STDEV(C101:C110)</f>
        <v>6.528782428600298</v>
      </c>
      <c r="D112" s="10">
        <f t="shared" si="22"/>
        <v>9.5465235091687148</v>
      </c>
      <c r="E112" s="10">
        <f t="shared" si="22"/>
        <v>12.90144264112438</v>
      </c>
      <c r="F112" s="7"/>
      <c r="G112" s="6"/>
      <c r="H112" s="6"/>
      <c r="I112" s="6"/>
      <c r="J112" s="6"/>
    </row>
    <row r="113" spans="1:10">
      <c r="A113" s="13" t="s">
        <v>17</v>
      </c>
      <c r="B113" s="11">
        <f>(B112/(SQRT(10)))</f>
        <v>2.0787282436891807</v>
      </c>
      <c r="C113" s="11">
        <f t="shared" ref="C113:E113" si="23">(C112/(SQRT(10)))</f>
        <v>2.0645822822062576</v>
      </c>
      <c r="D113" s="11">
        <f t="shared" si="23"/>
        <v>3.0188758025316469</v>
      </c>
      <c r="E113" s="11">
        <f t="shared" si="23"/>
        <v>4.0797943847971361</v>
      </c>
    </row>
    <row r="114" spans="1:10">
      <c r="A114" s="10" t="s">
        <v>0</v>
      </c>
      <c r="B114" s="10">
        <v>0</v>
      </c>
      <c r="C114" s="10">
        <v>21</v>
      </c>
      <c r="D114" s="10">
        <v>42</v>
      </c>
      <c r="E114" s="10">
        <v>63</v>
      </c>
      <c r="F114" s="10"/>
      <c r="G114" s="10"/>
      <c r="H114" s="10"/>
      <c r="I114" s="10"/>
    </row>
    <row r="115" spans="1:10">
      <c r="A115" s="10">
        <v>1</v>
      </c>
      <c r="B115" s="10">
        <v>169</v>
      </c>
      <c r="C115" s="10">
        <v>128</v>
      </c>
      <c r="D115" s="10">
        <v>137</v>
      </c>
      <c r="E115" s="10">
        <v>183</v>
      </c>
      <c r="F115" s="10"/>
      <c r="G115" s="10"/>
      <c r="H115" s="10"/>
      <c r="I115" s="10"/>
    </row>
    <row r="116" spans="1:10">
      <c r="A116" s="10">
        <v>2</v>
      </c>
      <c r="B116" s="10">
        <v>175</v>
      </c>
      <c r="C116" s="10">
        <v>183</v>
      </c>
      <c r="D116" s="10">
        <v>186</v>
      </c>
      <c r="E116" s="10">
        <v>224</v>
      </c>
      <c r="F116" s="10"/>
      <c r="G116" s="10"/>
      <c r="H116" s="10"/>
      <c r="I116" s="10"/>
    </row>
    <row r="117" spans="1:10">
      <c r="A117" s="10">
        <v>3</v>
      </c>
      <c r="B117" s="10">
        <v>136</v>
      </c>
      <c r="C117" s="10">
        <v>141</v>
      </c>
      <c r="D117" s="10">
        <v>155</v>
      </c>
      <c r="E117" s="10">
        <v>165</v>
      </c>
      <c r="F117" s="10"/>
      <c r="G117" s="10"/>
      <c r="H117" s="10" t="s">
        <v>148</v>
      </c>
      <c r="I117" s="10"/>
      <c r="J117" s="3"/>
    </row>
    <row r="118" spans="1:10">
      <c r="A118" s="10">
        <v>4</v>
      </c>
      <c r="B118" s="10">
        <v>241</v>
      </c>
      <c r="C118" s="10">
        <v>194</v>
      </c>
      <c r="D118" s="10">
        <v>216</v>
      </c>
      <c r="E118" s="10">
        <v>221</v>
      </c>
      <c r="F118" s="10"/>
      <c r="G118" s="10"/>
      <c r="H118" s="10"/>
      <c r="I118" s="10"/>
    </row>
    <row r="119" spans="1:10">
      <c r="A119" s="10">
        <v>5</v>
      </c>
      <c r="B119" s="10">
        <v>191</v>
      </c>
      <c r="C119" s="10">
        <v>131</v>
      </c>
      <c r="D119" s="10">
        <v>126</v>
      </c>
      <c r="E119" s="10">
        <v>172</v>
      </c>
      <c r="F119" s="10"/>
      <c r="G119" s="10"/>
      <c r="H119" s="10"/>
      <c r="I119" s="10"/>
    </row>
    <row r="120" spans="1:10">
      <c r="A120" s="10">
        <v>6</v>
      </c>
      <c r="B120" s="10">
        <v>202</v>
      </c>
      <c r="C120" s="10">
        <v>264</v>
      </c>
      <c r="D120" s="10">
        <v>231</v>
      </c>
      <c r="E120" s="10">
        <v>220</v>
      </c>
      <c r="F120" s="10"/>
      <c r="G120" s="10"/>
      <c r="H120" s="10"/>
      <c r="I120" s="10"/>
    </row>
    <row r="121" spans="1:10">
      <c r="A121" s="10">
        <v>7</v>
      </c>
      <c r="B121" s="10">
        <v>245</v>
      </c>
      <c r="C121" s="10">
        <v>208</v>
      </c>
      <c r="D121" s="10">
        <v>163</v>
      </c>
      <c r="E121" s="10">
        <v>273</v>
      </c>
      <c r="F121" s="10"/>
      <c r="G121" s="10"/>
      <c r="H121" s="10"/>
      <c r="I121" s="10"/>
    </row>
    <row r="122" spans="1:10">
      <c r="A122" s="10">
        <v>8</v>
      </c>
      <c r="B122" s="10">
        <v>145</v>
      </c>
      <c r="C122" s="10">
        <v>110</v>
      </c>
      <c r="D122" s="10">
        <v>140</v>
      </c>
      <c r="E122" s="10">
        <v>148</v>
      </c>
      <c r="F122" s="10"/>
      <c r="G122" s="10"/>
      <c r="H122" s="10"/>
      <c r="I122" s="10"/>
    </row>
    <row r="123" spans="1:10">
      <c r="A123" s="10">
        <v>9</v>
      </c>
      <c r="B123" s="10">
        <v>204</v>
      </c>
      <c r="C123" s="10">
        <v>134</v>
      </c>
      <c r="D123" s="10">
        <v>157</v>
      </c>
      <c r="E123" s="10">
        <v>168</v>
      </c>
      <c r="F123" s="10"/>
      <c r="G123" s="10"/>
      <c r="H123" s="10"/>
      <c r="I123" s="10"/>
    </row>
    <row r="124" spans="1:10">
      <c r="A124" s="10">
        <v>10</v>
      </c>
      <c r="B124" s="10">
        <v>171</v>
      </c>
      <c r="C124" s="10">
        <v>135</v>
      </c>
      <c r="D124" s="10">
        <v>175</v>
      </c>
      <c r="E124" s="10">
        <v>187</v>
      </c>
      <c r="F124" s="10"/>
      <c r="G124" s="10"/>
      <c r="H124" s="10"/>
      <c r="I124" s="10"/>
    </row>
    <row r="125" spans="1:10">
      <c r="A125" s="14" t="s">
        <v>2</v>
      </c>
      <c r="B125" s="10">
        <f>AVERAGE(B115:B124)</f>
        <v>187.9</v>
      </c>
      <c r="C125" s="10">
        <f t="shared" ref="C125:E125" si="24">AVERAGE(C115:C124)</f>
        <v>162.80000000000001</v>
      </c>
      <c r="D125" s="10">
        <f t="shared" si="24"/>
        <v>168.6</v>
      </c>
      <c r="E125" s="10">
        <f t="shared" si="24"/>
        <v>196.1</v>
      </c>
      <c r="F125" s="10"/>
      <c r="G125" s="10"/>
      <c r="H125" s="10"/>
      <c r="I125" s="10"/>
    </row>
    <row r="126" spans="1:10">
      <c r="A126" s="14" t="s">
        <v>3</v>
      </c>
      <c r="B126" s="10">
        <f>STDEV(B115:B124)</f>
        <v>36.348467795921103</v>
      </c>
      <c r="C126" s="10">
        <f t="shared" ref="C126:E126" si="25">STDEV(C115:C124)</f>
        <v>48.020366049787178</v>
      </c>
      <c r="D126" s="10">
        <f t="shared" si="25"/>
        <v>34.101808358697575</v>
      </c>
      <c r="E126" s="10">
        <f t="shared" si="25"/>
        <v>37.69600627240095</v>
      </c>
      <c r="F126" s="10"/>
      <c r="G126" s="10"/>
      <c r="H126" s="10"/>
      <c r="I126" s="10"/>
    </row>
    <row r="127" spans="1:10">
      <c r="A127" s="14" t="s">
        <v>17</v>
      </c>
      <c r="B127" s="11">
        <f>(B126/(SQRT(10)))</f>
        <v>11.494394769239106</v>
      </c>
      <c r="C127" s="11">
        <f t="shared" ref="C127:E127" si="26">(C126/(SQRT(10)))</f>
        <v>15.185373079235006</v>
      </c>
      <c r="D127" s="11">
        <f t="shared" si="26"/>
        <v>10.783938674405263</v>
      </c>
      <c r="E127" s="11">
        <f t="shared" si="26"/>
        <v>11.920523851278062</v>
      </c>
      <c r="F127" s="10"/>
      <c r="G127" s="10"/>
      <c r="H127" s="10"/>
      <c r="I127" s="10"/>
    </row>
    <row r="128" spans="1:10">
      <c r="A128" s="10" t="s">
        <v>0</v>
      </c>
      <c r="B128" s="10">
        <v>0</v>
      </c>
      <c r="C128" s="10">
        <v>21</v>
      </c>
      <c r="D128" s="10">
        <v>42</v>
      </c>
      <c r="E128" s="10">
        <v>63</v>
      </c>
      <c r="F128" s="10"/>
      <c r="G128" s="10"/>
    </row>
    <row r="129" spans="1:10">
      <c r="A129" s="10">
        <v>11</v>
      </c>
      <c r="B129" s="10">
        <v>150</v>
      </c>
      <c r="C129" s="10">
        <v>164</v>
      </c>
      <c r="D129" s="10">
        <v>138</v>
      </c>
      <c r="E129" s="10">
        <v>155</v>
      </c>
      <c r="F129" s="10"/>
      <c r="G129" s="10"/>
      <c r="H129" s="10"/>
      <c r="I129" s="10"/>
    </row>
    <row r="130" spans="1:10">
      <c r="A130" s="10">
        <v>12</v>
      </c>
      <c r="B130" s="10">
        <v>228</v>
      </c>
      <c r="C130" s="10">
        <v>193</v>
      </c>
      <c r="D130" s="10">
        <v>144</v>
      </c>
      <c r="E130" s="10">
        <v>204</v>
      </c>
      <c r="F130" s="10"/>
      <c r="G130" s="9"/>
      <c r="H130" s="10" t="s">
        <v>149</v>
      </c>
      <c r="I130" s="10"/>
    </row>
    <row r="131" spans="1:10">
      <c r="A131" s="10">
        <v>13</v>
      </c>
      <c r="B131" s="10">
        <v>246</v>
      </c>
      <c r="C131" s="10">
        <v>110</v>
      </c>
      <c r="D131" s="10">
        <v>182</v>
      </c>
      <c r="E131" s="10">
        <v>161</v>
      </c>
      <c r="F131" s="10"/>
      <c r="G131" s="9"/>
      <c r="H131" s="9"/>
      <c r="I131" s="9"/>
      <c r="J131" s="9"/>
    </row>
    <row r="132" spans="1:10">
      <c r="A132" s="10">
        <v>14</v>
      </c>
      <c r="B132" s="10">
        <v>133</v>
      </c>
      <c r="C132" s="10">
        <v>204</v>
      </c>
      <c r="D132" s="10">
        <v>112</v>
      </c>
      <c r="E132" s="10">
        <v>228</v>
      </c>
      <c r="F132" s="10"/>
      <c r="G132" s="9"/>
      <c r="H132" s="9"/>
      <c r="I132" s="9"/>
      <c r="J132" s="9"/>
    </row>
    <row r="133" spans="1:10">
      <c r="A133" s="10">
        <v>15</v>
      </c>
      <c r="B133" s="10">
        <v>255</v>
      </c>
      <c r="C133" s="10">
        <v>228</v>
      </c>
      <c r="D133" s="10">
        <v>119</v>
      </c>
      <c r="E133" s="10">
        <v>113</v>
      </c>
      <c r="F133" s="11"/>
      <c r="G133" s="9"/>
      <c r="H133" s="9"/>
      <c r="I133" s="9"/>
      <c r="J133" s="9"/>
    </row>
    <row r="134" spans="1:10">
      <c r="A134" s="11">
        <v>16</v>
      </c>
      <c r="B134" s="11">
        <v>147</v>
      </c>
      <c r="C134" s="11">
        <v>148</v>
      </c>
      <c r="D134" s="11">
        <v>144</v>
      </c>
      <c r="E134" s="11">
        <v>135</v>
      </c>
      <c r="F134" s="10"/>
      <c r="G134" s="9"/>
      <c r="H134" s="9"/>
      <c r="I134" s="9"/>
      <c r="J134" s="9"/>
    </row>
    <row r="135" spans="1:10">
      <c r="A135" s="10">
        <v>17</v>
      </c>
      <c r="B135" s="10">
        <v>193</v>
      </c>
      <c r="C135" s="10">
        <v>200</v>
      </c>
      <c r="D135" s="10">
        <v>101</v>
      </c>
      <c r="E135" s="10">
        <v>150</v>
      </c>
      <c r="F135" s="10"/>
      <c r="G135" s="9"/>
      <c r="H135" s="9"/>
      <c r="I135" s="9"/>
      <c r="J135" s="9"/>
    </row>
    <row r="136" spans="1:10">
      <c r="A136" s="10">
        <v>18</v>
      </c>
      <c r="B136" s="10">
        <v>159</v>
      </c>
      <c r="C136" s="10">
        <v>179</v>
      </c>
      <c r="D136" s="10">
        <v>198</v>
      </c>
      <c r="E136" s="10">
        <v>144</v>
      </c>
      <c r="F136" s="10"/>
      <c r="G136" s="9"/>
      <c r="H136" s="9"/>
      <c r="I136" s="9"/>
      <c r="J136" s="9"/>
    </row>
    <row r="137" spans="1:10">
      <c r="A137" s="10">
        <v>19</v>
      </c>
      <c r="B137" s="10">
        <v>169</v>
      </c>
      <c r="C137" s="10">
        <v>161</v>
      </c>
      <c r="D137" s="10">
        <v>141</v>
      </c>
      <c r="E137" s="10">
        <v>167</v>
      </c>
      <c r="F137" s="11"/>
      <c r="G137" s="9"/>
      <c r="H137" s="9"/>
      <c r="I137" s="9"/>
      <c r="J137" s="9"/>
    </row>
    <row r="138" spans="1:10">
      <c r="A138" s="10">
        <v>20</v>
      </c>
      <c r="B138" s="10">
        <v>171</v>
      </c>
      <c r="C138" s="10">
        <v>147</v>
      </c>
      <c r="D138" s="10">
        <v>183</v>
      </c>
      <c r="E138" s="10">
        <v>238</v>
      </c>
      <c r="F138" s="10"/>
      <c r="G138" s="9"/>
      <c r="H138" s="9"/>
      <c r="I138" s="9"/>
      <c r="J138" s="9"/>
    </row>
    <row r="139" spans="1:10">
      <c r="A139" s="14" t="s">
        <v>2</v>
      </c>
      <c r="B139" s="10">
        <f>AVERAGE(B129:B138)</f>
        <v>185.1</v>
      </c>
      <c r="C139" s="10">
        <f t="shared" ref="C139:E139" si="27">AVERAGE(C129:C138)</f>
        <v>173.4</v>
      </c>
      <c r="D139" s="10">
        <f t="shared" si="27"/>
        <v>146.19999999999999</v>
      </c>
      <c r="E139" s="10">
        <f t="shared" si="27"/>
        <v>169.5</v>
      </c>
      <c r="F139" s="10"/>
      <c r="G139" s="9"/>
      <c r="H139" s="9"/>
      <c r="I139" s="9"/>
      <c r="J139" s="9"/>
    </row>
    <row r="140" spans="1:10">
      <c r="A140" s="14" t="s">
        <v>3</v>
      </c>
      <c r="B140" s="10">
        <f>STDEV(B129:B138)</f>
        <v>43.505938291992614</v>
      </c>
      <c r="C140" s="10">
        <f t="shared" ref="C140:E140" si="28">STDEV(C129:C138)</f>
        <v>34.390567182166592</v>
      </c>
      <c r="D140" s="10">
        <f t="shared" si="28"/>
        <v>32.275893997429939</v>
      </c>
      <c r="E140" s="10">
        <f t="shared" si="28"/>
        <v>40.833673467971124</v>
      </c>
      <c r="F140" s="10"/>
      <c r="G140" s="9"/>
      <c r="H140" s="9"/>
      <c r="I140" s="9"/>
      <c r="J140" s="9"/>
    </row>
    <row r="141" spans="1:10">
      <c r="A141" s="13" t="s">
        <v>17</v>
      </c>
      <c r="B141" s="11">
        <f>(B140/(SQRT(10)))</f>
        <v>13.757785674543229</v>
      </c>
      <c r="C141" s="11">
        <f t="shared" ref="C141:E141" si="29">(C140/(SQRT(10)))</f>
        <v>10.875252232068522</v>
      </c>
      <c r="D141" s="11">
        <f t="shared" si="29"/>
        <v>10.206533855003538</v>
      </c>
      <c r="E141" s="11">
        <f t="shared" si="29"/>
        <v>12.912741339037535</v>
      </c>
    </row>
    <row r="142" spans="1:10">
      <c r="A142" s="10" t="s">
        <v>0</v>
      </c>
      <c r="B142" s="10">
        <v>0</v>
      </c>
      <c r="C142" s="10">
        <v>21</v>
      </c>
      <c r="D142" s="10">
        <v>42</v>
      </c>
      <c r="E142" s="10">
        <v>63</v>
      </c>
      <c r="F142" s="10"/>
      <c r="G142" s="10"/>
      <c r="H142" s="10"/>
      <c r="I142" s="10"/>
      <c r="J142" s="9"/>
    </row>
    <row r="143" spans="1:10">
      <c r="A143" s="10">
        <v>1</v>
      </c>
      <c r="B143" s="10">
        <v>37</v>
      </c>
      <c r="C143" s="10">
        <v>17.100000000000001</v>
      </c>
      <c r="D143" s="10">
        <v>26.5</v>
      </c>
      <c r="E143" s="10">
        <v>33.5</v>
      </c>
      <c r="F143" s="10"/>
      <c r="G143" s="10"/>
      <c r="H143" s="10"/>
      <c r="I143" s="10"/>
      <c r="J143" s="9"/>
    </row>
    <row r="144" spans="1:10">
      <c r="A144" s="10">
        <v>2</v>
      </c>
      <c r="B144" s="10">
        <v>28</v>
      </c>
      <c r="C144" s="10">
        <v>19.7</v>
      </c>
      <c r="D144" s="10">
        <v>19.3</v>
      </c>
      <c r="E144" s="10">
        <v>22.5</v>
      </c>
      <c r="F144" s="10"/>
      <c r="G144" s="10"/>
      <c r="H144" s="10"/>
      <c r="I144" s="10"/>
      <c r="J144" s="9"/>
    </row>
    <row r="145" spans="1:10">
      <c r="A145" s="10">
        <v>3</v>
      </c>
      <c r="B145" s="10">
        <v>25</v>
      </c>
      <c r="C145" s="10">
        <v>13.8</v>
      </c>
      <c r="D145" s="10">
        <v>22</v>
      </c>
      <c r="E145" s="10">
        <v>31.5</v>
      </c>
      <c r="F145" s="10"/>
      <c r="G145" s="10"/>
      <c r="H145" s="10" t="s">
        <v>150</v>
      </c>
      <c r="I145" s="10"/>
      <c r="J145" s="3"/>
    </row>
    <row r="146" spans="1:10">
      <c r="A146" s="10">
        <v>4</v>
      </c>
      <c r="B146" s="10">
        <v>26</v>
      </c>
      <c r="C146" s="10">
        <v>17.899999999999999</v>
      </c>
      <c r="D146" s="10">
        <v>19.600000000000001</v>
      </c>
      <c r="E146" s="10">
        <v>21.5</v>
      </c>
      <c r="F146" s="10"/>
      <c r="G146" s="10"/>
      <c r="H146" s="10"/>
      <c r="I146" s="10"/>
      <c r="J146" s="9"/>
    </row>
    <row r="147" spans="1:10">
      <c r="A147" s="10">
        <v>5</v>
      </c>
      <c r="B147" s="10">
        <v>38.5</v>
      </c>
      <c r="C147" s="10">
        <v>18.8</v>
      </c>
      <c r="D147" s="10">
        <v>19.399999999999999</v>
      </c>
      <c r="E147" s="10">
        <v>23.5</v>
      </c>
      <c r="F147" s="10"/>
      <c r="G147" s="10"/>
      <c r="H147" s="10"/>
      <c r="I147" s="10"/>
      <c r="J147" s="9"/>
    </row>
    <row r="148" spans="1:10">
      <c r="A148" s="10">
        <v>6</v>
      </c>
      <c r="B148" s="10">
        <v>25</v>
      </c>
      <c r="C148" s="10">
        <v>16.8</v>
      </c>
      <c r="D148" s="10">
        <v>14</v>
      </c>
      <c r="E148" s="10">
        <v>14.3</v>
      </c>
      <c r="F148" s="10"/>
      <c r="G148" s="10"/>
      <c r="H148" s="10"/>
      <c r="I148" s="10"/>
      <c r="J148" s="9"/>
    </row>
    <row r="149" spans="1:10">
      <c r="A149" s="10">
        <v>7</v>
      </c>
      <c r="B149" s="10">
        <v>38</v>
      </c>
      <c r="C149" s="10">
        <v>16.399999999999999</v>
      </c>
      <c r="D149" s="10">
        <v>21</v>
      </c>
      <c r="E149" s="10">
        <v>43.5</v>
      </c>
      <c r="F149" s="10"/>
      <c r="G149" s="10"/>
      <c r="H149" s="10"/>
      <c r="I149" s="10"/>
      <c r="J149" s="9"/>
    </row>
    <row r="150" spans="1:10">
      <c r="A150" s="10">
        <v>8</v>
      </c>
      <c r="B150" s="10">
        <v>20.5</v>
      </c>
      <c r="C150" s="10">
        <v>15.2</v>
      </c>
      <c r="D150" s="10">
        <v>24.5</v>
      </c>
      <c r="E150" s="10">
        <v>18</v>
      </c>
      <c r="F150" s="10"/>
      <c r="G150" s="10"/>
      <c r="H150" s="10"/>
      <c r="I150" s="10"/>
      <c r="J150" s="9"/>
    </row>
    <row r="151" spans="1:10">
      <c r="A151" s="10">
        <v>9</v>
      </c>
      <c r="B151" s="10">
        <v>42</v>
      </c>
      <c r="C151" s="10">
        <v>15.3</v>
      </c>
      <c r="D151" s="10">
        <v>17</v>
      </c>
      <c r="E151" s="10">
        <v>23.5</v>
      </c>
      <c r="F151" s="10"/>
      <c r="G151" s="10"/>
      <c r="H151" s="10"/>
      <c r="I151" s="10"/>
      <c r="J151" s="9"/>
    </row>
    <row r="152" spans="1:10">
      <c r="A152" s="10">
        <v>10</v>
      </c>
      <c r="B152" s="10">
        <v>16.3</v>
      </c>
      <c r="C152" s="10">
        <v>14.6</v>
      </c>
      <c r="D152" s="10">
        <v>19.3</v>
      </c>
      <c r="E152" s="10">
        <v>15.3</v>
      </c>
      <c r="F152" s="10"/>
      <c r="G152" s="10"/>
      <c r="H152" s="10"/>
      <c r="I152" s="10"/>
      <c r="J152" s="9"/>
    </row>
    <row r="153" spans="1:10">
      <c r="A153" s="14" t="s">
        <v>2</v>
      </c>
      <c r="B153" s="10">
        <f>AVERAGE(B143:B152)</f>
        <v>29.630000000000003</v>
      </c>
      <c r="C153" s="10">
        <f t="shared" ref="C153:E153" si="30">AVERAGE(C143:C152)</f>
        <v>16.559999999999999</v>
      </c>
      <c r="D153" s="10">
        <f t="shared" si="30"/>
        <v>20.260000000000002</v>
      </c>
      <c r="E153" s="10">
        <f t="shared" si="30"/>
        <v>24.71</v>
      </c>
      <c r="F153" s="10"/>
      <c r="G153" s="10"/>
      <c r="H153" s="10"/>
      <c r="I153" s="10"/>
      <c r="J153" s="9"/>
    </row>
    <row r="154" spans="1:10">
      <c r="A154" s="14" t="s">
        <v>3</v>
      </c>
      <c r="B154" s="10">
        <f>STDEV(B143:B152)</f>
        <v>8.6655191548009523</v>
      </c>
      <c r="C154" s="10">
        <f t="shared" ref="C154:E154" si="31">STDEV(C143:C152)</f>
        <v>1.8839674448708843</v>
      </c>
      <c r="D154" s="10">
        <f t="shared" si="31"/>
        <v>3.5484581941394504</v>
      </c>
      <c r="E154" s="10">
        <f t="shared" si="31"/>
        <v>9.0461102752017659</v>
      </c>
      <c r="F154" s="10"/>
      <c r="G154" s="10"/>
      <c r="H154" s="10"/>
      <c r="I154" s="10"/>
      <c r="J154" s="9"/>
    </row>
    <row r="155" spans="1:10">
      <c r="A155" s="14" t="s">
        <v>17</v>
      </c>
      <c r="B155" s="11">
        <f>(B154/(SQRT(10)))</f>
        <v>2.7402777636988227</v>
      </c>
      <c r="C155" s="11">
        <f t="shared" ref="C155:E155" si="32">(C154/(SQRT(10)))</f>
        <v>0.59576281633996997</v>
      </c>
      <c r="D155" s="11">
        <f t="shared" si="32"/>
        <v>1.1221210075368613</v>
      </c>
      <c r="E155" s="11">
        <f t="shared" si="32"/>
        <v>2.8606312434690171</v>
      </c>
      <c r="F155" s="10"/>
      <c r="G155" s="10"/>
      <c r="H155" s="10"/>
      <c r="I155" s="10"/>
      <c r="J155" s="9"/>
    </row>
    <row r="156" spans="1:10">
      <c r="A156" s="10" t="s">
        <v>0</v>
      </c>
      <c r="B156" s="10">
        <v>0</v>
      </c>
      <c r="C156" s="10">
        <v>21</v>
      </c>
      <c r="D156" s="10">
        <v>42</v>
      </c>
      <c r="E156" s="10">
        <v>63</v>
      </c>
      <c r="F156" s="10"/>
      <c r="G156" s="10"/>
      <c r="H156" s="10"/>
      <c r="I156" s="10"/>
      <c r="J156" s="9"/>
    </row>
    <row r="157" spans="1:10">
      <c r="A157" s="10">
        <v>11</v>
      </c>
      <c r="B157" s="10">
        <v>29.5</v>
      </c>
      <c r="C157" s="10">
        <v>20.5</v>
      </c>
      <c r="D157" s="10">
        <v>25</v>
      </c>
      <c r="E157" s="10">
        <v>21</v>
      </c>
      <c r="F157" s="10"/>
      <c r="G157" s="10"/>
      <c r="H157" s="10"/>
      <c r="I157" s="10"/>
      <c r="J157" s="9"/>
    </row>
    <row r="158" spans="1:10">
      <c r="A158" s="10">
        <v>12</v>
      </c>
      <c r="B158" s="10">
        <v>35</v>
      </c>
      <c r="C158" s="10">
        <v>19.7</v>
      </c>
      <c r="D158" s="10">
        <v>21.5</v>
      </c>
      <c r="E158" s="10">
        <v>23.5</v>
      </c>
      <c r="F158" s="10"/>
      <c r="G158" s="9"/>
      <c r="H158" s="9" t="s">
        <v>151</v>
      </c>
      <c r="I158" s="9"/>
      <c r="J158" s="9"/>
    </row>
    <row r="159" spans="1:10">
      <c r="A159" s="10">
        <v>13</v>
      </c>
      <c r="B159" s="10">
        <v>40</v>
      </c>
      <c r="C159" s="10">
        <v>22</v>
      </c>
      <c r="D159" s="10">
        <v>36</v>
      </c>
      <c r="E159" s="10">
        <v>27</v>
      </c>
      <c r="F159" s="10"/>
      <c r="G159" s="9"/>
      <c r="H159" s="9"/>
      <c r="I159" s="9"/>
      <c r="J159" s="9"/>
    </row>
    <row r="160" spans="1:10">
      <c r="A160" s="10">
        <v>14</v>
      </c>
      <c r="B160" s="10">
        <v>33</v>
      </c>
      <c r="C160" s="10">
        <v>19.5</v>
      </c>
      <c r="D160" s="10">
        <v>17.399999999999999</v>
      </c>
      <c r="E160" s="10">
        <v>15.1</v>
      </c>
      <c r="F160" s="10"/>
      <c r="G160" s="9"/>
      <c r="H160" s="9"/>
      <c r="I160" s="9"/>
      <c r="J160" s="9"/>
    </row>
    <row r="161" spans="1:10">
      <c r="A161" s="10">
        <v>15</v>
      </c>
      <c r="B161" s="10">
        <v>25.5</v>
      </c>
      <c r="C161" s="10">
        <v>13.1</v>
      </c>
      <c r="D161" s="10">
        <v>9</v>
      </c>
      <c r="E161" s="10">
        <v>12.8</v>
      </c>
      <c r="F161" s="11"/>
      <c r="G161" s="9"/>
      <c r="H161" s="9"/>
      <c r="I161" s="9"/>
      <c r="J161" s="9"/>
    </row>
    <row r="162" spans="1:10">
      <c r="A162" s="11">
        <v>16</v>
      </c>
      <c r="B162" s="11">
        <v>33.5</v>
      </c>
      <c r="C162" s="11">
        <v>15.7</v>
      </c>
      <c r="D162" s="11">
        <v>11.7</v>
      </c>
      <c r="E162" s="11">
        <v>18</v>
      </c>
      <c r="F162" s="10"/>
      <c r="G162" s="9"/>
      <c r="H162" s="9"/>
      <c r="I162" s="9"/>
      <c r="J162" s="9"/>
    </row>
    <row r="163" spans="1:10">
      <c r="A163" s="10">
        <v>17</v>
      </c>
      <c r="B163" s="10">
        <v>28</v>
      </c>
      <c r="C163" s="10">
        <v>14.2</v>
      </c>
      <c r="D163" s="10">
        <v>18.3</v>
      </c>
      <c r="E163" s="10">
        <v>22</v>
      </c>
      <c r="F163" s="10"/>
      <c r="G163" s="9"/>
      <c r="H163" s="9"/>
      <c r="I163" s="9"/>
      <c r="J163" s="9"/>
    </row>
    <row r="164" spans="1:10">
      <c r="A164" s="10">
        <v>18</v>
      </c>
      <c r="B164" s="10">
        <v>26.5</v>
      </c>
      <c r="C164" s="10">
        <v>19.100000000000001</v>
      </c>
      <c r="D164" s="10">
        <v>36</v>
      </c>
      <c r="E164" s="10">
        <v>14.7</v>
      </c>
      <c r="F164" s="10"/>
      <c r="G164" s="9"/>
      <c r="H164" s="9"/>
      <c r="I164" s="9"/>
      <c r="J164" s="9"/>
    </row>
    <row r="165" spans="1:10">
      <c r="A165" s="10">
        <v>19</v>
      </c>
      <c r="B165" s="10">
        <v>35.5</v>
      </c>
      <c r="C165" s="10">
        <v>17.2</v>
      </c>
      <c r="D165" s="10">
        <v>18.8</v>
      </c>
      <c r="E165" s="10">
        <v>25</v>
      </c>
      <c r="F165" s="11"/>
      <c r="G165" s="9"/>
      <c r="H165" s="9"/>
      <c r="I165" s="9"/>
      <c r="J165" s="9"/>
    </row>
    <row r="166" spans="1:10">
      <c r="A166" s="10">
        <v>20</v>
      </c>
      <c r="B166" s="10">
        <v>45.5</v>
      </c>
      <c r="C166" s="10">
        <v>14</v>
      </c>
      <c r="D166" s="10">
        <v>18.899999999999999</v>
      </c>
      <c r="E166" s="10">
        <v>13.5</v>
      </c>
      <c r="F166" s="10"/>
      <c r="G166" s="9"/>
      <c r="H166" s="9"/>
      <c r="I166" s="9"/>
      <c r="J166" s="9"/>
    </row>
    <row r="167" spans="1:10">
      <c r="A167" s="14" t="s">
        <v>2</v>
      </c>
      <c r="B167" s="10">
        <f>AVERAGE(B157:B166)</f>
        <v>33.200000000000003</v>
      </c>
      <c r="C167" s="10">
        <f t="shared" ref="C167:E167" si="33">AVERAGE(C157:C166)</f>
        <v>17.5</v>
      </c>
      <c r="D167" s="10">
        <f t="shared" si="33"/>
        <v>21.26</v>
      </c>
      <c r="E167" s="10">
        <f t="shared" si="33"/>
        <v>19.259999999999998</v>
      </c>
      <c r="F167" s="10"/>
      <c r="G167" s="9"/>
      <c r="H167" s="9"/>
      <c r="I167" s="9"/>
      <c r="J167" s="9"/>
    </row>
    <row r="168" spans="1:10">
      <c r="A168" s="14" t="s">
        <v>3</v>
      </c>
      <c r="B168" s="10">
        <f>STDEV(B157:B166)</f>
        <v>6.2458875359000139</v>
      </c>
      <c r="C168" s="10">
        <f t="shared" ref="C168:E168" si="34">STDEV(C157:C166)</f>
        <v>3.0998207833500375</v>
      </c>
      <c r="D168" s="10">
        <f t="shared" si="34"/>
        <v>8.978765072225805</v>
      </c>
      <c r="E168" s="10">
        <f t="shared" si="34"/>
        <v>5.1203732502838468</v>
      </c>
      <c r="F168" s="10"/>
      <c r="G168" s="9"/>
      <c r="H168" s="9"/>
      <c r="I168" s="9"/>
      <c r="J168" s="9"/>
    </row>
    <row r="169" spans="1:10">
      <c r="A169" s="13" t="s">
        <v>17</v>
      </c>
      <c r="B169" s="11">
        <f>(B168/(SQRT(10)))</f>
        <v>1.9751230622700739</v>
      </c>
      <c r="C169" s="11">
        <f t="shared" ref="C169:E169" si="35">(C168/(SQRT(10)))</f>
        <v>0.98024940137134686</v>
      </c>
      <c r="D169" s="11">
        <f t="shared" si="35"/>
        <v>2.8393348203799786</v>
      </c>
      <c r="E169" s="11">
        <f t="shared" si="35"/>
        <v>1.6192041941096362</v>
      </c>
    </row>
    <row r="170" spans="1:10">
      <c r="A170" s="10" t="s">
        <v>0</v>
      </c>
      <c r="B170" s="10">
        <v>0</v>
      </c>
      <c r="C170" s="10">
        <v>21</v>
      </c>
      <c r="D170" s="10">
        <v>42</v>
      </c>
      <c r="E170" s="10">
        <v>63</v>
      </c>
      <c r="F170" s="10"/>
      <c r="G170" s="10"/>
      <c r="H170" s="10"/>
      <c r="I170" s="10"/>
      <c r="J170" s="9"/>
    </row>
    <row r="171" spans="1:10">
      <c r="A171" s="10">
        <v>1</v>
      </c>
      <c r="B171" s="10">
        <v>34.5</v>
      </c>
      <c r="C171" s="10">
        <v>29.5</v>
      </c>
      <c r="D171" s="10">
        <v>40.5</v>
      </c>
      <c r="E171" s="10">
        <v>21.5</v>
      </c>
      <c r="F171" s="10"/>
      <c r="G171" s="10"/>
      <c r="H171" s="10"/>
      <c r="I171" s="10"/>
      <c r="J171" s="9"/>
    </row>
    <row r="172" spans="1:10">
      <c r="A172" s="10">
        <v>2</v>
      </c>
      <c r="B172" s="10">
        <v>65.5</v>
      </c>
      <c r="C172" s="10">
        <v>31</v>
      </c>
      <c r="D172" s="10">
        <v>42.5</v>
      </c>
      <c r="E172" s="10">
        <v>67.5</v>
      </c>
      <c r="F172" s="10"/>
      <c r="G172" s="10"/>
      <c r="H172" s="10"/>
      <c r="I172" s="10"/>
      <c r="J172" s="9"/>
    </row>
    <row r="173" spans="1:10">
      <c r="A173" s="10">
        <v>3</v>
      </c>
      <c r="B173" s="10">
        <v>30.5</v>
      </c>
      <c r="C173" s="10">
        <v>28.5</v>
      </c>
      <c r="D173" s="10">
        <v>29</v>
      </c>
      <c r="E173" s="10">
        <v>47</v>
      </c>
      <c r="F173" s="10"/>
      <c r="G173" s="10"/>
      <c r="H173" s="10" t="s">
        <v>152</v>
      </c>
      <c r="I173" s="10"/>
      <c r="J173" s="3"/>
    </row>
    <row r="174" spans="1:10">
      <c r="A174" s="10">
        <v>4</v>
      </c>
      <c r="B174" s="10">
        <v>22.5</v>
      </c>
      <c r="C174" s="10">
        <v>18.3</v>
      </c>
      <c r="D174" s="10">
        <v>38.5</v>
      </c>
      <c r="E174" s="10">
        <v>51</v>
      </c>
      <c r="F174" s="10"/>
      <c r="G174" s="10"/>
      <c r="H174" s="10"/>
      <c r="I174" s="10"/>
      <c r="J174" s="9"/>
    </row>
    <row r="175" spans="1:10">
      <c r="A175" s="10">
        <v>5</v>
      </c>
      <c r="B175" s="10">
        <v>31.5</v>
      </c>
      <c r="C175" s="10">
        <v>31.5</v>
      </c>
      <c r="D175" s="10">
        <v>69</v>
      </c>
      <c r="E175" s="10">
        <v>90.5</v>
      </c>
      <c r="F175" s="10"/>
      <c r="G175" s="10"/>
      <c r="H175" s="10"/>
      <c r="I175" s="10"/>
      <c r="J175" s="9"/>
    </row>
    <row r="176" spans="1:10">
      <c r="A176" s="10">
        <v>6</v>
      </c>
      <c r="B176" s="10">
        <v>20.5</v>
      </c>
      <c r="C176" s="10">
        <v>25</v>
      </c>
      <c r="D176" s="10">
        <v>19.5</v>
      </c>
      <c r="E176" s="10">
        <v>15.5</v>
      </c>
      <c r="F176" s="10"/>
      <c r="G176" s="10"/>
      <c r="H176" s="10"/>
      <c r="I176" s="10"/>
      <c r="J176" s="9"/>
    </row>
    <row r="177" spans="1:10">
      <c r="A177" s="10">
        <v>7</v>
      </c>
      <c r="B177" s="10">
        <v>35</v>
      </c>
      <c r="C177" s="10">
        <v>30.5</v>
      </c>
      <c r="D177" s="10">
        <v>41</v>
      </c>
      <c r="E177" s="10">
        <v>67.5</v>
      </c>
      <c r="F177" s="10"/>
      <c r="G177" s="10"/>
      <c r="H177" s="10"/>
      <c r="I177" s="10"/>
      <c r="J177" s="9"/>
    </row>
    <row r="178" spans="1:10">
      <c r="A178" s="10">
        <v>8</v>
      </c>
      <c r="B178" s="10">
        <v>22.5</v>
      </c>
      <c r="C178" s="10">
        <v>25.5</v>
      </c>
      <c r="D178" s="10">
        <v>58</v>
      </c>
      <c r="E178" s="10">
        <v>43</v>
      </c>
      <c r="F178" s="10"/>
      <c r="G178" s="10"/>
      <c r="H178" s="10"/>
      <c r="I178" s="10"/>
      <c r="J178" s="9"/>
    </row>
    <row r="179" spans="1:10">
      <c r="A179" s="10">
        <v>9</v>
      </c>
      <c r="B179" s="10">
        <v>48</v>
      </c>
      <c r="C179" s="10">
        <v>24</v>
      </c>
      <c r="D179" s="10">
        <v>34</v>
      </c>
      <c r="E179" s="10">
        <v>68</v>
      </c>
      <c r="F179" s="10"/>
      <c r="G179" s="10"/>
      <c r="H179" s="10"/>
      <c r="I179" s="10"/>
      <c r="J179" s="9"/>
    </row>
    <row r="180" spans="1:10">
      <c r="A180" s="10">
        <v>10</v>
      </c>
      <c r="B180" s="10">
        <v>17.7</v>
      </c>
      <c r="C180" s="10">
        <v>18.5</v>
      </c>
      <c r="D180" s="10">
        <v>31.5</v>
      </c>
      <c r="E180" s="10">
        <v>35</v>
      </c>
      <c r="F180" s="10"/>
      <c r="G180" s="10"/>
      <c r="H180" s="10"/>
      <c r="I180" s="10"/>
      <c r="J180" s="9"/>
    </row>
    <row r="181" spans="1:10">
      <c r="A181" s="14" t="s">
        <v>2</v>
      </c>
      <c r="B181" s="10">
        <f>AVERAGE(B171:B180)</f>
        <v>32.82</v>
      </c>
      <c r="C181" s="10">
        <f t="shared" ref="C181:E181" si="36">AVERAGE(C171:C180)</f>
        <v>26.23</v>
      </c>
      <c r="D181" s="10">
        <f t="shared" si="36"/>
        <v>40.35</v>
      </c>
      <c r="E181" s="10">
        <f t="shared" si="36"/>
        <v>50.65</v>
      </c>
      <c r="F181" s="10"/>
      <c r="G181" s="10"/>
      <c r="H181" s="10"/>
      <c r="I181" s="10"/>
      <c r="J181" s="9"/>
    </row>
    <row r="182" spans="1:10">
      <c r="A182" s="14" t="s">
        <v>3</v>
      </c>
      <c r="B182" s="10">
        <f>STDEV(B171:B180)</f>
        <v>14.55455636943673</v>
      </c>
      <c r="C182" s="10">
        <f t="shared" ref="C182:E182" si="37">STDEV(C171:C180)</f>
        <v>4.8792189721078945</v>
      </c>
      <c r="D182" s="10">
        <f t="shared" si="37"/>
        <v>14.232298947581635</v>
      </c>
      <c r="E182" s="10">
        <f t="shared" si="37"/>
        <v>23.235568998125846</v>
      </c>
      <c r="F182" s="10"/>
      <c r="G182" s="10"/>
      <c r="H182" s="10"/>
      <c r="I182" s="10"/>
      <c r="J182" s="9"/>
    </row>
    <row r="183" spans="1:10">
      <c r="A183" s="14" t="s">
        <v>17</v>
      </c>
      <c r="B183" s="11">
        <f>(B182/(SQRT(10)))</f>
        <v>4.602554846073116</v>
      </c>
      <c r="C183" s="11">
        <f t="shared" ref="C183:E183" si="38">(C182/(SQRT(10)))</f>
        <v>1.5429445154566517</v>
      </c>
      <c r="D183" s="11">
        <f t="shared" si="38"/>
        <v>4.5006481014775339</v>
      </c>
      <c r="E183" s="11">
        <f t="shared" si="38"/>
        <v>7.347732076407433</v>
      </c>
      <c r="F183" s="10"/>
      <c r="G183" s="10"/>
      <c r="H183" s="10"/>
      <c r="I183" s="10"/>
      <c r="J183" s="9"/>
    </row>
    <row r="184" spans="1:10">
      <c r="A184" s="10" t="s">
        <v>0</v>
      </c>
      <c r="B184" s="10">
        <v>0</v>
      </c>
      <c r="C184" s="10">
        <v>21</v>
      </c>
      <c r="D184" s="10">
        <v>42</v>
      </c>
      <c r="E184" s="10">
        <v>63</v>
      </c>
      <c r="F184" s="10"/>
      <c r="G184" s="10"/>
      <c r="H184" s="10"/>
      <c r="I184" s="10"/>
      <c r="J184" s="3"/>
    </row>
    <row r="185" spans="1:10">
      <c r="A185" s="10">
        <v>11</v>
      </c>
      <c r="B185" s="10">
        <v>23.5</v>
      </c>
      <c r="C185" s="10">
        <v>29</v>
      </c>
      <c r="D185" s="10">
        <v>67</v>
      </c>
      <c r="E185" s="10">
        <v>55.5</v>
      </c>
      <c r="F185" s="10"/>
      <c r="G185" s="10"/>
      <c r="H185" s="10"/>
      <c r="I185" s="10"/>
      <c r="J185" s="9"/>
    </row>
    <row r="186" spans="1:10">
      <c r="A186" s="10">
        <v>12</v>
      </c>
      <c r="B186" s="10">
        <v>23.5</v>
      </c>
      <c r="C186" s="10">
        <v>39</v>
      </c>
      <c r="D186" s="10">
        <v>51.5</v>
      </c>
      <c r="E186" s="10">
        <v>44.5</v>
      </c>
      <c r="F186" s="10"/>
      <c r="G186" s="9"/>
      <c r="H186" s="9" t="s">
        <v>153</v>
      </c>
      <c r="I186" s="9"/>
      <c r="J186" s="9"/>
    </row>
    <row r="187" spans="1:10">
      <c r="A187" s="10">
        <v>13</v>
      </c>
      <c r="B187" s="10">
        <v>42.5</v>
      </c>
      <c r="C187" s="10">
        <v>46</v>
      </c>
      <c r="D187" s="10">
        <v>43</v>
      </c>
      <c r="E187" s="10">
        <v>34</v>
      </c>
      <c r="F187" s="10"/>
      <c r="G187" s="9"/>
      <c r="H187" s="9"/>
      <c r="I187" s="9"/>
      <c r="J187" s="9"/>
    </row>
    <row r="188" spans="1:10">
      <c r="A188" s="10">
        <v>14</v>
      </c>
      <c r="B188" s="10">
        <v>40</v>
      </c>
      <c r="C188" s="10">
        <v>18</v>
      </c>
      <c r="D188" s="10">
        <v>34.5</v>
      </c>
      <c r="E188" s="10">
        <v>24.5</v>
      </c>
      <c r="F188" s="10"/>
      <c r="G188" s="9"/>
      <c r="H188" s="9"/>
      <c r="I188" s="9"/>
      <c r="J188" s="9"/>
    </row>
    <row r="189" spans="1:10">
      <c r="A189" s="10">
        <v>15</v>
      </c>
      <c r="B189" s="10">
        <v>19.3</v>
      </c>
      <c r="C189" s="10">
        <v>13.7</v>
      </c>
      <c r="D189" s="10">
        <v>22.6</v>
      </c>
      <c r="E189" s="10">
        <v>29.5</v>
      </c>
      <c r="F189" s="11"/>
      <c r="G189" s="9"/>
      <c r="H189" s="9"/>
      <c r="I189" s="9"/>
      <c r="J189" s="9"/>
    </row>
    <row r="190" spans="1:10">
      <c r="A190" s="11">
        <v>16</v>
      </c>
      <c r="B190" s="11">
        <v>22.5</v>
      </c>
      <c r="C190" s="11">
        <v>23</v>
      </c>
      <c r="D190" s="11">
        <v>59</v>
      </c>
      <c r="E190" s="11">
        <v>43</v>
      </c>
      <c r="F190" s="10"/>
      <c r="G190" s="9"/>
      <c r="H190" s="9"/>
      <c r="I190" s="9"/>
      <c r="J190" s="9"/>
    </row>
    <row r="191" spans="1:10">
      <c r="A191" s="10">
        <v>17</v>
      </c>
      <c r="B191" s="10">
        <v>22.5</v>
      </c>
      <c r="C191" s="10">
        <v>14.4</v>
      </c>
      <c r="D191" s="10">
        <v>16.8</v>
      </c>
      <c r="E191" s="10">
        <v>32</v>
      </c>
      <c r="F191" s="10"/>
      <c r="G191" s="9"/>
      <c r="H191" s="9"/>
      <c r="I191" s="9"/>
      <c r="J191" s="9"/>
    </row>
    <row r="192" spans="1:10">
      <c r="A192" s="10">
        <v>18</v>
      </c>
      <c r="B192" s="10">
        <v>20</v>
      </c>
      <c r="C192" s="10">
        <v>20.5</v>
      </c>
      <c r="D192" s="10">
        <v>24.5</v>
      </c>
      <c r="E192" s="10">
        <v>28</v>
      </c>
      <c r="F192" s="10"/>
      <c r="G192" s="9"/>
      <c r="H192" s="9"/>
      <c r="I192" s="9"/>
      <c r="J192" s="9"/>
    </row>
    <row r="193" spans="1:10">
      <c r="A193" s="10">
        <v>19</v>
      </c>
      <c r="B193" s="10">
        <v>32</v>
      </c>
      <c r="C193" s="10">
        <v>33</v>
      </c>
      <c r="D193" s="10">
        <v>69</v>
      </c>
      <c r="E193" s="10">
        <v>65</v>
      </c>
      <c r="F193" s="11"/>
      <c r="G193" s="9"/>
      <c r="H193" s="9"/>
      <c r="I193" s="9"/>
      <c r="J193" s="9"/>
    </row>
    <row r="194" spans="1:10">
      <c r="A194" s="10">
        <v>20</v>
      </c>
      <c r="B194" s="10">
        <v>19.3</v>
      </c>
      <c r="C194" s="10">
        <v>13.2</v>
      </c>
      <c r="D194" s="10">
        <v>28</v>
      </c>
      <c r="E194" s="10">
        <v>51</v>
      </c>
      <c r="F194" s="10"/>
      <c r="G194" s="9"/>
      <c r="H194" s="9"/>
      <c r="I194" s="9"/>
      <c r="J194" s="9"/>
    </row>
    <row r="195" spans="1:10">
      <c r="A195" s="14" t="s">
        <v>2</v>
      </c>
      <c r="B195" s="10">
        <f>AVERAGE(B185:B194)</f>
        <v>26.51</v>
      </c>
      <c r="C195" s="10">
        <f t="shared" ref="C195:E195" si="39">AVERAGE(C185:C194)</f>
        <v>24.979999999999997</v>
      </c>
      <c r="D195" s="10">
        <f t="shared" si="39"/>
        <v>41.59</v>
      </c>
      <c r="E195" s="10">
        <f t="shared" si="39"/>
        <v>40.700000000000003</v>
      </c>
      <c r="F195" s="10"/>
      <c r="G195" s="9"/>
      <c r="H195" s="9"/>
      <c r="I195" s="9"/>
      <c r="J195" s="9"/>
    </row>
    <row r="196" spans="1:10">
      <c r="A196" s="14" t="s">
        <v>3</v>
      </c>
      <c r="B196" s="10">
        <f>STDEV(B185:B194)</f>
        <v>8.5921734412454835</v>
      </c>
      <c r="C196" s="10">
        <f t="shared" ref="C196:E196" si="40">STDEV(C185:C194)</f>
        <v>11.399493166121223</v>
      </c>
      <c r="D196" s="10">
        <f t="shared" si="40"/>
        <v>19.155704111308456</v>
      </c>
      <c r="E196" s="10">
        <f t="shared" si="40"/>
        <v>13.354566426673847</v>
      </c>
      <c r="F196" s="10"/>
      <c r="G196" s="9"/>
      <c r="H196" s="9"/>
      <c r="I196" s="9"/>
      <c r="J196" s="9"/>
    </row>
    <row r="197" spans="1:10">
      <c r="A197" s="13" t="s">
        <v>17</v>
      </c>
      <c r="B197" s="11">
        <f>(B196/(SQRT(10)))</f>
        <v>2.7170838125542658</v>
      </c>
      <c r="C197" s="11">
        <f t="shared" ref="C197:E197" si="41">(C196/(SQRT(10)))</f>
        <v>3.604836257646725</v>
      </c>
      <c r="D197" s="11">
        <f t="shared" si="41"/>
        <v>6.05756551759863</v>
      </c>
      <c r="E197" s="11">
        <f t="shared" si="41"/>
        <v>4.2230847072305364</v>
      </c>
    </row>
    <row r="198" spans="1:10">
      <c r="A198" s="10" t="s">
        <v>0</v>
      </c>
      <c r="B198" s="10">
        <v>0</v>
      </c>
      <c r="C198" s="10">
        <v>21</v>
      </c>
      <c r="D198" s="10">
        <v>42</v>
      </c>
      <c r="E198" s="10">
        <v>63</v>
      </c>
      <c r="F198" s="10"/>
      <c r="G198" s="10"/>
      <c r="H198" s="10"/>
      <c r="I198" s="10"/>
      <c r="J198" s="9"/>
    </row>
    <row r="199" spans="1:10">
      <c r="A199" s="10">
        <v>1</v>
      </c>
      <c r="B199" s="10">
        <v>91.5</v>
      </c>
      <c r="C199" s="10">
        <v>90</v>
      </c>
      <c r="D199" s="10">
        <v>115</v>
      </c>
      <c r="E199" s="10">
        <v>231</v>
      </c>
      <c r="F199" s="10"/>
      <c r="G199" s="10"/>
      <c r="H199" s="10"/>
      <c r="I199" s="10"/>
      <c r="J199" s="9"/>
    </row>
    <row r="200" spans="1:10">
      <c r="A200" s="10">
        <v>2</v>
      </c>
      <c r="B200" s="10">
        <v>109</v>
      </c>
      <c r="C200" s="10">
        <v>78.5</v>
      </c>
      <c r="D200" s="10">
        <v>83.5</v>
      </c>
      <c r="E200" s="10">
        <v>103</v>
      </c>
      <c r="F200" s="10"/>
      <c r="G200" s="10"/>
      <c r="H200" s="10" t="s">
        <v>154</v>
      </c>
      <c r="I200" s="10"/>
      <c r="J200" s="9"/>
    </row>
    <row r="201" spans="1:10">
      <c r="A201" s="10">
        <v>3</v>
      </c>
      <c r="B201" s="10">
        <v>58</v>
      </c>
      <c r="C201" s="10">
        <v>59.5</v>
      </c>
      <c r="D201" s="10">
        <v>128</v>
      </c>
      <c r="E201" s="10">
        <v>108</v>
      </c>
      <c r="F201" s="10"/>
      <c r="G201" s="10"/>
      <c r="H201" s="10"/>
      <c r="I201" s="10"/>
      <c r="J201" s="3"/>
    </row>
    <row r="202" spans="1:10">
      <c r="A202" s="10">
        <v>4</v>
      </c>
      <c r="B202" s="10">
        <v>84.5</v>
      </c>
      <c r="C202" s="10">
        <v>70</v>
      </c>
      <c r="D202" s="10">
        <v>76.5</v>
      </c>
      <c r="E202" s="10">
        <v>73.5</v>
      </c>
      <c r="F202" s="10"/>
      <c r="G202" s="10"/>
      <c r="H202" s="10"/>
      <c r="I202" s="10"/>
      <c r="J202" s="9"/>
    </row>
    <row r="203" spans="1:10">
      <c r="A203" s="10">
        <v>5</v>
      </c>
      <c r="B203" s="10">
        <v>151.5</v>
      </c>
      <c r="C203" s="10">
        <v>162.5</v>
      </c>
      <c r="D203" s="10">
        <v>58.5</v>
      </c>
      <c r="E203" s="10">
        <v>55</v>
      </c>
      <c r="F203" s="10"/>
      <c r="G203" s="10"/>
      <c r="H203" s="10"/>
      <c r="I203" s="10"/>
      <c r="J203" s="9"/>
    </row>
    <row r="204" spans="1:10">
      <c r="A204" s="10">
        <v>6</v>
      </c>
      <c r="B204" s="10">
        <v>279</v>
      </c>
      <c r="C204" s="10">
        <v>315</v>
      </c>
      <c r="D204" s="10">
        <v>288</v>
      </c>
      <c r="E204" s="10">
        <v>217</v>
      </c>
      <c r="F204" s="10"/>
      <c r="G204" s="10"/>
      <c r="H204" s="10"/>
      <c r="I204" s="10"/>
      <c r="J204" s="9"/>
    </row>
    <row r="205" spans="1:10">
      <c r="A205" s="10">
        <v>7</v>
      </c>
      <c r="B205" s="10">
        <v>138</v>
      </c>
      <c r="C205" s="10">
        <v>152</v>
      </c>
      <c r="D205" s="10">
        <v>97</v>
      </c>
      <c r="E205" s="10">
        <v>120</v>
      </c>
      <c r="F205" s="10"/>
      <c r="G205" s="10"/>
      <c r="H205" s="10"/>
      <c r="I205" s="10"/>
      <c r="J205" s="9"/>
    </row>
    <row r="206" spans="1:10">
      <c r="A206" s="10">
        <v>8</v>
      </c>
      <c r="B206" s="10">
        <v>79</v>
      </c>
      <c r="C206" s="10">
        <v>72.5</v>
      </c>
      <c r="D206" s="10">
        <v>72.5</v>
      </c>
      <c r="E206" s="10">
        <v>87</v>
      </c>
      <c r="F206" s="10"/>
      <c r="G206" s="10"/>
      <c r="H206" s="10"/>
      <c r="I206" s="10"/>
      <c r="J206" s="9"/>
    </row>
    <row r="207" spans="1:10">
      <c r="A207" s="10">
        <v>9</v>
      </c>
      <c r="B207" s="10">
        <v>149</v>
      </c>
      <c r="C207" s="10">
        <v>90.5</v>
      </c>
      <c r="D207" s="10">
        <v>115</v>
      </c>
      <c r="E207" s="10">
        <v>59.5</v>
      </c>
      <c r="F207" s="10"/>
      <c r="G207" s="10"/>
      <c r="H207" s="10"/>
      <c r="I207" s="10"/>
      <c r="J207" s="9"/>
    </row>
    <row r="208" spans="1:10">
      <c r="A208" s="10">
        <v>10</v>
      </c>
      <c r="B208" s="10">
        <v>88</v>
      </c>
      <c r="C208" s="10">
        <v>64.5</v>
      </c>
      <c r="D208" s="10">
        <v>69</v>
      </c>
      <c r="E208" s="10">
        <v>155.5</v>
      </c>
      <c r="F208" s="10"/>
      <c r="G208" s="10"/>
      <c r="H208" s="10"/>
      <c r="I208" s="10"/>
      <c r="J208" s="9"/>
    </row>
    <row r="209" spans="1:10">
      <c r="A209" s="14" t="s">
        <v>2</v>
      </c>
      <c r="B209" s="10">
        <f>AVERAGE(B199:B208)</f>
        <v>122.75</v>
      </c>
      <c r="C209" s="10">
        <f t="shared" ref="C209:E209" si="42">AVERAGE(C199:C208)</f>
        <v>115.5</v>
      </c>
      <c r="D209" s="10">
        <f t="shared" si="42"/>
        <v>110.3</v>
      </c>
      <c r="E209" s="10">
        <f t="shared" si="42"/>
        <v>120.95</v>
      </c>
      <c r="F209" s="10"/>
      <c r="G209" s="10"/>
      <c r="H209" s="10"/>
      <c r="I209" s="10"/>
      <c r="J209" s="9"/>
    </row>
    <row r="210" spans="1:10">
      <c r="A210" s="14" t="s">
        <v>3</v>
      </c>
      <c r="B210" s="10">
        <f>STDEV(B199:B208)</f>
        <v>63.337828787822808</v>
      </c>
      <c r="C210" s="10">
        <f t="shared" ref="C210:E210" si="43">STDEV(C199:C208)</f>
        <v>78.628521825381185</v>
      </c>
      <c r="D210" s="10">
        <f t="shared" si="43"/>
        <v>66.49151992714728</v>
      </c>
      <c r="E210" s="10">
        <f t="shared" si="43"/>
        <v>61.959417721960918</v>
      </c>
      <c r="F210" s="10"/>
      <c r="G210" s="10"/>
      <c r="H210" s="10"/>
      <c r="I210" s="10"/>
      <c r="J210" s="9"/>
    </row>
    <row r="211" spans="1:10">
      <c r="A211" s="14" t="s">
        <v>17</v>
      </c>
      <c r="B211" s="11">
        <f>(B210/(SQRT(10)))</f>
        <v>20.029180101930173</v>
      </c>
      <c r="C211" s="11">
        <f t="shared" ref="C211:E211" si="44">(C210/(SQRT(10)))</f>
        <v>24.864521802046475</v>
      </c>
      <c r="D211" s="11">
        <f t="shared" si="44"/>
        <v>21.026464805625846</v>
      </c>
      <c r="E211" s="11">
        <f t="shared" si="44"/>
        <v>19.593288249919777</v>
      </c>
      <c r="F211" s="10"/>
      <c r="G211" s="10"/>
      <c r="H211" s="10"/>
      <c r="I211" s="10"/>
      <c r="J211" s="9"/>
    </row>
    <row r="212" spans="1:10">
      <c r="A212" s="10" t="s">
        <v>0</v>
      </c>
      <c r="B212" s="10">
        <v>0</v>
      </c>
      <c r="C212" s="10">
        <v>21</v>
      </c>
      <c r="D212" s="10">
        <v>42</v>
      </c>
      <c r="E212" s="10">
        <v>63</v>
      </c>
      <c r="F212" s="10"/>
      <c r="G212" s="10"/>
      <c r="H212" s="10"/>
      <c r="I212" s="10"/>
      <c r="J212" s="3"/>
    </row>
    <row r="213" spans="1:10">
      <c r="A213" s="10">
        <v>11</v>
      </c>
      <c r="B213" s="10">
        <v>59.5</v>
      </c>
      <c r="C213" s="10">
        <v>96.5</v>
      </c>
      <c r="D213" s="10">
        <v>151</v>
      </c>
      <c r="E213" s="10">
        <v>98.5</v>
      </c>
      <c r="F213" s="10"/>
      <c r="G213" s="10"/>
      <c r="H213" s="10"/>
      <c r="I213" s="10"/>
      <c r="J213" s="9"/>
    </row>
    <row r="214" spans="1:10">
      <c r="A214" s="10">
        <v>12</v>
      </c>
      <c r="B214" s="10">
        <v>71.5</v>
      </c>
      <c r="C214" s="10">
        <v>93.5</v>
      </c>
      <c r="D214" s="10">
        <v>68.5</v>
      </c>
      <c r="E214" s="10">
        <v>74</v>
      </c>
      <c r="F214" s="10"/>
      <c r="G214" s="9"/>
      <c r="H214" s="9" t="s">
        <v>155</v>
      </c>
      <c r="I214" s="9"/>
      <c r="J214" s="9"/>
    </row>
    <row r="215" spans="1:10">
      <c r="A215" s="10">
        <v>13</v>
      </c>
      <c r="B215" s="10">
        <v>94</v>
      </c>
      <c r="C215" s="10">
        <v>85</v>
      </c>
      <c r="D215" s="10">
        <v>63.5</v>
      </c>
      <c r="E215" s="10">
        <v>66.5</v>
      </c>
      <c r="F215" s="10"/>
      <c r="G215" s="9"/>
      <c r="H215" s="9"/>
      <c r="I215" s="9"/>
      <c r="J215" s="9"/>
    </row>
    <row r="216" spans="1:10">
      <c r="A216" s="10">
        <v>14</v>
      </c>
      <c r="B216" s="10">
        <v>73</v>
      </c>
      <c r="C216" s="10">
        <v>104</v>
      </c>
      <c r="D216" s="10">
        <v>117</v>
      </c>
      <c r="E216" s="10">
        <v>178</v>
      </c>
      <c r="F216" s="10"/>
      <c r="G216" s="9"/>
      <c r="H216" s="9"/>
      <c r="I216" s="9"/>
      <c r="J216" s="9"/>
    </row>
    <row r="217" spans="1:10">
      <c r="A217" s="10">
        <v>15</v>
      </c>
      <c r="B217" s="10">
        <v>111.8</v>
      </c>
      <c r="C217" s="10">
        <v>219</v>
      </c>
      <c r="D217" s="10">
        <v>119</v>
      </c>
      <c r="E217" s="10">
        <v>80</v>
      </c>
      <c r="F217" s="11"/>
      <c r="G217" s="9"/>
      <c r="H217" s="9"/>
      <c r="I217" s="9"/>
      <c r="J217" s="9"/>
    </row>
    <row r="218" spans="1:10">
      <c r="A218" s="11">
        <v>16</v>
      </c>
      <c r="B218" s="11">
        <v>112.2</v>
      </c>
      <c r="C218" s="11">
        <v>95.84</v>
      </c>
      <c r="D218" s="11">
        <v>119</v>
      </c>
      <c r="E218" s="11">
        <v>97.5</v>
      </c>
      <c r="F218" s="10"/>
      <c r="G218" s="9"/>
      <c r="H218" s="9"/>
      <c r="I218" s="9"/>
      <c r="J218" s="9"/>
    </row>
    <row r="219" spans="1:10">
      <c r="A219" s="10">
        <v>17</v>
      </c>
      <c r="B219" s="10">
        <v>124</v>
      </c>
      <c r="C219" s="10">
        <v>123</v>
      </c>
      <c r="D219" s="10">
        <v>78</v>
      </c>
      <c r="E219" s="10">
        <v>89</v>
      </c>
      <c r="F219" s="10"/>
      <c r="G219" s="9"/>
      <c r="H219" s="9"/>
      <c r="I219" s="9"/>
      <c r="J219" s="9"/>
    </row>
    <row r="220" spans="1:10">
      <c r="A220" s="10">
        <v>18</v>
      </c>
      <c r="B220" s="10">
        <v>149</v>
      </c>
      <c r="C220" s="10">
        <v>216</v>
      </c>
      <c r="D220" s="10">
        <v>221</v>
      </c>
      <c r="E220" s="10">
        <v>136</v>
      </c>
      <c r="F220" s="10"/>
      <c r="G220" s="9"/>
      <c r="H220" s="9"/>
      <c r="I220" s="9"/>
      <c r="J220" s="9"/>
    </row>
    <row r="221" spans="1:10">
      <c r="A221" s="10">
        <v>19</v>
      </c>
      <c r="B221" s="10">
        <v>115</v>
      </c>
      <c r="C221" s="10">
        <v>121</v>
      </c>
      <c r="D221" s="10">
        <v>150</v>
      </c>
      <c r="E221" s="10">
        <v>123</v>
      </c>
      <c r="F221" s="11"/>
      <c r="G221" s="9"/>
      <c r="H221" s="9"/>
      <c r="I221" s="9"/>
      <c r="J221" s="9"/>
    </row>
    <row r="222" spans="1:10">
      <c r="A222" s="10">
        <v>20</v>
      </c>
      <c r="B222" s="10">
        <v>152</v>
      </c>
      <c r="C222" s="10">
        <v>193</v>
      </c>
      <c r="D222" s="10">
        <v>223</v>
      </c>
      <c r="E222" s="10">
        <v>222</v>
      </c>
      <c r="F222" s="10"/>
      <c r="G222" s="9"/>
      <c r="H222" s="9"/>
      <c r="I222" s="9"/>
      <c r="J222" s="9"/>
    </row>
    <row r="223" spans="1:10">
      <c r="A223" s="14" t="s">
        <v>2</v>
      </c>
      <c r="B223" s="10">
        <f>AVERAGE(B213:B222)</f>
        <v>106.2</v>
      </c>
      <c r="C223" s="10">
        <f t="shared" ref="C223:E223" si="45">AVERAGE(C213:C222)</f>
        <v>134.68400000000003</v>
      </c>
      <c r="D223" s="10">
        <f t="shared" si="45"/>
        <v>131</v>
      </c>
      <c r="E223" s="10">
        <f t="shared" si="45"/>
        <v>116.45</v>
      </c>
      <c r="F223" s="10"/>
      <c r="G223" s="9"/>
      <c r="H223" s="9"/>
      <c r="I223" s="9"/>
      <c r="J223" s="9"/>
    </row>
    <row r="224" spans="1:10">
      <c r="A224" s="14" t="s">
        <v>3</v>
      </c>
      <c r="B224" s="10">
        <f>STDEV(B213:B222)</f>
        <v>31.670490997141187</v>
      </c>
      <c r="C224" s="10">
        <f t="shared" ref="C224:E224" si="46">STDEV(C213:C222)</f>
        <v>53.248898830554829</v>
      </c>
      <c r="D224" s="10">
        <f t="shared" si="46"/>
        <v>56.843352000622431</v>
      </c>
      <c r="E224" s="10">
        <f t="shared" si="46"/>
        <v>49.905160053846139</v>
      </c>
      <c r="F224" s="10"/>
      <c r="G224" s="9"/>
      <c r="H224" s="9"/>
      <c r="I224" s="9"/>
      <c r="J224" s="9"/>
    </row>
    <row r="225" spans="1:10">
      <c r="A225" s="13" t="s">
        <v>17</v>
      </c>
      <c r="B225" s="11">
        <f>(B224/(SQRT(10)))</f>
        <v>10.015088616682334</v>
      </c>
      <c r="C225" s="11">
        <f t="shared" ref="C225:E225" si="47">(C224/(SQRT(10)))</f>
        <v>16.838780320042968</v>
      </c>
      <c r="D225" s="11">
        <f t="shared" si="47"/>
        <v>17.975446216065585</v>
      </c>
      <c r="E225" s="11">
        <f t="shared" si="47"/>
        <v>15.781397276540503</v>
      </c>
    </row>
    <row r="226" spans="1:10">
      <c r="A226" s="10" t="s">
        <v>0</v>
      </c>
      <c r="B226" s="10">
        <v>0</v>
      </c>
      <c r="C226" s="10">
        <v>21</v>
      </c>
      <c r="D226" s="10">
        <v>42</v>
      </c>
      <c r="E226" s="10">
        <v>63</v>
      </c>
      <c r="F226" s="10"/>
      <c r="G226" s="10"/>
      <c r="H226" s="10"/>
      <c r="I226" s="10"/>
      <c r="J226" s="9"/>
    </row>
    <row r="227" spans="1:10">
      <c r="A227" s="10">
        <v>1</v>
      </c>
      <c r="B227" s="10">
        <v>9.6999999999999993</v>
      </c>
      <c r="C227" s="10">
        <v>8.6</v>
      </c>
      <c r="D227" s="10">
        <v>8.6</v>
      </c>
      <c r="E227" s="10">
        <v>8.6</v>
      </c>
      <c r="F227" s="10"/>
      <c r="G227" s="10"/>
      <c r="H227" s="10"/>
      <c r="I227" s="10"/>
      <c r="J227" s="9"/>
    </row>
    <row r="228" spans="1:10">
      <c r="A228" s="10">
        <v>2</v>
      </c>
      <c r="B228" s="10">
        <v>11.7</v>
      </c>
      <c r="C228" s="10">
        <v>10.6</v>
      </c>
      <c r="D228" s="10">
        <v>11</v>
      </c>
      <c r="E228" s="10">
        <v>10.1</v>
      </c>
      <c r="F228" s="10"/>
      <c r="G228" s="10"/>
      <c r="H228" s="10"/>
      <c r="I228" s="10"/>
      <c r="J228" s="9"/>
    </row>
    <row r="229" spans="1:10">
      <c r="A229" s="10">
        <v>3</v>
      </c>
      <c r="B229" s="10">
        <v>10.6</v>
      </c>
      <c r="C229" s="10">
        <v>10.7</v>
      </c>
      <c r="D229" s="10">
        <v>10.199999999999999</v>
      </c>
      <c r="E229" s="10">
        <v>9.6</v>
      </c>
      <c r="F229" s="10"/>
      <c r="G229" s="10"/>
      <c r="H229" s="10" t="s">
        <v>156</v>
      </c>
      <c r="I229" s="10"/>
      <c r="J229" s="3"/>
    </row>
    <row r="230" spans="1:10">
      <c r="A230" s="10">
        <v>4</v>
      </c>
      <c r="B230" s="10">
        <v>11.3</v>
      </c>
      <c r="C230" s="10">
        <v>11</v>
      </c>
      <c r="D230" s="10">
        <v>9.9</v>
      </c>
      <c r="E230" s="10">
        <v>9.9</v>
      </c>
      <c r="F230" s="10"/>
      <c r="G230" s="10"/>
      <c r="H230" s="10"/>
      <c r="I230" s="10"/>
      <c r="J230" s="9"/>
    </row>
    <row r="231" spans="1:10">
      <c r="A231" s="10">
        <v>5</v>
      </c>
      <c r="B231" s="10">
        <v>11.9</v>
      </c>
      <c r="C231" s="10">
        <v>10.199999999999999</v>
      </c>
      <c r="D231" s="10">
        <v>8.6</v>
      </c>
      <c r="E231" s="10">
        <v>10.5</v>
      </c>
      <c r="F231" s="10"/>
      <c r="G231" s="10"/>
      <c r="H231" s="10"/>
      <c r="I231" s="10"/>
      <c r="J231" s="9"/>
    </row>
    <row r="232" spans="1:10">
      <c r="A232" s="10">
        <v>6</v>
      </c>
      <c r="B232" s="10">
        <v>10.6</v>
      </c>
      <c r="C232" s="10">
        <v>9.6999999999999993</v>
      </c>
      <c r="D232" s="10">
        <v>10.199999999999999</v>
      </c>
      <c r="E232" s="10">
        <v>10.7</v>
      </c>
      <c r="F232" s="10"/>
      <c r="G232" s="10"/>
      <c r="H232" s="10"/>
      <c r="I232" s="10"/>
      <c r="J232" s="9"/>
    </row>
    <row r="233" spans="1:10">
      <c r="A233" s="10">
        <v>7</v>
      </c>
      <c r="B233" s="10">
        <v>11.4</v>
      </c>
      <c r="C233" s="10">
        <v>9.6999999999999993</v>
      </c>
      <c r="D233" s="10">
        <v>10.3</v>
      </c>
      <c r="E233" s="10">
        <v>9</v>
      </c>
      <c r="F233" s="10"/>
      <c r="G233" s="10"/>
      <c r="H233" s="10"/>
      <c r="I233" s="10"/>
      <c r="J233" s="9"/>
    </row>
    <row r="234" spans="1:10">
      <c r="A234" s="10">
        <v>8</v>
      </c>
      <c r="B234" s="10">
        <v>11.6</v>
      </c>
      <c r="C234" s="10">
        <v>8.9</v>
      </c>
      <c r="D234" s="10">
        <v>10.4</v>
      </c>
      <c r="E234" s="10">
        <v>10.5</v>
      </c>
      <c r="F234" s="10"/>
      <c r="G234" s="10"/>
      <c r="H234" s="10"/>
      <c r="I234" s="10"/>
      <c r="J234" s="9"/>
    </row>
    <row r="235" spans="1:10">
      <c r="A235" s="10">
        <v>9</v>
      </c>
      <c r="B235" s="10">
        <v>11.4</v>
      </c>
      <c r="C235" s="10">
        <v>9.6</v>
      </c>
      <c r="D235" s="10">
        <v>10.1</v>
      </c>
      <c r="E235" s="10">
        <v>10.1</v>
      </c>
      <c r="F235" s="10"/>
      <c r="G235" s="10"/>
      <c r="H235" s="10"/>
      <c r="I235" s="10"/>
      <c r="J235" s="9"/>
    </row>
    <row r="236" spans="1:10">
      <c r="A236" s="10">
        <v>10</v>
      </c>
      <c r="B236" s="10">
        <v>10.4</v>
      </c>
      <c r="C236" s="10">
        <v>9.3000000000000007</v>
      </c>
      <c r="D236" s="10">
        <v>10.4</v>
      </c>
      <c r="E236" s="10">
        <v>9.9</v>
      </c>
      <c r="F236" s="10"/>
      <c r="G236" s="10"/>
      <c r="H236" s="10"/>
      <c r="I236" s="10"/>
      <c r="J236" s="9"/>
    </row>
    <row r="237" spans="1:10">
      <c r="A237" s="14" t="s">
        <v>2</v>
      </c>
      <c r="B237" s="10">
        <f>AVERAGE(B227:B236)</f>
        <v>11.06</v>
      </c>
      <c r="C237" s="10">
        <f t="shared" ref="C237:E237" si="48">AVERAGE(C227:C236)</f>
        <v>9.83</v>
      </c>
      <c r="D237" s="10">
        <f t="shared" si="48"/>
        <v>9.9700000000000006</v>
      </c>
      <c r="E237" s="10">
        <f t="shared" si="48"/>
        <v>9.8899999999999988</v>
      </c>
      <c r="F237" s="10"/>
      <c r="G237" s="10"/>
      <c r="H237" s="10"/>
      <c r="I237" s="10"/>
      <c r="J237" s="9"/>
    </row>
    <row r="238" spans="1:10">
      <c r="A238" s="14" t="s">
        <v>3</v>
      </c>
      <c r="B238" s="10">
        <f>STDEV(B227:B236)</f>
        <v>0.69952364744396434</v>
      </c>
      <c r="C238" s="10">
        <f t="shared" ref="C238:E238" si="49">STDEV(C227:C236)</f>
        <v>0.78888106412394843</v>
      </c>
      <c r="D238" s="10">
        <f t="shared" si="49"/>
        <v>0.77610136794965523</v>
      </c>
      <c r="E238" s="10">
        <f t="shared" si="49"/>
        <v>0.66907896893167917</v>
      </c>
      <c r="F238" s="10"/>
      <c r="G238" s="10"/>
      <c r="H238" s="10"/>
      <c r="I238" s="10"/>
      <c r="J238" s="9"/>
    </row>
    <row r="239" spans="1:10">
      <c r="A239" s="14" t="s">
        <v>17</v>
      </c>
      <c r="B239" s="11">
        <f>(B238/(SQRT(10)))</f>
        <v>0.22120880030715498</v>
      </c>
      <c r="C239" s="11">
        <f t="shared" ref="C239:E239" si="50">(C238/(SQRT(10)))</f>
        <v>0.24946609656090207</v>
      </c>
      <c r="D239" s="11">
        <f t="shared" si="50"/>
        <v>0.2454248017893314</v>
      </c>
      <c r="E239" s="11">
        <f t="shared" si="50"/>
        <v>0.21158134763411421</v>
      </c>
      <c r="F239" s="10"/>
      <c r="G239" s="10"/>
      <c r="H239" s="10"/>
      <c r="I239" s="10"/>
      <c r="J239" s="9"/>
    </row>
    <row r="240" spans="1:10">
      <c r="A240" s="10" t="s">
        <v>0</v>
      </c>
      <c r="B240" s="10">
        <v>0</v>
      </c>
      <c r="C240" s="10">
        <v>21</v>
      </c>
      <c r="D240" s="10">
        <v>42</v>
      </c>
      <c r="E240" s="10">
        <v>63</v>
      </c>
      <c r="F240" s="10"/>
      <c r="G240" s="10"/>
      <c r="H240" s="10"/>
      <c r="I240" s="10"/>
      <c r="J240" s="3"/>
    </row>
    <row r="241" spans="1:10">
      <c r="A241" s="10">
        <v>11</v>
      </c>
      <c r="B241" s="10">
        <v>11.1</v>
      </c>
      <c r="C241" s="10">
        <v>9.6999999999999993</v>
      </c>
      <c r="D241" s="10">
        <v>10.1</v>
      </c>
      <c r="E241" s="10">
        <v>10.3</v>
      </c>
      <c r="F241" s="10"/>
      <c r="G241" s="10"/>
      <c r="H241" s="10"/>
      <c r="I241" s="10"/>
      <c r="J241" s="9"/>
    </row>
    <row r="242" spans="1:10">
      <c r="A242" s="10">
        <v>12</v>
      </c>
      <c r="B242" s="10">
        <v>11.3</v>
      </c>
      <c r="C242" s="10">
        <v>9.8000000000000007</v>
      </c>
      <c r="D242" s="10">
        <v>9.3000000000000007</v>
      </c>
      <c r="E242" s="10">
        <v>9.9</v>
      </c>
      <c r="F242" s="10"/>
      <c r="G242" s="9"/>
      <c r="H242" s="9" t="s">
        <v>157</v>
      </c>
      <c r="I242" s="9"/>
      <c r="J242" s="9"/>
    </row>
    <row r="243" spans="1:10">
      <c r="A243" s="10">
        <v>13</v>
      </c>
      <c r="B243" s="10">
        <v>10.7</v>
      </c>
      <c r="C243" s="10">
        <v>8.6999999999999993</v>
      </c>
      <c r="D243" s="10">
        <v>9.4</v>
      </c>
      <c r="E243" s="10">
        <v>9.4</v>
      </c>
      <c r="F243" s="10"/>
      <c r="G243" s="9"/>
      <c r="H243" s="9"/>
      <c r="I243" s="9"/>
      <c r="J243" s="9"/>
    </row>
    <row r="244" spans="1:10">
      <c r="A244" s="10">
        <v>14</v>
      </c>
      <c r="B244" s="10">
        <v>10.5</v>
      </c>
      <c r="C244" s="10">
        <v>9.1</v>
      </c>
      <c r="D244" s="10">
        <v>9.3000000000000007</v>
      </c>
      <c r="E244" s="10">
        <v>9.9</v>
      </c>
      <c r="F244" s="10"/>
      <c r="G244" s="9"/>
      <c r="H244" s="9"/>
      <c r="I244" s="9"/>
      <c r="J244" s="9"/>
    </row>
    <row r="245" spans="1:10">
      <c r="A245" s="10">
        <v>15</v>
      </c>
      <c r="B245" s="10">
        <v>9.1</v>
      </c>
      <c r="C245" s="10">
        <v>9.4</v>
      </c>
      <c r="D245" s="10">
        <v>9.1</v>
      </c>
      <c r="E245" s="10">
        <v>8.4</v>
      </c>
      <c r="F245" s="11"/>
      <c r="G245" s="9"/>
      <c r="H245" s="9"/>
      <c r="I245" s="9"/>
      <c r="J245" s="9"/>
    </row>
    <row r="246" spans="1:10">
      <c r="A246" s="11">
        <v>16</v>
      </c>
      <c r="B246" s="11">
        <v>10.4</v>
      </c>
      <c r="C246" s="11">
        <v>9.8000000000000007</v>
      </c>
      <c r="D246" s="11">
        <v>8.9</v>
      </c>
      <c r="E246" s="11">
        <v>9.5</v>
      </c>
      <c r="F246" s="10"/>
      <c r="G246" s="9"/>
      <c r="H246" s="9"/>
      <c r="I246" s="9"/>
      <c r="J246" s="9"/>
    </row>
    <row r="247" spans="1:10">
      <c r="A247" s="10">
        <v>17</v>
      </c>
      <c r="B247" s="10">
        <v>10.3</v>
      </c>
      <c r="C247" s="10">
        <v>9.5</v>
      </c>
      <c r="D247" s="10">
        <v>9.8000000000000007</v>
      </c>
      <c r="E247" s="10">
        <v>10.4</v>
      </c>
      <c r="F247" s="10"/>
      <c r="G247" s="9"/>
      <c r="H247" s="9"/>
      <c r="I247" s="9"/>
      <c r="J247" s="9"/>
    </row>
    <row r="248" spans="1:10">
      <c r="A248" s="10">
        <v>18</v>
      </c>
      <c r="B248" s="10">
        <v>9.6</v>
      </c>
      <c r="C248" s="10">
        <v>10.3</v>
      </c>
      <c r="D248" s="10">
        <v>9.8000000000000007</v>
      </c>
      <c r="E248" s="10">
        <v>9.4</v>
      </c>
      <c r="F248" s="10"/>
      <c r="G248" s="9"/>
      <c r="H248" s="9"/>
      <c r="I248" s="9"/>
      <c r="J248" s="9"/>
    </row>
    <row r="249" spans="1:10">
      <c r="A249" s="10">
        <v>19</v>
      </c>
      <c r="B249" s="10">
        <v>10.8</v>
      </c>
      <c r="C249" s="10">
        <v>10</v>
      </c>
      <c r="D249" s="10">
        <v>8.8000000000000007</v>
      </c>
      <c r="E249" s="10">
        <v>10.7</v>
      </c>
      <c r="F249" s="11"/>
      <c r="G249" s="9"/>
      <c r="H249" s="9"/>
      <c r="I249" s="9"/>
      <c r="J249" s="9"/>
    </row>
    <row r="250" spans="1:10">
      <c r="A250" s="10">
        <v>20</v>
      </c>
      <c r="B250" s="10">
        <v>10</v>
      </c>
      <c r="C250" s="10">
        <v>9.6999999999999993</v>
      </c>
      <c r="D250" s="10">
        <v>9.1</v>
      </c>
      <c r="E250" s="10">
        <v>9.8000000000000007</v>
      </c>
      <c r="F250" s="10"/>
      <c r="G250" s="9"/>
      <c r="H250" s="9"/>
      <c r="I250" s="9"/>
      <c r="J250" s="9"/>
    </row>
    <row r="251" spans="1:10">
      <c r="A251" s="14" t="s">
        <v>2</v>
      </c>
      <c r="B251" s="10">
        <f>AVERAGE(B241:B250)</f>
        <v>10.379999999999999</v>
      </c>
      <c r="C251" s="10">
        <f t="shared" ref="C251:E251" si="51">AVERAGE(C241:C250)</f>
        <v>9.6</v>
      </c>
      <c r="D251" s="10">
        <f t="shared" si="51"/>
        <v>9.3599999999999977</v>
      </c>
      <c r="E251" s="10">
        <f t="shared" si="51"/>
        <v>9.77</v>
      </c>
      <c r="F251" s="10"/>
      <c r="G251" s="9"/>
      <c r="H251" s="9"/>
      <c r="I251" s="9"/>
      <c r="J251" s="9"/>
    </row>
    <row r="252" spans="1:10">
      <c r="A252" s="14" t="s">
        <v>3</v>
      </c>
      <c r="B252" s="10">
        <f>STDEV(B241:B250)</f>
        <v>0.67131711334264099</v>
      </c>
      <c r="C252" s="10">
        <f t="shared" ref="C252:E252" si="52">STDEV(C241:C250)</f>
        <v>0.45460605656619685</v>
      </c>
      <c r="D252" s="10">
        <f t="shared" si="52"/>
        <v>0.42216373863973372</v>
      </c>
      <c r="E252" s="10">
        <f t="shared" si="52"/>
        <v>0.64987178222578112</v>
      </c>
      <c r="F252" s="10"/>
      <c r="G252" s="9"/>
      <c r="H252" s="9"/>
      <c r="I252" s="9"/>
      <c r="J252" s="9"/>
    </row>
    <row r="253" spans="1:10">
      <c r="A253" s="13" t="s">
        <v>17</v>
      </c>
      <c r="B253" s="11">
        <f>(B252/(SQRT(10)))</f>
        <v>0.21228911104121573</v>
      </c>
      <c r="C253" s="11">
        <f t="shared" ref="C253:E253" si="53">(C252/(SQRT(10)))</f>
        <v>0.14375905768565267</v>
      </c>
      <c r="D253" s="11">
        <f t="shared" si="53"/>
        <v>0.13349989596335923</v>
      </c>
      <c r="E253" s="11">
        <f t="shared" si="53"/>
        <v>0.20550750189063977</v>
      </c>
    </row>
    <row r="254" spans="1:10">
      <c r="A254" s="10" t="s">
        <v>0</v>
      </c>
      <c r="B254" s="10">
        <v>0</v>
      </c>
      <c r="C254" s="10">
        <v>21</v>
      </c>
      <c r="D254" s="10">
        <v>42</v>
      </c>
      <c r="E254" s="10">
        <v>63</v>
      </c>
      <c r="F254" s="10"/>
      <c r="G254" s="10"/>
      <c r="H254" s="10"/>
      <c r="I254" s="10"/>
      <c r="J254" s="9"/>
    </row>
    <row r="255" spans="1:10">
      <c r="A255" s="10">
        <v>1</v>
      </c>
      <c r="B255" s="10">
        <v>5.8</v>
      </c>
      <c r="C255" s="10">
        <v>4.3499999999999996</v>
      </c>
      <c r="D255" s="10">
        <v>3.53</v>
      </c>
      <c r="E255" s="10">
        <v>4.8</v>
      </c>
      <c r="F255" s="10"/>
      <c r="G255" s="10"/>
      <c r="H255" s="10"/>
      <c r="I255" s="10"/>
      <c r="J255" s="9"/>
    </row>
    <row r="256" spans="1:10">
      <c r="A256" s="10">
        <v>2</v>
      </c>
      <c r="B256" s="10">
        <v>5.3</v>
      </c>
      <c r="C256" s="10">
        <v>5.4</v>
      </c>
      <c r="D256" s="10">
        <v>3.49</v>
      </c>
      <c r="E256" s="10">
        <v>3.48</v>
      </c>
      <c r="F256" s="10"/>
      <c r="G256" s="10"/>
      <c r="H256" s="10"/>
      <c r="I256" s="10"/>
      <c r="J256" s="9"/>
    </row>
    <row r="257" spans="1:10">
      <c r="A257" s="10">
        <v>3</v>
      </c>
      <c r="B257" s="10">
        <v>3.89</v>
      </c>
      <c r="C257" s="10">
        <v>4.16</v>
      </c>
      <c r="D257" s="10">
        <v>4.1100000000000003</v>
      </c>
      <c r="E257" s="10">
        <v>4.8499999999999996</v>
      </c>
      <c r="F257" s="10"/>
      <c r="G257" s="10"/>
      <c r="H257" s="10" t="s">
        <v>158</v>
      </c>
      <c r="I257" s="10"/>
      <c r="J257" s="3"/>
    </row>
    <row r="258" spans="1:10">
      <c r="A258" s="10">
        <v>4</v>
      </c>
      <c r="B258" s="10">
        <v>5.0999999999999996</v>
      </c>
      <c r="C258" s="10">
        <v>5.4</v>
      </c>
      <c r="D258" s="10">
        <v>4.67</v>
      </c>
      <c r="E258" s="10">
        <v>4.7300000000000004</v>
      </c>
      <c r="F258" s="10"/>
      <c r="G258" s="10"/>
      <c r="H258" s="10"/>
      <c r="I258" s="10"/>
      <c r="J258" s="9"/>
    </row>
    <row r="259" spans="1:10">
      <c r="A259" s="10">
        <v>5</v>
      </c>
      <c r="B259" s="10">
        <v>4.45</v>
      </c>
      <c r="C259" s="10">
        <v>4.63</v>
      </c>
      <c r="D259" s="10">
        <v>4.92</v>
      </c>
      <c r="E259" s="10">
        <v>6</v>
      </c>
      <c r="F259" s="10"/>
      <c r="G259" s="10"/>
      <c r="H259" s="10"/>
      <c r="I259" s="10"/>
      <c r="J259" s="9"/>
    </row>
    <row r="260" spans="1:10">
      <c r="A260" s="10">
        <v>6</v>
      </c>
      <c r="B260" s="10">
        <v>5</v>
      </c>
      <c r="C260" s="10">
        <v>6.2</v>
      </c>
      <c r="D260" s="10">
        <v>3.53</v>
      </c>
      <c r="E260" s="10">
        <v>4.24</v>
      </c>
      <c r="F260" s="10"/>
      <c r="G260" s="10"/>
      <c r="H260" s="10"/>
      <c r="I260" s="10"/>
      <c r="J260" s="9"/>
    </row>
    <row r="261" spans="1:10">
      <c r="A261" s="10">
        <v>7</v>
      </c>
      <c r="B261" s="10">
        <v>4.68</v>
      </c>
      <c r="C261" s="10">
        <v>4.32</v>
      </c>
      <c r="D261" s="10">
        <v>3.68</v>
      </c>
      <c r="E261" s="10">
        <v>4.16</v>
      </c>
      <c r="F261" s="10"/>
      <c r="G261" s="10"/>
      <c r="H261" s="10"/>
      <c r="I261" s="10"/>
      <c r="J261" s="9"/>
    </row>
    <row r="262" spans="1:10">
      <c r="A262" s="10">
        <v>8</v>
      </c>
      <c r="B262" s="10">
        <v>4.0999999999999996</v>
      </c>
      <c r="C262" s="10">
        <v>3.97</v>
      </c>
      <c r="D262" s="10">
        <v>3.47</v>
      </c>
      <c r="E262" s="10">
        <v>4</v>
      </c>
      <c r="F262" s="10"/>
      <c r="G262" s="10"/>
      <c r="H262" s="10"/>
      <c r="I262" s="10"/>
      <c r="J262" s="9"/>
    </row>
    <row r="263" spans="1:10">
      <c r="A263" s="10">
        <v>9</v>
      </c>
      <c r="B263" s="10">
        <v>5.5</v>
      </c>
      <c r="C263" s="10">
        <v>4.3099999999999996</v>
      </c>
      <c r="D263" s="10">
        <v>4.05</v>
      </c>
      <c r="E263" s="10">
        <v>6.9</v>
      </c>
      <c r="F263" s="10"/>
      <c r="G263" s="10"/>
      <c r="H263" s="10"/>
      <c r="I263" s="10"/>
      <c r="J263" s="9"/>
    </row>
    <row r="264" spans="1:10">
      <c r="A264" s="10">
        <v>10</v>
      </c>
      <c r="B264" s="10">
        <v>5.5</v>
      </c>
      <c r="C264" s="10">
        <v>3.66</v>
      </c>
      <c r="D264" s="10">
        <v>4.18</v>
      </c>
      <c r="E264" s="10">
        <v>3.38</v>
      </c>
      <c r="F264" s="10"/>
      <c r="G264" s="10"/>
      <c r="H264" s="10"/>
      <c r="I264" s="10"/>
      <c r="J264" s="9"/>
    </row>
    <row r="265" spans="1:10">
      <c r="A265" s="14" t="s">
        <v>2</v>
      </c>
      <c r="B265" s="10">
        <f>AVERAGE(B255:B264)</f>
        <v>4.9320000000000004</v>
      </c>
      <c r="C265" s="10">
        <f t="shared" ref="C265:E265" si="54">AVERAGE(C255:C264)</f>
        <v>4.6400000000000006</v>
      </c>
      <c r="D265" s="10">
        <f t="shared" si="54"/>
        <v>3.9629999999999996</v>
      </c>
      <c r="E265" s="10">
        <f t="shared" si="54"/>
        <v>4.6540000000000008</v>
      </c>
      <c r="F265" s="10"/>
      <c r="G265" s="10"/>
      <c r="H265" s="10"/>
      <c r="I265" s="10"/>
      <c r="J265" s="9"/>
    </row>
    <row r="266" spans="1:10">
      <c r="A266" s="14" t="s">
        <v>3</v>
      </c>
      <c r="B266" s="10">
        <f>STDEV(B255:B264)</f>
        <v>0.63602585551916746</v>
      </c>
      <c r="C266" s="10">
        <f t="shared" ref="C266:E266" si="55">STDEV(C255:C264)</f>
        <v>0.7834397090892008</v>
      </c>
      <c r="D266" s="10">
        <f t="shared" si="55"/>
        <v>0.51788136779683014</v>
      </c>
      <c r="E266" s="10">
        <f t="shared" si="55"/>
        <v>1.0937316347664452</v>
      </c>
      <c r="F266" s="10"/>
      <c r="G266" s="10"/>
      <c r="H266" s="10"/>
      <c r="I266" s="10"/>
      <c r="J266" s="9"/>
    </row>
    <row r="267" spans="1:10">
      <c r="A267" s="14" t="s">
        <v>17</v>
      </c>
      <c r="B267" s="11">
        <f>(B266/(SQRT(10)))</f>
        <v>0.20112903541977445</v>
      </c>
      <c r="C267" s="11">
        <f t="shared" ref="C267:E267" si="56">(C266/(SQRT(10)))</f>
        <v>0.24774538901415935</v>
      </c>
      <c r="D267" s="11">
        <f t="shared" si="56"/>
        <v>0.16376846800013597</v>
      </c>
      <c r="E267" s="11">
        <f t="shared" si="56"/>
        <v>0.34586831148413705</v>
      </c>
      <c r="F267" s="10"/>
      <c r="G267" s="10"/>
      <c r="H267" s="10"/>
      <c r="I267" s="10"/>
      <c r="J267" s="9"/>
    </row>
    <row r="268" spans="1:10">
      <c r="A268" s="10" t="s">
        <v>0</v>
      </c>
      <c r="B268" s="10">
        <v>0</v>
      </c>
      <c r="C268" s="10">
        <v>21</v>
      </c>
      <c r="D268" s="10">
        <v>42</v>
      </c>
      <c r="E268" s="10">
        <v>63</v>
      </c>
      <c r="F268" s="10"/>
      <c r="G268" s="10"/>
      <c r="H268" s="10"/>
      <c r="I268" s="10"/>
      <c r="J268" s="3"/>
    </row>
    <row r="269" spans="1:10">
      <c r="A269" s="10">
        <v>11</v>
      </c>
      <c r="B269" s="10">
        <v>4.21</v>
      </c>
      <c r="C269" s="10">
        <v>4.2300000000000004</v>
      </c>
      <c r="D269" s="10">
        <v>4.22</v>
      </c>
      <c r="E269" s="10">
        <v>4.28</v>
      </c>
      <c r="F269" s="10"/>
      <c r="G269" s="10"/>
      <c r="H269" s="10"/>
      <c r="I269" s="10"/>
      <c r="J269" s="9"/>
    </row>
    <row r="270" spans="1:10">
      <c r="A270" s="10">
        <v>12</v>
      </c>
      <c r="B270" s="10">
        <v>5.0999999999999996</v>
      </c>
      <c r="C270" s="10">
        <v>3.91</v>
      </c>
      <c r="D270" s="10">
        <v>4.66</v>
      </c>
      <c r="E270" s="10">
        <v>4.49</v>
      </c>
      <c r="F270" s="10"/>
      <c r="G270" s="9"/>
      <c r="H270" s="9" t="s">
        <v>159</v>
      </c>
      <c r="I270" s="9"/>
      <c r="J270" s="9"/>
    </row>
    <row r="271" spans="1:10">
      <c r="A271" s="10">
        <v>13</v>
      </c>
      <c r="B271" s="10">
        <v>4.51</v>
      </c>
      <c r="C271" s="10">
        <v>3.92</v>
      </c>
      <c r="D271" s="10">
        <v>4.2</v>
      </c>
      <c r="E271" s="10">
        <v>3.82</v>
      </c>
      <c r="F271" s="10"/>
      <c r="G271" s="9"/>
      <c r="H271" s="9"/>
      <c r="I271" s="9"/>
      <c r="J271" s="9"/>
    </row>
    <row r="272" spans="1:10">
      <c r="A272" s="10">
        <v>14</v>
      </c>
      <c r="B272" s="10">
        <v>5.6</v>
      </c>
      <c r="C272" s="10">
        <v>3.97</v>
      </c>
      <c r="D272" s="10">
        <v>4.1900000000000004</v>
      </c>
      <c r="E272" s="10">
        <v>4.75</v>
      </c>
      <c r="F272" s="10"/>
      <c r="G272" s="9"/>
      <c r="H272" s="9"/>
      <c r="I272" s="9"/>
      <c r="J272" s="9"/>
    </row>
    <row r="273" spans="1:10">
      <c r="A273" s="10">
        <v>15</v>
      </c>
      <c r="B273" s="10">
        <v>6.2</v>
      </c>
      <c r="C273" s="10">
        <v>5.0999999999999996</v>
      </c>
      <c r="D273" s="10">
        <v>4.54</v>
      </c>
      <c r="E273" s="10">
        <v>6.4</v>
      </c>
      <c r="F273" s="11"/>
      <c r="G273" s="9"/>
      <c r="H273" s="9"/>
      <c r="I273" s="9"/>
      <c r="J273" s="9"/>
    </row>
    <row r="274" spans="1:10">
      <c r="A274" s="11">
        <v>16</v>
      </c>
      <c r="B274" s="11">
        <v>4.93</v>
      </c>
      <c r="C274" s="11">
        <v>5.0999999999999996</v>
      </c>
      <c r="D274" s="11">
        <v>4.0599999999999996</v>
      </c>
      <c r="E274" s="11">
        <v>4.68</v>
      </c>
      <c r="F274" s="10"/>
      <c r="G274" s="9"/>
      <c r="H274" s="9"/>
      <c r="I274" s="9"/>
      <c r="J274" s="9"/>
    </row>
    <row r="275" spans="1:10">
      <c r="A275" s="10">
        <v>17</v>
      </c>
      <c r="B275" s="10">
        <v>5.2</v>
      </c>
      <c r="C275" s="10">
        <v>4.24</v>
      </c>
      <c r="D275" s="10">
        <v>4.66</v>
      </c>
      <c r="E275" s="10">
        <v>4.7300000000000004</v>
      </c>
      <c r="F275" s="10"/>
      <c r="G275" s="9"/>
      <c r="H275" s="9"/>
      <c r="I275" s="9"/>
      <c r="J275" s="9"/>
    </row>
    <row r="276" spans="1:10">
      <c r="A276" s="10">
        <v>18</v>
      </c>
      <c r="B276" s="10">
        <v>5.9</v>
      </c>
      <c r="C276" s="10">
        <v>4</v>
      </c>
      <c r="D276" s="10">
        <v>4.51</v>
      </c>
      <c r="E276" s="10">
        <v>4.49</v>
      </c>
      <c r="F276" s="10"/>
      <c r="G276" s="9"/>
      <c r="H276" s="9"/>
      <c r="I276" s="9"/>
      <c r="J276" s="9"/>
    </row>
    <row r="277" spans="1:10">
      <c r="A277" s="10">
        <v>19</v>
      </c>
      <c r="B277" s="10">
        <v>4.22</v>
      </c>
      <c r="C277" s="10">
        <v>4.92</v>
      </c>
      <c r="D277" s="10">
        <v>4.58</v>
      </c>
      <c r="E277" s="10">
        <v>4.2699999999999996</v>
      </c>
      <c r="F277" s="11"/>
      <c r="G277" s="9"/>
      <c r="H277" s="9"/>
      <c r="I277" s="9"/>
      <c r="J277" s="9"/>
    </row>
    <row r="278" spans="1:10">
      <c r="A278" s="10">
        <v>20</v>
      </c>
      <c r="B278" s="10">
        <v>6.3</v>
      </c>
      <c r="C278" s="10">
        <v>4.97</v>
      </c>
      <c r="D278" s="10">
        <v>4.9800000000000004</v>
      </c>
      <c r="E278" s="10">
        <v>5</v>
      </c>
      <c r="F278" s="10"/>
      <c r="G278" s="9"/>
      <c r="H278" s="9"/>
      <c r="I278" s="9"/>
      <c r="J278" s="9"/>
    </row>
    <row r="279" spans="1:10">
      <c r="A279" s="14" t="s">
        <v>2</v>
      </c>
      <c r="B279" s="10">
        <f>AVERAGE(B269:B278)</f>
        <v>5.2169999999999996</v>
      </c>
      <c r="C279" s="10">
        <f t="shared" ref="C279:E279" si="57">AVERAGE(C269:C278)</f>
        <v>4.4360000000000008</v>
      </c>
      <c r="D279" s="10">
        <f t="shared" si="57"/>
        <v>4.4599999999999991</v>
      </c>
      <c r="E279" s="10">
        <f t="shared" si="57"/>
        <v>4.6910000000000007</v>
      </c>
      <c r="F279" s="10"/>
      <c r="G279" s="9"/>
      <c r="H279" s="9"/>
      <c r="I279" s="9"/>
      <c r="J279" s="9"/>
    </row>
    <row r="280" spans="1:10">
      <c r="A280" s="14" t="s">
        <v>3</v>
      </c>
      <c r="B280" s="10">
        <f>STDEV(B269:B278)</f>
        <v>0.77147837875658842</v>
      </c>
      <c r="C280" s="10">
        <f t="shared" ref="C280:E280" si="58">STDEV(C269:C278)</f>
        <v>0.51985468054917061</v>
      </c>
      <c r="D280" s="10">
        <f t="shared" si="58"/>
        <v>0.28515103210600479</v>
      </c>
      <c r="E280" s="10">
        <f t="shared" si="58"/>
        <v>0.68369015074243566</v>
      </c>
      <c r="F280" s="10"/>
      <c r="G280" s="9"/>
      <c r="H280" s="9"/>
      <c r="I280" s="9"/>
      <c r="J280" s="9"/>
    </row>
    <row r="281" spans="1:10">
      <c r="A281" s="13" t="s">
        <v>17</v>
      </c>
      <c r="B281" s="11">
        <f>(B280/(SQRT(10)))</f>
        <v>0.24396288424448789</v>
      </c>
      <c r="C281" s="11">
        <f t="shared" ref="C281:E281" si="59">(C280/(SQRT(10)))</f>
        <v>0.16439248428346115</v>
      </c>
      <c r="D281" s="11">
        <f t="shared" si="59"/>
        <v>9.0172673860277511E-2</v>
      </c>
      <c r="E281" s="11">
        <f t="shared" si="59"/>
        <v>0.21620180901699559</v>
      </c>
    </row>
    <row r="282" spans="1:10">
      <c r="A282" s="10" t="s">
        <v>0</v>
      </c>
      <c r="B282" s="10">
        <v>0</v>
      </c>
      <c r="C282" s="10">
        <v>21</v>
      </c>
      <c r="D282" s="10">
        <v>42</v>
      </c>
      <c r="E282" s="10">
        <v>63</v>
      </c>
      <c r="F282" s="10"/>
      <c r="G282" s="10"/>
      <c r="H282" s="10"/>
      <c r="I282" s="10"/>
      <c r="J282" s="9"/>
    </row>
    <row r="283" spans="1:10">
      <c r="A283" s="10">
        <v>1</v>
      </c>
      <c r="B283" s="10">
        <v>5.8</v>
      </c>
      <c r="C283" s="10">
        <v>4.3499999999999996</v>
      </c>
      <c r="D283" s="10">
        <v>4.53</v>
      </c>
      <c r="E283" s="10">
        <v>4.8</v>
      </c>
      <c r="F283" s="10"/>
      <c r="G283" s="10"/>
      <c r="H283" s="10"/>
      <c r="I283" s="10"/>
      <c r="J283" s="9"/>
    </row>
    <row r="284" spans="1:10">
      <c r="A284" s="10">
        <v>2</v>
      </c>
      <c r="B284" s="10">
        <v>5.3</v>
      </c>
      <c r="C284" s="10">
        <v>5.4</v>
      </c>
      <c r="D284" s="10">
        <v>4.09</v>
      </c>
      <c r="E284" s="10">
        <v>4.4800000000000004</v>
      </c>
      <c r="F284" s="10"/>
      <c r="G284" s="10"/>
      <c r="H284" s="10" t="s">
        <v>160</v>
      </c>
      <c r="I284" s="10"/>
      <c r="J284" s="9"/>
    </row>
    <row r="285" spans="1:10">
      <c r="A285" s="10">
        <v>3</v>
      </c>
      <c r="B285" s="10">
        <v>4.8899999999999997</v>
      </c>
      <c r="C285" s="10">
        <v>4.16</v>
      </c>
      <c r="D285" s="10">
        <v>4.67</v>
      </c>
      <c r="E285" s="10">
        <v>4.8499999999999996</v>
      </c>
      <c r="F285" s="10"/>
      <c r="G285" s="10"/>
      <c r="H285" s="10"/>
      <c r="I285" s="10"/>
      <c r="J285" s="3"/>
    </row>
    <row r="286" spans="1:10">
      <c r="A286" s="10">
        <v>4</v>
      </c>
      <c r="B286" s="10">
        <v>5.0999999999999996</v>
      </c>
      <c r="C286" s="10">
        <v>5.4</v>
      </c>
      <c r="D286" s="10">
        <v>4.67</v>
      </c>
      <c r="E286" s="10">
        <v>4.7300000000000004</v>
      </c>
      <c r="F286" s="10"/>
      <c r="G286" s="10"/>
      <c r="H286" s="10"/>
      <c r="I286" s="10"/>
      <c r="J286" s="9"/>
    </row>
    <row r="287" spans="1:10">
      <c r="A287" s="10">
        <v>5</v>
      </c>
      <c r="B287" s="10">
        <v>4.45</v>
      </c>
      <c r="C287" s="10">
        <v>4.63</v>
      </c>
      <c r="D287" s="10">
        <v>4.92</v>
      </c>
      <c r="E287" s="10">
        <v>5.36</v>
      </c>
      <c r="F287" s="10"/>
      <c r="G287" s="10"/>
      <c r="H287" s="10"/>
      <c r="I287" s="10"/>
      <c r="J287" s="9"/>
    </row>
    <row r="288" spans="1:10">
      <c r="A288" s="10">
        <v>6</v>
      </c>
      <c r="B288" s="10">
        <v>6</v>
      </c>
      <c r="C288" s="10">
        <v>6.2</v>
      </c>
      <c r="D288" s="10">
        <v>4.13</v>
      </c>
      <c r="E288" s="10">
        <v>4.24</v>
      </c>
      <c r="F288" s="10"/>
      <c r="G288" s="10"/>
      <c r="H288" s="10"/>
      <c r="I288" s="10"/>
      <c r="J288" s="9"/>
    </row>
    <row r="289" spans="1:10">
      <c r="A289" s="10">
        <v>7</v>
      </c>
      <c r="B289" s="10">
        <v>4.68</v>
      </c>
      <c r="C289" s="10">
        <v>4.32</v>
      </c>
      <c r="D289" s="10">
        <v>4.87</v>
      </c>
      <c r="E289" s="10">
        <v>6.2</v>
      </c>
      <c r="F289" s="10"/>
      <c r="G289" s="10"/>
      <c r="H289" s="10"/>
      <c r="I289" s="10"/>
      <c r="J289" s="9"/>
    </row>
    <row r="290" spans="1:10">
      <c r="A290" s="10">
        <v>8</v>
      </c>
      <c r="B290" s="10">
        <v>4.0999999999999996</v>
      </c>
      <c r="C290" s="10">
        <v>4.97</v>
      </c>
      <c r="D290" s="10">
        <v>4.2699999999999996</v>
      </c>
      <c r="E290" s="10">
        <v>5.0199999999999996</v>
      </c>
      <c r="F290" s="10"/>
      <c r="G290" s="10"/>
      <c r="H290" s="10"/>
      <c r="I290" s="10"/>
      <c r="J290" s="9"/>
    </row>
    <row r="291" spans="1:10">
      <c r="A291" s="10">
        <v>9</v>
      </c>
      <c r="B291" s="10">
        <v>5.5</v>
      </c>
      <c r="C291" s="10">
        <v>4.3099999999999996</v>
      </c>
      <c r="D291" s="10">
        <v>4.6900000000000004</v>
      </c>
      <c r="E291" s="10">
        <v>6.9</v>
      </c>
      <c r="F291" s="10"/>
      <c r="G291" s="10"/>
      <c r="H291" s="10"/>
      <c r="I291" s="10"/>
      <c r="J291" s="9"/>
    </row>
    <row r="292" spans="1:10">
      <c r="A292" s="10">
        <v>10</v>
      </c>
      <c r="B292" s="10">
        <v>5.5</v>
      </c>
      <c r="C292" s="10">
        <v>4.66</v>
      </c>
      <c r="D292" s="10">
        <v>4.18</v>
      </c>
      <c r="E292" s="10">
        <v>4.38</v>
      </c>
      <c r="F292" s="10"/>
      <c r="G292" s="10"/>
      <c r="H292" s="10"/>
      <c r="I292" s="10"/>
      <c r="J292" s="9"/>
    </row>
    <row r="293" spans="1:10">
      <c r="A293" s="14" t="s">
        <v>2</v>
      </c>
      <c r="B293" s="10">
        <f>AVERAGE(B283:B292)</f>
        <v>5.1319999999999997</v>
      </c>
      <c r="C293" s="10">
        <f t="shared" ref="C293:E293" si="60">AVERAGE(C283:C292)</f>
        <v>4.8400000000000007</v>
      </c>
      <c r="D293" s="10">
        <f t="shared" si="60"/>
        <v>4.5020000000000007</v>
      </c>
      <c r="E293" s="10">
        <f t="shared" si="60"/>
        <v>5.096000000000001</v>
      </c>
      <c r="F293" s="10"/>
      <c r="G293" s="10"/>
      <c r="H293" s="10"/>
      <c r="I293" s="10"/>
      <c r="J293" s="9"/>
    </row>
    <row r="294" spans="1:10">
      <c r="A294" s="14" t="s">
        <v>3</v>
      </c>
      <c r="B294" s="10">
        <f>STDEV(B283:B292)</f>
        <v>0.60486545795096214</v>
      </c>
      <c r="C294" s="10">
        <f t="shared" ref="C294:E294" si="61">STDEV(C283:C292)</f>
        <v>0.65183501661761312</v>
      </c>
      <c r="D294" s="10">
        <f t="shared" si="61"/>
        <v>0.31061945277854186</v>
      </c>
      <c r="E294" s="10">
        <f t="shared" si="61"/>
        <v>0.84693171704295178</v>
      </c>
      <c r="F294" s="10"/>
      <c r="G294" s="10"/>
      <c r="H294" s="10"/>
      <c r="I294" s="10"/>
      <c r="J294" s="9"/>
    </row>
    <row r="295" spans="1:10">
      <c r="A295" s="14" t="s">
        <v>17</v>
      </c>
      <c r="B295" s="11">
        <f>(B294/(SQRT(10)))</f>
        <v>0.19127525250858438</v>
      </c>
      <c r="C295" s="11">
        <f t="shared" ref="C295:E295" si="62">(C294/(SQRT(10)))</f>
        <v>0.20612833111653622</v>
      </c>
      <c r="D295" s="11">
        <f t="shared" si="62"/>
        <v>9.8226495633530975E-2</v>
      </c>
      <c r="E295" s="11">
        <f t="shared" si="62"/>
        <v>0.26782332484929733</v>
      </c>
      <c r="F295" s="10"/>
      <c r="G295" s="10"/>
      <c r="H295" s="10"/>
      <c r="I295" s="10"/>
      <c r="J295" s="9"/>
    </row>
    <row r="296" spans="1:10">
      <c r="A296" s="10" t="s">
        <v>0</v>
      </c>
      <c r="B296" s="10">
        <v>0</v>
      </c>
      <c r="C296" s="10">
        <v>21</v>
      </c>
      <c r="D296" s="10">
        <v>42</v>
      </c>
      <c r="E296" s="10">
        <v>63</v>
      </c>
      <c r="F296" s="10"/>
      <c r="G296" s="10"/>
      <c r="H296" s="10"/>
      <c r="I296" s="10"/>
      <c r="J296" s="3"/>
    </row>
    <row r="297" spans="1:10">
      <c r="A297" s="10">
        <v>11</v>
      </c>
      <c r="B297" s="10">
        <v>4.21</v>
      </c>
      <c r="C297" s="10">
        <v>4.2300000000000004</v>
      </c>
      <c r="D297" s="10">
        <v>4.22</v>
      </c>
      <c r="E297" s="10">
        <v>4.28</v>
      </c>
      <c r="F297" s="10"/>
      <c r="G297" s="10"/>
      <c r="H297" s="10" t="s">
        <v>161</v>
      </c>
      <c r="I297" s="10"/>
      <c r="J297" s="9"/>
    </row>
    <row r="298" spans="1:10">
      <c r="A298" s="10">
        <v>12</v>
      </c>
      <c r="B298" s="10">
        <v>5.0999999999999996</v>
      </c>
      <c r="C298" s="10">
        <v>4.91</v>
      </c>
      <c r="D298" s="10">
        <v>4.66</v>
      </c>
      <c r="E298" s="10">
        <v>4.49</v>
      </c>
      <c r="F298" s="10"/>
      <c r="G298" s="9"/>
      <c r="H298" s="9"/>
      <c r="I298" s="9"/>
      <c r="J298" s="9"/>
    </row>
    <row r="299" spans="1:10">
      <c r="A299" s="10">
        <v>13</v>
      </c>
      <c r="B299" s="10">
        <v>4.51</v>
      </c>
      <c r="C299" s="10">
        <v>4.92</v>
      </c>
      <c r="D299" s="10">
        <v>5.35</v>
      </c>
      <c r="E299" s="10">
        <v>4.42</v>
      </c>
      <c r="F299" s="10"/>
      <c r="G299" s="9"/>
      <c r="H299" s="9"/>
      <c r="I299" s="9"/>
      <c r="J299" s="9"/>
    </row>
    <row r="300" spans="1:10">
      <c r="A300" s="10">
        <v>14</v>
      </c>
      <c r="B300" s="10">
        <v>5.6</v>
      </c>
      <c r="C300" s="10">
        <v>4.97</v>
      </c>
      <c r="D300" s="10">
        <v>4.1900000000000004</v>
      </c>
      <c r="E300" s="10">
        <v>4.75</v>
      </c>
      <c r="F300" s="10"/>
      <c r="G300" s="9"/>
      <c r="H300" s="9"/>
      <c r="I300" s="9"/>
      <c r="J300" s="9"/>
    </row>
    <row r="301" spans="1:10">
      <c r="A301" s="10">
        <v>15</v>
      </c>
      <c r="B301" s="10">
        <v>6.2</v>
      </c>
      <c r="C301" s="10">
        <v>5.0999999999999996</v>
      </c>
      <c r="D301" s="10">
        <v>4.54</v>
      </c>
      <c r="E301" s="10">
        <v>6.04</v>
      </c>
      <c r="F301" s="11"/>
      <c r="G301" s="9"/>
      <c r="H301" s="9"/>
      <c r="I301" s="9"/>
      <c r="J301" s="9"/>
    </row>
    <row r="302" spans="1:10">
      <c r="A302" s="11">
        <v>16</v>
      </c>
      <c r="B302" s="11">
        <v>4.93</v>
      </c>
      <c r="C302" s="11">
        <v>5.0999999999999996</v>
      </c>
      <c r="D302" s="11">
        <v>4.18</v>
      </c>
      <c r="E302" s="11">
        <v>4.68</v>
      </c>
      <c r="F302" s="10"/>
      <c r="G302" s="9"/>
      <c r="H302" s="9"/>
      <c r="I302" s="9"/>
      <c r="J302" s="9"/>
    </row>
    <row r="303" spans="1:10">
      <c r="A303" s="10">
        <v>17</v>
      </c>
      <c r="B303" s="10">
        <v>5.2</v>
      </c>
      <c r="C303" s="10">
        <v>4.24</v>
      </c>
      <c r="D303" s="10">
        <v>4.66</v>
      </c>
      <c r="E303" s="10">
        <v>4.99</v>
      </c>
      <c r="F303" s="10"/>
      <c r="G303" s="9"/>
      <c r="H303" s="9"/>
      <c r="I303" s="9"/>
      <c r="J303" s="9"/>
    </row>
    <row r="304" spans="1:10">
      <c r="A304" s="10">
        <v>18</v>
      </c>
      <c r="B304" s="10">
        <v>5.9</v>
      </c>
      <c r="C304" s="10">
        <v>4</v>
      </c>
      <c r="D304" s="10">
        <v>4.51</v>
      </c>
      <c r="E304" s="10">
        <v>4.49</v>
      </c>
      <c r="F304" s="10"/>
      <c r="G304" s="9"/>
      <c r="H304" s="9"/>
      <c r="I304" s="9"/>
      <c r="J304" s="9"/>
    </row>
    <row r="305" spans="1:10">
      <c r="A305" s="10">
        <v>19</v>
      </c>
      <c r="B305" s="10">
        <v>4.22</v>
      </c>
      <c r="C305" s="10">
        <v>4.92</v>
      </c>
      <c r="D305" s="10">
        <v>4.58</v>
      </c>
      <c r="E305" s="10">
        <v>4.13</v>
      </c>
      <c r="F305" s="11"/>
      <c r="G305" s="9"/>
      <c r="H305" s="9"/>
      <c r="I305" s="9"/>
      <c r="J305" s="9"/>
    </row>
    <row r="306" spans="1:10">
      <c r="A306" s="10">
        <v>20</v>
      </c>
      <c r="B306" s="10">
        <v>6.3</v>
      </c>
      <c r="C306" s="10">
        <v>4.97</v>
      </c>
      <c r="D306" s="10">
        <v>4.9800000000000004</v>
      </c>
      <c r="E306" s="10">
        <v>5</v>
      </c>
      <c r="F306" s="10"/>
      <c r="G306" s="9"/>
      <c r="H306" s="9"/>
      <c r="I306" s="9"/>
      <c r="J306" s="9"/>
    </row>
    <row r="307" spans="1:10">
      <c r="A307" s="14" t="s">
        <v>2</v>
      </c>
      <c r="B307" s="10">
        <f>AVERAGE(B297:B306)</f>
        <v>5.2169999999999996</v>
      </c>
      <c r="C307" s="10">
        <f t="shared" ref="C307:E307" si="63">AVERAGE(C297:C306)</f>
        <v>4.7360000000000007</v>
      </c>
      <c r="D307" s="10">
        <f t="shared" si="63"/>
        <v>4.5869999999999989</v>
      </c>
      <c r="E307" s="10">
        <f t="shared" si="63"/>
        <v>4.7270000000000003</v>
      </c>
      <c r="F307" s="10"/>
      <c r="G307" s="9"/>
      <c r="H307" s="9"/>
      <c r="I307" s="9"/>
      <c r="J307" s="9"/>
    </row>
    <row r="308" spans="1:10">
      <c r="A308" s="14" t="s">
        <v>3</v>
      </c>
      <c r="B308" s="10">
        <f>STDEV(B297:B306)</f>
        <v>0.77147837875658842</v>
      </c>
      <c r="C308" s="10">
        <f t="shared" ref="C308:E308" si="64">STDEV(C297:C306)</f>
        <v>0.41045232501607254</v>
      </c>
      <c r="D308" s="10">
        <f t="shared" si="64"/>
        <v>0.36718296983022503</v>
      </c>
      <c r="E308" s="10">
        <f t="shared" si="64"/>
        <v>0.54090561920624181</v>
      </c>
      <c r="F308" s="10"/>
      <c r="G308" s="9"/>
      <c r="H308" s="9"/>
      <c r="I308" s="9"/>
      <c r="J308" s="9"/>
    </row>
    <row r="309" spans="1:10">
      <c r="A309" s="13" t="s">
        <v>17</v>
      </c>
      <c r="B309" s="11">
        <f>(B308/(SQRT(10)))</f>
        <v>0.24396288424448789</v>
      </c>
      <c r="C309" s="11">
        <f t="shared" ref="C309:E309" si="65">(C308/(SQRT(10)))</f>
        <v>0.1297964217962497</v>
      </c>
      <c r="D309" s="11">
        <f t="shared" si="65"/>
        <v>0.11611345026884005</v>
      </c>
      <c r="E309" s="11">
        <f t="shared" si="65"/>
        <v>0.17104937558754427</v>
      </c>
    </row>
    <row r="310" spans="1:10">
      <c r="A310" s="10" t="s">
        <v>0</v>
      </c>
      <c r="B310" s="10">
        <v>0</v>
      </c>
      <c r="C310" s="10">
        <v>21</v>
      </c>
      <c r="D310" s="10">
        <v>42</v>
      </c>
      <c r="E310" s="10">
        <v>63</v>
      </c>
      <c r="F310" s="10"/>
      <c r="G310" s="10"/>
      <c r="H310" s="10"/>
      <c r="I310" s="10"/>
      <c r="J310" s="9"/>
    </row>
    <row r="311" spans="1:10">
      <c r="A311" s="10">
        <v>1</v>
      </c>
      <c r="B311" s="10">
        <v>3.27</v>
      </c>
      <c r="C311" s="10">
        <v>2.46</v>
      </c>
      <c r="D311" s="10">
        <v>2.2400000000000002</v>
      </c>
      <c r="E311" s="10">
        <v>2.13</v>
      </c>
      <c r="F311" s="10"/>
      <c r="G311" s="10"/>
      <c r="H311" s="10" t="s">
        <v>162</v>
      </c>
      <c r="I311" s="10"/>
      <c r="J311" s="9"/>
    </row>
    <row r="312" spans="1:10">
      <c r="A312" s="10">
        <v>2</v>
      </c>
      <c r="B312" s="10">
        <v>3.05</v>
      </c>
      <c r="C312" s="10">
        <v>2.98</v>
      </c>
      <c r="D312" s="10">
        <v>3.15</v>
      </c>
      <c r="E312" s="10">
        <v>3.04</v>
      </c>
      <c r="F312" s="10"/>
      <c r="G312" s="10"/>
      <c r="H312" s="10"/>
      <c r="I312" s="10"/>
      <c r="J312" s="9"/>
    </row>
    <row r="313" spans="1:10">
      <c r="A313" s="10">
        <v>3</v>
      </c>
      <c r="B313" s="10">
        <v>3.26</v>
      </c>
      <c r="C313" s="10">
        <v>3.03</v>
      </c>
      <c r="D313" s="10">
        <v>3.04</v>
      </c>
      <c r="E313" s="10">
        <v>2.6</v>
      </c>
      <c r="F313" s="10"/>
      <c r="G313" s="10"/>
      <c r="H313" s="10"/>
      <c r="I313" s="10"/>
      <c r="J313" s="3"/>
    </row>
    <row r="314" spans="1:10">
      <c r="A314" s="10">
        <v>4</v>
      </c>
      <c r="B314" s="10">
        <v>2.93</v>
      </c>
      <c r="C314" s="10">
        <v>2.81</v>
      </c>
      <c r="D314" s="10">
        <v>2.81</v>
      </c>
      <c r="E314" s="10">
        <v>2.56</v>
      </c>
      <c r="F314" s="10"/>
      <c r="G314" s="10"/>
      <c r="H314" s="10"/>
      <c r="I314" s="10"/>
      <c r="J314" s="9"/>
    </row>
    <row r="315" spans="1:10">
      <c r="A315" s="10">
        <v>5</v>
      </c>
      <c r="B315" s="10">
        <v>3.11</v>
      </c>
      <c r="C315" s="10">
        <v>2.86</v>
      </c>
      <c r="D315" s="10">
        <v>2.57</v>
      </c>
      <c r="E315" s="10">
        <v>3.03</v>
      </c>
      <c r="F315" s="10"/>
      <c r="G315" s="10"/>
      <c r="H315" s="10"/>
      <c r="I315" s="10"/>
      <c r="J315" s="9"/>
    </row>
    <row r="316" spans="1:10">
      <c r="A316" s="10">
        <v>6</v>
      </c>
      <c r="B316" s="10">
        <v>2.79</v>
      </c>
      <c r="C316" s="10">
        <v>2.4900000000000002</v>
      </c>
      <c r="D316" s="10">
        <v>2.63</v>
      </c>
      <c r="E316" s="10">
        <v>2.76</v>
      </c>
      <c r="F316" s="10"/>
      <c r="G316" s="10"/>
      <c r="H316" s="10"/>
      <c r="I316" s="10"/>
      <c r="J316" s="9"/>
    </row>
    <row r="317" spans="1:10">
      <c r="A317" s="10">
        <v>7</v>
      </c>
      <c r="B317" s="10">
        <v>4.0199999999999996</v>
      </c>
      <c r="C317" s="10">
        <v>3.48</v>
      </c>
      <c r="D317" s="10">
        <v>3.12</v>
      </c>
      <c r="E317" s="10">
        <v>3.14</v>
      </c>
      <c r="F317" s="10"/>
      <c r="G317" s="10"/>
      <c r="H317" s="10"/>
      <c r="I317" s="10"/>
      <c r="J317" s="9"/>
    </row>
    <row r="318" spans="1:10">
      <c r="A318" s="10">
        <v>8</v>
      </c>
      <c r="B318" s="10">
        <v>3.53</v>
      </c>
      <c r="C318" s="10">
        <v>2.75</v>
      </c>
      <c r="D318" s="10">
        <v>3.6</v>
      </c>
      <c r="E318" s="10">
        <v>3.11</v>
      </c>
      <c r="F318" s="10"/>
      <c r="G318" s="10"/>
      <c r="H318" s="10"/>
      <c r="I318" s="10"/>
      <c r="J318" s="9"/>
    </row>
    <row r="319" spans="1:10">
      <c r="A319" s="10">
        <v>9</v>
      </c>
      <c r="B319" s="10">
        <v>3.7</v>
      </c>
      <c r="C319" s="10">
        <v>3.01</v>
      </c>
      <c r="D319" s="10">
        <v>3.1</v>
      </c>
      <c r="E319" s="10">
        <v>3.06</v>
      </c>
      <c r="F319" s="10"/>
      <c r="G319" s="10"/>
      <c r="H319" s="10"/>
      <c r="I319" s="10"/>
      <c r="J319" s="9"/>
    </row>
    <row r="320" spans="1:10">
      <c r="A320" s="10">
        <v>10</v>
      </c>
      <c r="B320" s="10">
        <v>3.16</v>
      </c>
      <c r="C320" s="10">
        <v>2.62</v>
      </c>
      <c r="D320" s="10">
        <v>3.14</v>
      </c>
      <c r="E320" s="10">
        <v>3.22</v>
      </c>
      <c r="F320" s="10"/>
      <c r="G320" s="10"/>
      <c r="H320" s="10"/>
      <c r="I320" s="10"/>
      <c r="J320" s="9"/>
    </row>
    <row r="321" spans="1:10">
      <c r="A321" s="14" t="s">
        <v>2</v>
      </c>
      <c r="B321" s="10">
        <f>AVERAGE(B311:B320)</f>
        <v>3.282</v>
      </c>
      <c r="C321" s="10">
        <f t="shared" ref="C321:E321" si="66">AVERAGE(C311:C320)</f>
        <v>2.8489999999999998</v>
      </c>
      <c r="D321" s="10">
        <f t="shared" si="66"/>
        <v>2.9400000000000004</v>
      </c>
      <c r="E321" s="10">
        <f t="shared" si="66"/>
        <v>2.8649999999999993</v>
      </c>
      <c r="F321" s="10"/>
      <c r="G321" s="10"/>
      <c r="H321" s="10"/>
      <c r="I321" s="10"/>
      <c r="J321" s="9"/>
    </row>
    <row r="322" spans="1:10">
      <c r="A322" s="14" t="s">
        <v>3</v>
      </c>
      <c r="B322" s="10">
        <f>STDEV(B311:B320)</f>
        <v>0.37204539746888182</v>
      </c>
      <c r="C322" s="10">
        <f t="shared" ref="C322:E322" si="67">STDEV(C311:C320)</f>
        <v>0.30149442596653464</v>
      </c>
      <c r="D322" s="10">
        <f t="shared" si="67"/>
        <v>0.3840717525555698</v>
      </c>
      <c r="E322" s="10">
        <f t="shared" si="67"/>
        <v>0.3451328246728646</v>
      </c>
      <c r="F322" s="10"/>
      <c r="G322" s="10"/>
      <c r="H322" s="10"/>
      <c r="I322" s="10"/>
      <c r="J322" s="9"/>
    </row>
    <row r="323" spans="1:10">
      <c r="A323" s="14" t="s">
        <v>17</v>
      </c>
      <c r="B323" s="11">
        <f>(B322/(SQRT(10)))</f>
        <v>0.11765108489843103</v>
      </c>
      <c r="C323" s="11">
        <f t="shared" ref="C323:E323" si="68">(C322/(SQRT(10)))</f>
        <v>9.5340908789926182E-2</v>
      </c>
      <c r="D323" s="11">
        <f t="shared" si="68"/>
        <v>0.1214541523008196</v>
      </c>
      <c r="E323" s="11">
        <f t="shared" si="68"/>
        <v>0.10914058212538097</v>
      </c>
      <c r="F323" s="10"/>
      <c r="G323" s="10"/>
      <c r="H323" s="10"/>
      <c r="I323" s="10"/>
      <c r="J323" s="9"/>
    </row>
    <row r="324" spans="1:10">
      <c r="A324" s="10" t="s">
        <v>0</v>
      </c>
      <c r="B324" s="10">
        <v>0</v>
      </c>
      <c r="C324" s="10">
        <v>21</v>
      </c>
      <c r="D324" s="10">
        <v>42</v>
      </c>
      <c r="E324" s="10">
        <v>63</v>
      </c>
      <c r="F324" s="10"/>
      <c r="G324" s="10"/>
      <c r="H324" s="10"/>
      <c r="I324" s="10"/>
      <c r="J324" s="3"/>
    </row>
    <row r="325" spans="1:10">
      <c r="A325" s="10">
        <v>11</v>
      </c>
      <c r="B325" s="10">
        <v>2.9</v>
      </c>
      <c r="C325" s="10">
        <v>2.95</v>
      </c>
      <c r="D325" s="10">
        <v>3.03</v>
      </c>
      <c r="E325" s="10">
        <v>2.96</v>
      </c>
      <c r="F325" s="10"/>
      <c r="G325" s="10"/>
      <c r="H325" s="10"/>
      <c r="I325" s="10"/>
      <c r="J325" s="9"/>
    </row>
    <row r="326" spans="1:10">
      <c r="A326" s="10">
        <v>12</v>
      </c>
      <c r="B326" s="10">
        <v>3.36</v>
      </c>
      <c r="C326" s="10">
        <v>3.09</v>
      </c>
      <c r="D326" s="10">
        <v>2.88</v>
      </c>
      <c r="E326" s="10">
        <v>2.86</v>
      </c>
      <c r="F326" s="10"/>
      <c r="G326" s="9"/>
      <c r="H326" s="9" t="s">
        <v>163</v>
      </c>
      <c r="I326" s="9"/>
      <c r="J326" s="9"/>
    </row>
    <row r="327" spans="1:10">
      <c r="A327" s="10">
        <v>13</v>
      </c>
      <c r="B327" s="10">
        <v>4.3099999999999996</v>
      </c>
      <c r="C327" s="10">
        <v>2.64</v>
      </c>
      <c r="D327" s="10">
        <v>2.54</v>
      </c>
      <c r="E327" s="10">
        <v>2.4300000000000002</v>
      </c>
      <c r="F327" s="10"/>
      <c r="G327" s="9"/>
      <c r="H327" s="9"/>
      <c r="I327" s="9"/>
      <c r="J327" s="9"/>
    </row>
    <row r="328" spans="1:10">
      <c r="A328" s="10">
        <v>14</v>
      </c>
      <c r="B328" s="10">
        <v>4.09</v>
      </c>
      <c r="C328" s="10">
        <v>2.57</v>
      </c>
      <c r="D328" s="10">
        <v>2.39</v>
      </c>
      <c r="E328" s="10">
        <v>2.64</v>
      </c>
      <c r="F328" s="10"/>
      <c r="G328" s="9"/>
      <c r="H328" s="9"/>
      <c r="I328" s="9"/>
      <c r="J328" s="9"/>
    </row>
    <row r="329" spans="1:10">
      <c r="A329" s="10">
        <v>15</v>
      </c>
      <c r="B329" s="10">
        <v>3.33</v>
      </c>
      <c r="C329" s="10">
        <v>2.52</v>
      </c>
      <c r="D329" s="10">
        <v>2.54</v>
      </c>
      <c r="E329" s="10">
        <v>2.29</v>
      </c>
      <c r="F329" s="11"/>
      <c r="G329" s="9"/>
      <c r="H329" s="9"/>
      <c r="I329" s="9"/>
      <c r="J329" s="9"/>
    </row>
    <row r="330" spans="1:10">
      <c r="A330" s="11">
        <v>16</v>
      </c>
      <c r="B330" s="11">
        <v>3.69</v>
      </c>
      <c r="C330" s="11">
        <v>3.38</v>
      </c>
      <c r="D330" s="11">
        <v>2.75</v>
      </c>
      <c r="E330" s="11">
        <v>2.99</v>
      </c>
      <c r="F330" s="10"/>
      <c r="G330" s="9"/>
      <c r="H330" s="9"/>
      <c r="I330" s="9"/>
      <c r="J330" s="9"/>
    </row>
    <row r="331" spans="1:10">
      <c r="A331" s="10">
        <v>17</v>
      </c>
      <c r="B331" s="10">
        <v>3.16</v>
      </c>
      <c r="C331" s="10">
        <v>2.63</v>
      </c>
      <c r="D331" s="10">
        <v>2.99</v>
      </c>
      <c r="E331" s="10">
        <v>3.14</v>
      </c>
      <c r="F331" s="10"/>
      <c r="G331" s="9"/>
      <c r="H331" s="9"/>
      <c r="I331" s="9"/>
      <c r="J331" s="9"/>
    </row>
    <row r="332" spans="1:10">
      <c r="A332" s="10">
        <v>18</v>
      </c>
      <c r="B332" s="10">
        <v>2.85</v>
      </c>
      <c r="C332" s="10">
        <v>2.7</v>
      </c>
      <c r="D332" s="10">
        <v>3.02</v>
      </c>
      <c r="E332" s="10">
        <v>2.3199999999999998</v>
      </c>
      <c r="F332" s="10"/>
      <c r="G332" s="9"/>
      <c r="H332" s="9"/>
      <c r="I332" s="9"/>
      <c r="J332" s="9"/>
    </row>
    <row r="333" spans="1:10">
      <c r="A333" s="10">
        <v>19</v>
      </c>
      <c r="B333" s="10">
        <v>2.95</v>
      </c>
      <c r="C333" s="10">
        <v>2.65</v>
      </c>
      <c r="D333" s="10">
        <v>2.4</v>
      </c>
      <c r="E333" s="10">
        <v>3.3</v>
      </c>
      <c r="F333" s="11"/>
      <c r="G333" s="9"/>
      <c r="H333" s="9"/>
      <c r="I333" s="9"/>
      <c r="J333" s="9"/>
    </row>
    <row r="334" spans="1:10">
      <c r="A334" s="10">
        <v>20</v>
      </c>
      <c r="B334" s="10">
        <v>3.46</v>
      </c>
      <c r="C334" s="10">
        <v>2.61</v>
      </c>
      <c r="D334" s="10">
        <v>2.66</v>
      </c>
      <c r="E334" s="10">
        <v>2.73</v>
      </c>
      <c r="F334" s="10"/>
      <c r="G334" s="9"/>
      <c r="H334" s="9"/>
      <c r="I334" s="9"/>
      <c r="J334" s="9"/>
    </row>
    <row r="335" spans="1:10">
      <c r="A335" s="14" t="s">
        <v>2</v>
      </c>
      <c r="B335" s="10">
        <f>AVERAGE(B325:B334)</f>
        <v>3.41</v>
      </c>
      <c r="C335" s="10">
        <f t="shared" ref="C335:E335" si="69">AVERAGE(C325:C334)</f>
        <v>2.7739999999999996</v>
      </c>
      <c r="D335" s="10">
        <f t="shared" si="69"/>
        <v>2.7199999999999998</v>
      </c>
      <c r="E335" s="10">
        <f t="shared" si="69"/>
        <v>2.7660000000000005</v>
      </c>
      <c r="F335" s="10"/>
      <c r="G335" s="9"/>
      <c r="H335" s="9"/>
      <c r="I335" s="9"/>
      <c r="J335" s="9"/>
    </row>
    <row r="336" spans="1:10">
      <c r="A336" s="14" t="s">
        <v>3</v>
      </c>
      <c r="B336" s="10">
        <f>STDEV(B325:B334)</f>
        <v>0.49553562491061454</v>
      </c>
      <c r="C336" s="10">
        <f t="shared" ref="C336:E336" si="70">STDEV(C325:C334)</f>
        <v>0.27701584391110118</v>
      </c>
      <c r="D336" s="10">
        <f t="shared" si="70"/>
        <v>0.25059928172283746</v>
      </c>
      <c r="E336" s="10">
        <f t="shared" si="70"/>
        <v>0.34596724315075056</v>
      </c>
      <c r="F336" s="10"/>
      <c r="G336" s="9"/>
      <c r="H336" s="9"/>
      <c r="I336" s="9"/>
      <c r="J336" s="9"/>
    </row>
    <row r="337" spans="1:10">
      <c r="A337" s="13" t="s">
        <v>17</v>
      </c>
      <c r="B337" s="11">
        <f>(B336/(SQRT(10)))</f>
        <v>0.15670212364724137</v>
      </c>
      <c r="C337" s="11">
        <f t="shared" ref="C337:E337" si="71">(C336/(SQRT(10)))</f>
        <v>8.7600101471276601E-2</v>
      </c>
      <c r="D337" s="11">
        <f t="shared" si="71"/>
        <v>7.9246451024637093E-2</v>
      </c>
      <c r="E337" s="11">
        <f t="shared" si="71"/>
        <v>0.10940444841656602</v>
      </c>
    </row>
    <row r="338" spans="1:10">
      <c r="A338" s="10" t="s">
        <v>0</v>
      </c>
      <c r="B338" s="10">
        <v>0</v>
      </c>
      <c r="C338" s="10">
        <v>21</v>
      </c>
      <c r="D338" s="10">
        <v>42</v>
      </c>
      <c r="E338" s="10">
        <v>63</v>
      </c>
      <c r="F338" s="10"/>
      <c r="G338" s="10"/>
      <c r="H338" s="10"/>
      <c r="I338" s="10"/>
      <c r="J338" s="9"/>
    </row>
    <row r="339" spans="1:10">
      <c r="A339" s="10">
        <v>1</v>
      </c>
      <c r="B339" s="10">
        <v>138</v>
      </c>
      <c r="C339" s="10">
        <v>140</v>
      </c>
      <c r="D339" s="10">
        <v>119</v>
      </c>
      <c r="E339" s="10">
        <v>153</v>
      </c>
      <c r="F339" s="10"/>
      <c r="G339" s="10"/>
      <c r="H339" s="10"/>
      <c r="I339" s="10"/>
      <c r="J339" s="9"/>
    </row>
    <row r="340" spans="1:10">
      <c r="A340" s="10">
        <v>2</v>
      </c>
      <c r="B340" s="10">
        <v>129</v>
      </c>
      <c r="C340" s="10">
        <v>135</v>
      </c>
      <c r="D340" s="10">
        <v>121</v>
      </c>
      <c r="E340" s="10">
        <v>116</v>
      </c>
      <c r="F340" s="10"/>
      <c r="G340" s="10"/>
      <c r="H340" s="10" t="s">
        <v>164</v>
      </c>
      <c r="I340" s="10"/>
      <c r="J340" s="9"/>
    </row>
    <row r="341" spans="1:10">
      <c r="A341" s="10">
        <v>3</v>
      </c>
      <c r="B341" s="10">
        <v>117</v>
      </c>
      <c r="C341" s="10">
        <v>122</v>
      </c>
      <c r="D341" s="10">
        <v>127</v>
      </c>
      <c r="E341" s="10">
        <v>137</v>
      </c>
      <c r="F341" s="10"/>
      <c r="G341" s="10"/>
      <c r="H341" s="10"/>
      <c r="I341" s="10"/>
      <c r="J341" s="3"/>
    </row>
    <row r="342" spans="1:10">
      <c r="A342" s="10">
        <v>4</v>
      </c>
      <c r="B342" s="10">
        <v>123</v>
      </c>
      <c r="C342" s="10">
        <v>130</v>
      </c>
      <c r="D342" s="10">
        <v>125</v>
      </c>
      <c r="E342" s="10">
        <v>137</v>
      </c>
      <c r="F342" s="10"/>
      <c r="G342" s="10"/>
      <c r="H342" s="10"/>
      <c r="I342" s="10"/>
      <c r="J342" s="9"/>
    </row>
    <row r="343" spans="1:10">
      <c r="A343" s="10">
        <v>5</v>
      </c>
      <c r="B343" s="10">
        <v>124</v>
      </c>
      <c r="C343" s="10">
        <v>127</v>
      </c>
      <c r="D343" s="10">
        <v>123</v>
      </c>
      <c r="E343" s="10">
        <v>154</v>
      </c>
      <c r="F343" s="10"/>
      <c r="G343" s="10"/>
      <c r="H343" s="10"/>
      <c r="I343" s="10"/>
      <c r="J343" s="9"/>
    </row>
    <row r="344" spans="1:10">
      <c r="A344" s="10">
        <v>6</v>
      </c>
      <c r="B344" s="10">
        <v>134</v>
      </c>
      <c r="C344" s="10">
        <v>127</v>
      </c>
      <c r="D344" s="10">
        <v>129</v>
      </c>
      <c r="E344" s="10">
        <v>131</v>
      </c>
      <c r="F344" s="10"/>
      <c r="G344" s="10"/>
      <c r="H344" s="10"/>
      <c r="I344" s="10"/>
      <c r="J344" s="9"/>
    </row>
    <row r="345" spans="1:10">
      <c r="A345" s="10">
        <v>7</v>
      </c>
      <c r="B345" s="10">
        <v>127</v>
      </c>
      <c r="C345" s="10">
        <v>123</v>
      </c>
      <c r="D345" s="10">
        <v>131</v>
      </c>
      <c r="E345" s="10">
        <v>127</v>
      </c>
      <c r="F345" s="10"/>
      <c r="G345" s="10"/>
      <c r="H345" s="10"/>
      <c r="I345" s="10"/>
      <c r="J345" s="9"/>
    </row>
    <row r="346" spans="1:10">
      <c r="A346" s="10">
        <v>8</v>
      </c>
      <c r="B346" s="10">
        <v>129</v>
      </c>
      <c r="C346" s="10">
        <v>126</v>
      </c>
      <c r="D346" s="10">
        <v>138</v>
      </c>
      <c r="E346" s="10">
        <v>135</v>
      </c>
      <c r="F346" s="10"/>
      <c r="G346" s="10"/>
      <c r="H346" s="10"/>
      <c r="I346" s="10"/>
      <c r="J346" s="9"/>
    </row>
    <row r="347" spans="1:10">
      <c r="A347" s="10">
        <v>9</v>
      </c>
      <c r="B347" s="10">
        <v>125</v>
      </c>
      <c r="C347" s="10">
        <v>128</v>
      </c>
      <c r="D347" s="10">
        <v>135</v>
      </c>
      <c r="E347" s="10">
        <v>140</v>
      </c>
      <c r="F347" s="10"/>
      <c r="G347" s="10"/>
      <c r="H347" s="10"/>
      <c r="I347" s="10"/>
      <c r="J347" s="9"/>
    </row>
    <row r="348" spans="1:10">
      <c r="A348" s="10">
        <v>10</v>
      </c>
      <c r="B348" s="10">
        <v>122</v>
      </c>
      <c r="C348" s="10">
        <v>120</v>
      </c>
      <c r="D348" s="10">
        <v>133</v>
      </c>
      <c r="E348" s="10">
        <v>135</v>
      </c>
      <c r="F348" s="10"/>
      <c r="G348" s="10"/>
      <c r="H348" s="10"/>
      <c r="I348" s="10"/>
      <c r="J348" s="9"/>
    </row>
    <row r="349" spans="1:10">
      <c r="A349" s="14" t="s">
        <v>2</v>
      </c>
      <c r="B349" s="10">
        <f>AVERAGE(B339:B348)</f>
        <v>126.8</v>
      </c>
      <c r="C349" s="10">
        <f t="shared" ref="C349:E349" si="72">AVERAGE(C339:C348)</f>
        <v>127.8</v>
      </c>
      <c r="D349" s="10">
        <f t="shared" si="72"/>
        <v>128.1</v>
      </c>
      <c r="E349" s="10">
        <f t="shared" si="72"/>
        <v>136.5</v>
      </c>
      <c r="F349" s="10"/>
      <c r="G349" s="10"/>
      <c r="H349" s="10"/>
      <c r="I349" s="10"/>
      <c r="J349" s="9"/>
    </row>
    <row r="350" spans="1:10">
      <c r="A350" s="14" t="s">
        <v>3</v>
      </c>
      <c r="B350" s="10">
        <f>STDEV(B339:B348)</f>
        <v>6.0699624747147398</v>
      </c>
      <c r="C350" s="10">
        <f t="shared" ref="C350:E350" si="73">STDEV(C339:C348)</f>
        <v>6.0332412515993958</v>
      </c>
      <c r="D350" s="10">
        <f t="shared" si="73"/>
        <v>6.2262883539606495</v>
      </c>
      <c r="E350" s="10">
        <f t="shared" si="73"/>
        <v>11.237338554025049</v>
      </c>
      <c r="F350" s="10"/>
      <c r="G350" s="10"/>
      <c r="H350" s="10"/>
      <c r="I350" s="10"/>
      <c r="J350" s="9"/>
    </row>
    <row r="351" spans="1:10">
      <c r="A351" s="14" t="s">
        <v>17</v>
      </c>
      <c r="B351" s="11">
        <f>(B350/(SQRT(10)))</f>
        <v>1.9194906731850792</v>
      </c>
      <c r="C351" s="11">
        <f t="shared" ref="C351:E351" si="74">(C350/(SQRT(10)))</f>
        <v>1.907878402833908</v>
      </c>
      <c r="D351" s="11">
        <f t="shared" si="74"/>
        <v>1.9689252567496311</v>
      </c>
      <c r="E351" s="11">
        <f t="shared" si="74"/>
        <v>3.5535584669142248</v>
      </c>
      <c r="F351" s="10"/>
      <c r="G351" s="10"/>
      <c r="H351" s="10"/>
      <c r="I351" s="10"/>
      <c r="J351" s="9"/>
    </row>
    <row r="352" spans="1:10">
      <c r="A352" s="10" t="s">
        <v>0</v>
      </c>
      <c r="B352" s="10">
        <v>0</v>
      </c>
      <c r="C352" s="10">
        <v>21</v>
      </c>
      <c r="D352" s="10">
        <v>42</v>
      </c>
      <c r="E352" s="10">
        <v>63</v>
      </c>
      <c r="F352" s="10"/>
      <c r="G352" s="10"/>
      <c r="H352" s="10"/>
      <c r="I352" s="10"/>
      <c r="J352" s="3"/>
    </row>
    <row r="353" spans="1:10">
      <c r="A353" s="10">
        <v>11</v>
      </c>
      <c r="B353" s="10">
        <v>119</v>
      </c>
      <c r="C353" s="10">
        <v>129</v>
      </c>
      <c r="D353" s="10">
        <v>122</v>
      </c>
      <c r="E353" s="10">
        <v>156</v>
      </c>
      <c r="F353" s="10"/>
      <c r="G353" s="10"/>
      <c r="H353" s="10"/>
      <c r="I353" s="10"/>
      <c r="J353" s="9"/>
    </row>
    <row r="354" spans="1:10">
      <c r="A354" s="10">
        <v>12</v>
      </c>
      <c r="B354" s="10">
        <v>142</v>
      </c>
      <c r="C354" s="10">
        <v>115</v>
      </c>
      <c r="D354" s="10">
        <v>123</v>
      </c>
      <c r="E354" s="10">
        <v>156</v>
      </c>
      <c r="F354" s="10"/>
      <c r="G354" s="9"/>
      <c r="H354" s="9" t="s">
        <v>165</v>
      </c>
      <c r="I354" s="9"/>
      <c r="J354" s="9"/>
    </row>
    <row r="355" spans="1:10">
      <c r="A355" s="10">
        <v>13</v>
      </c>
      <c r="B355" s="10">
        <v>150</v>
      </c>
      <c r="C355" s="10">
        <v>122</v>
      </c>
      <c r="D355" s="10">
        <v>125</v>
      </c>
      <c r="E355" s="10">
        <v>158</v>
      </c>
      <c r="F355" s="10"/>
      <c r="G355" s="9"/>
      <c r="H355" s="9"/>
      <c r="I355" s="9"/>
      <c r="J355" s="9"/>
    </row>
    <row r="356" spans="1:10">
      <c r="A356" s="10">
        <v>14</v>
      </c>
      <c r="B356" s="10">
        <v>137</v>
      </c>
      <c r="C356" s="10">
        <v>129</v>
      </c>
      <c r="D356" s="10">
        <v>122</v>
      </c>
      <c r="E356" s="10">
        <v>111</v>
      </c>
      <c r="F356" s="10"/>
      <c r="G356" s="9"/>
      <c r="H356" s="9"/>
      <c r="I356" s="9"/>
      <c r="J356" s="9"/>
    </row>
    <row r="357" spans="1:10">
      <c r="A357" s="10">
        <v>15</v>
      </c>
      <c r="B357" s="10">
        <v>154</v>
      </c>
      <c r="C357" s="10">
        <v>132</v>
      </c>
      <c r="D357" s="10">
        <v>124</v>
      </c>
      <c r="E357" s="10">
        <v>144</v>
      </c>
      <c r="F357" s="11"/>
      <c r="G357" s="9"/>
      <c r="H357" s="9"/>
      <c r="I357" s="9"/>
      <c r="J357" s="9"/>
    </row>
    <row r="358" spans="1:10">
      <c r="A358" s="11">
        <v>16</v>
      </c>
      <c r="B358" s="11">
        <v>120</v>
      </c>
      <c r="C358" s="11">
        <v>119</v>
      </c>
      <c r="D358" s="11">
        <v>131</v>
      </c>
      <c r="E358" s="11">
        <v>133</v>
      </c>
      <c r="F358" s="10"/>
      <c r="G358" s="9"/>
      <c r="H358" s="9"/>
      <c r="I358" s="9"/>
      <c r="J358" s="9"/>
    </row>
    <row r="359" spans="1:10">
      <c r="A359" s="10">
        <v>17</v>
      </c>
      <c r="B359" s="10">
        <v>122</v>
      </c>
      <c r="C359" s="10">
        <v>126</v>
      </c>
      <c r="D359" s="10">
        <v>133</v>
      </c>
      <c r="E359" s="10">
        <v>125</v>
      </c>
      <c r="F359" s="10"/>
      <c r="G359" s="9"/>
      <c r="H359" s="9"/>
      <c r="I359" s="9"/>
      <c r="J359" s="9"/>
    </row>
    <row r="360" spans="1:10">
      <c r="A360" s="10">
        <v>18</v>
      </c>
      <c r="B360" s="10">
        <v>129</v>
      </c>
      <c r="C360" s="10">
        <v>125</v>
      </c>
      <c r="D360" s="10">
        <v>123</v>
      </c>
      <c r="E360" s="10">
        <v>121</v>
      </c>
      <c r="F360" s="10"/>
      <c r="G360" s="9"/>
      <c r="H360" s="9"/>
      <c r="I360" s="9"/>
      <c r="J360" s="9"/>
    </row>
    <row r="361" spans="1:10">
      <c r="A361" s="10">
        <v>19</v>
      </c>
      <c r="B361" s="10">
        <v>120</v>
      </c>
      <c r="C361" s="10">
        <v>122</v>
      </c>
      <c r="D361" s="10">
        <v>124</v>
      </c>
      <c r="E361" s="10">
        <v>121</v>
      </c>
      <c r="F361" s="11"/>
      <c r="G361" s="9"/>
      <c r="H361" s="9"/>
      <c r="I361" s="9"/>
      <c r="J361" s="9"/>
    </row>
    <row r="362" spans="1:10">
      <c r="A362" s="10">
        <v>20</v>
      </c>
      <c r="B362" s="10">
        <v>132</v>
      </c>
      <c r="C362" s="10">
        <v>122</v>
      </c>
      <c r="D362" s="10">
        <v>122</v>
      </c>
      <c r="E362" s="10">
        <v>127</v>
      </c>
      <c r="F362" s="10"/>
      <c r="G362" s="9"/>
      <c r="H362" s="9"/>
      <c r="I362" s="9"/>
      <c r="J362" s="9"/>
    </row>
    <row r="363" spans="1:10">
      <c r="A363" s="14" t="s">
        <v>2</v>
      </c>
      <c r="B363" s="10">
        <f>AVERAGE(B353:B362)</f>
        <v>132.5</v>
      </c>
      <c r="C363" s="10">
        <f t="shared" ref="C363:E363" si="75">AVERAGE(C353:C362)</f>
        <v>124.1</v>
      </c>
      <c r="D363" s="10">
        <f t="shared" si="75"/>
        <v>124.9</v>
      </c>
      <c r="E363" s="10">
        <f t="shared" si="75"/>
        <v>135.19999999999999</v>
      </c>
      <c r="F363" s="10"/>
      <c r="G363" s="9"/>
      <c r="H363" s="9"/>
      <c r="I363" s="9"/>
      <c r="J363" s="9"/>
    </row>
    <row r="364" spans="1:10">
      <c r="A364" s="14" t="s">
        <v>3</v>
      </c>
      <c r="B364" s="10">
        <f>STDEV(B353:B362)</f>
        <v>12.894874089256465</v>
      </c>
      <c r="C364" s="10">
        <f t="shared" ref="C364:E364" si="76">STDEV(C353:C362)</f>
        <v>5.1305187088852504</v>
      </c>
      <c r="D364" s="10">
        <f t="shared" si="76"/>
        <v>3.9001424475409183</v>
      </c>
      <c r="E364" s="10">
        <f t="shared" si="76"/>
        <v>17.086706983955576</v>
      </c>
      <c r="F364" s="10"/>
      <c r="G364" s="9"/>
      <c r="H364" s="9"/>
      <c r="I364" s="9"/>
      <c r="J364" s="9"/>
    </row>
    <row r="365" spans="1:10">
      <c r="A365" s="13" t="s">
        <v>17</v>
      </c>
      <c r="B365" s="11">
        <f>(B364/(SQRT(10)))</f>
        <v>4.0777172263139789</v>
      </c>
      <c r="C365" s="11">
        <f t="shared" ref="C365:E365" si="77">(C364/(SQRT(10)))</f>
        <v>1.6224124698183744</v>
      </c>
      <c r="D365" s="11">
        <f t="shared" si="77"/>
        <v>1.233333333333307</v>
      </c>
      <c r="E365" s="11">
        <f t="shared" si="77"/>
        <v>5.4032911781205746</v>
      </c>
    </row>
    <row r="366" spans="1:10">
      <c r="A366" s="10" t="s">
        <v>0</v>
      </c>
      <c r="B366" s="10">
        <v>0</v>
      </c>
      <c r="C366" s="10">
        <v>21</v>
      </c>
      <c r="D366" s="10">
        <v>42</v>
      </c>
      <c r="E366" s="10">
        <v>63</v>
      </c>
      <c r="F366" s="10"/>
      <c r="G366" s="10"/>
      <c r="H366" s="10"/>
      <c r="I366" s="10"/>
      <c r="J366" s="9"/>
    </row>
    <row r="367" spans="1:10">
      <c r="A367" s="10">
        <v>1</v>
      </c>
      <c r="B367" s="10">
        <v>2.9</v>
      </c>
      <c r="C367" s="10">
        <v>4.5</v>
      </c>
      <c r="D367" s="10">
        <v>3.7</v>
      </c>
      <c r="E367" s="10">
        <v>2.9</v>
      </c>
      <c r="F367" s="10"/>
      <c r="G367" s="10"/>
      <c r="H367" s="10"/>
      <c r="I367" s="10"/>
      <c r="J367" s="9"/>
    </row>
    <row r="368" spans="1:10">
      <c r="A368" s="10">
        <v>2</v>
      </c>
      <c r="B368" s="10">
        <v>3.3</v>
      </c>
      <c r="C368" s="10">
        <v>5</v>
      </c>
      <c r="D368" s="10">
        <v>3.3</v>
      </c>
      <c r="E368" s="10">
        <v>3.4</v>
      </c>
      <c r="F368" s="10"/>
      <c r="G368" s="10"/>
      <c r="H368" s="10" t="s">
        <v>166</v>
      </c>
      <c r="I368" s="10"/>
      <c r="J368" s="9"/>
    </row>
    <row r="369" spans="1:10">
      <c r="A369" s="10">
        <v>3</v>
      </c>
      <c r="B369" s="10">
        <v>4.2</v>
      </c>
      <c r="C369" s="10">
        <v>3.9</v>
      </c>
      <c r="D369" s="10">
        <v>3.5</v>
      </c>
      <c r="E369" s="10">
        <v>2.9</v>
      </c>
      <c r="F369" s="10"/>
      <c r="G369" s="10"/>
      <c r="H369" s="10"/>
      <c r="I369" s="10"/>
      <c r="J369" s="3"/>
    </row>
    <row r="370" spans="1:10">
      <c r="A370" s="10">
        <v>4</v>
      </c>
      <c r="B370" s="10">
        <v>3.9</v>
      </c>
      <c r="C370" s="10">
        <v>3.9</v>
      </c>
      <c r="D370" s="10">
        <v>3.6</v>
      </c>
      <c r="E370" s="10">
        <v>3.3</v>
      </c>
      <c r="F370" s="10"/>
      <c r="G370" s="10"/>
      <c r="H370" s="10"/>
      <c r="I370" s="10"/>
      <c r="J370" s="9"/>
    </row>
    <row r="371" spans="1:10">
      <c r="A371" s="10">
        <v>5</v>
      </c>
      <c r="B371" s="10">
        <v>4.5999999999999996</v>
      </c>
      <c r="C371" s="10">
        <v>3.7</v>
      </c>
      <c r="D371" s="10">
        <v>3.8</v>
      </c>
      <c r="E371" s="10">
        <v>3.7</v>
      </c>
      <c r="F371" s="10"/>
      <c r="G371" s="10"/>
      <c r="H371" s="10"/>
      <c r="I371" s="10"/>
      <c r="J371" s="9"/>
    </row>
    <row r="372" spans="1:10">
      <c r="A372" s="10">
        <v>6</v>
      </c>
      <c r="B372" s="10">
        <v>4.0999999999999996</v>
      </c>
      <c r="C372" s="10">
        <v>3.5</v>
      </c>
      <c r="D372" s="10">
        <v>3.1</v>
      </c>
      <c r="E372" s="10">
        <v>3.9</v>
      </c>
      <c r="F372" s="10"/>
      <c r="G372" s="10"/>
      <c r="H372" s="10"/>
      <c r="I372" s="10"/>
      <c r="J372" s="9"/>
    </row>
    <row r="373" spans="1:10">
      <c r="A373" s="10">
        <v>7</v>
      </c>
      <c r="B373" s="10">
        <v>4.3</v>
      </c>
      <c r="C373" s="10">
        <v>3.7</v>
      </c>
      <c r="D373" s="10">
        <v>3.2</v>
      </c>
      <c r="E373" s="10">
        <v>2.8</v>
      </c>
      <c r="F373" s="10"/>
      <c r="G373" s="10"/>
      <c r="H373" s="10"/>
      <c r="I373" s="10"/>
      <c r="J373" s="9"/>
    </row>
    <row r="374" spans="1:10">
      <c r="A374" s="10">
        <v>8</v>
      </c>
      <c r="B374" s="10">
        <v>3.7</v>
      </c>
      <c r="C374" s="10">
        <v>3.7</v>
      </c>
      <c r="D374" s="10">
        <v>2.9</v>
      </c>
      <c r="E374" s="10">
        <v>3.4</v>
      </c>
      <c r="F374" s="10"/>
      <c r="G374" s="10"/>
      <c r="H374" s="10"/>
      <c r="I374" s="10"/>
      <c r="J374" s="9"/>
    </row>
    <row r="375" spans="1:10">
      <c r="A375" s="10">
        <v>9</v>
      </c>
      <c r="B375" s="10">
        <v>3.6</v>
      </c>
      <c r="C375" s="10">
        <v>3.9</v>
      </c>
      <c r="D375" s="10">
        <v>3.3</v>
      </c>
      <c r="E375" s="10">
        <v>3.5</v>
      </c>
      <c r="F375" s="10"/>
      <c r="G375" s="10"/>
      <c r="H375" s="10"/>
      <c r="I375" s="10"/>
      <c r="J375" s="9"/>
    </row>
    <row r="376" spans="1:10">
      <c r="A376" s="10">
        <v>10</v>
      </c>
      <c r="B376" s="10">
        <v>3.5</v>
      </c>
      <c r="C376" s="10">
        <v>3.2</v>
      </c>
      <c r="D376" s="10">
        <v>2.9</v>
      </c>
      <c r="E376" s="10">
        <v>3.9</v>
      </c>
      <c r="F376" s="10"/>
      <c r="G376" s="10"/>
      <c r="H376" s="10"/>
      <c r="I376" s="10"/>
      <c r="J376" s="9"/>
    </row>
    <row r="377" spans="1:10">
      <c r="A377" s="14" t="s">
        <v>2</v>
      </c>
      <c r="B377" s="10">
        <f>AVERAGE(B367:B376)</f>
        <v>3.81</v>
      </c>
      <c r="C377" s="10">
        <f t="shared" ref="C377:E377" si="78">AVERAGE(C367:C376)</f>
        <v>3.9</v>
      </c>
      <c r="D377" s="10">
        <f t="shared" si="78"/>
        <v>3.3299999999999996</v>
      </c>
      <c r="E377" s="10">
        <f t="shared" si="78"/>
        <v>3.3699999999999997</v>
      </c>
      <c r="F377" s="10"/>
      <c r="G377" s="10"/>
      <c r="H377" s="10"/>
      <c r="I377" s="10"/>
      <c r="J377" s="9"/>
    </row>
    <row r="378" spans="1:10">
      <c r="A378" s="14" t="s">
        <v>3</v>
      </c>
      <c r="B378" s="10">
        <f>STDEV(B367:B376)</f>
        <v>0.51088159097779096</v>
      </c>
      <c r="C378" s="10">
        <f t="shared" ref="C378:E378" si="79">STDEV(C367:C376)</f>
        <v>0.50990195135928196</v>
      </c>
      <c r="D378" s="10">
        <f t="shared" si="79"/>
        <v>0.31640339933558531</v>
      </c>
      <c r="E378" s="10">
        <f t="shared" si="79"/>
        <v>0.40290610982378555</v>
      </c>
      <c r="F378" s="10"/>
      <c r="G378" s="10"/>
      <c r="H378" s="10"/>
      <c r="I378" s="10"/>
      <c r="J378" s="9"/>
    </row>
    <row r="379" spans="1:10">
      <c r="A379" s="14" t="s">
        <v>17</v>
      </c>
      <c r="B379" s="11">
        <f>(B378/(SQRT(10)))</f>
        <v>0.16155494421403477</v>
      </c>
      <c r="C379" s="11">
        <f t="shared" ref="C379:E379" si="80">(C378/(SQRT(10)))</f>
        <v>0.16124515496597208</v>
      </c>
      <c r="D379" s="11">
        <f t="shared" si="80"/>
        <v>0.1000555401320256</v>
      </c>
      <c r="E379" s="11">
        <f t="shared" si="80"/>
        <v>0.12741009902411046</v>
      </c>
      <c r="F379" s="10"/>
      <c r="G379" s="10"/>
      <c r="H379" s="10"/>
      <c r="I379" s="10"/>
      <c r="J379" s="9"/>
    </row>
    <row r="380" spans="1:10">
      <c r="A380" s="10" t="s">
        <v>0</v>
      </c>
      <c r="B380" s="10">
        <v>0</v>
      </c>
      <c r="C380" s="10">
        <v>21</v>
      </c>
      <c r="D380" s="10">
        <v>42</v>
      </c>
      <c r="E380" s="10">
        <v>63</v>
      </c>
      <c r="F380" s="10"/>
      <c r="G380" s="10"/>
      <c r="H380" s="10"/>
      <c r="I380" s="10"/>
      <c r="J380" s="3"/>
    </row>
    <row r="381" spans="1:10">
      <c r="A381" s="10">
        <v>11</v>
      </c>
      <c r="B381" s="10">
        <v>4.2</v>
      </c>
      <c r="C381" s="10">
        <v>3.7</v>
      </c>
      <c r="D381" s="10">
        <v>3.7</v>
      </c>
      <c r="E381" s="10">
        <v>4</v>
      </c>
      <c r="F381" s="10"/>
      <c r="G381" s="10"/>
      <c r="H381" s="10"/>
      <c r="I381" s="10"/>
      <c r="J381" s="9"/>
    </row>
    <row r="382" spans="1:10">
      <c r="A382" s="10">
        <v>12</v>
      </c>
      <c r="B382" s="10">
        <v>5.3</v>
      </c>
      <c r="C382" s="10">
        <v>3.3</v>
      </c>
      <c r="D382" s="10">
        <v>3.7</v>
      </c>
      <c r="E382" s="10">
        <v>3.2</v>
      </c>
      <c r="F382" s="10"/>
      <c r="G382" s="9"/>
      <c r="H382" s="9" t="s">
        <v>167</v>
      </c>
      <c r="I382" s="9"/>
      <c r="J382" s="9"/>
    </row>
    <row r="383" spans="1:10">
      <c r="A383" s="10">
        <v>13</v>
      </c>
      <c r="B383" s="10">
        <v>4.3</v>
      </c>
      <c r="C383" s="10">
        <v>3.1</v>
      </c>
      <c r="D383" s="10">
        <v>2.9</v>
      </c>
      <c r="E383" s="10">
        <v>3.5</v>
      </c>
      <c r="F383" s="10"/>
      <c r="G383" s="9"/>
      <c r="H383" s="9"/>
      <c r="I383" s="9"/>
      <c r="J383" s="9"/>
    </row>
    <row r="384" spans="1:10">
      <c r="A384" s="10">
        <v>14</v>
      </c>
      <c r="B384" s="10">
        <v>5</v>
      </c>
      <c r="C384" s="10">
        <v>3.7</v>
      </c>
      <c r="D384" s="10">
        <v>3.5</v>
      </c>
      <c r="E384" s="10">
        <v>3.2</v>
      </c>
      <c r="F384" s="10"/>
      <c r="G384" s="9"/>
      <c r="H384" s="9"/>
      <c r="I384" s="9"/>
      <c r="J384" s="9"/>
    </row>
    <row r="385" spans="1:10">
      <c r="A385" s="10">
        <v>15</v>
      </c>
      <c r="B385" s="10">
        <v>4</v>
      </c>
      <c r="C385" s="10">
        <v>3.6</v>
      </c>
      <c r="D385" s="10">
        <v>3.5</v>
      </c>
      <c r="E385" s="10">
        <v>3.9</v>
      </c>
      <c r="F385" s="11"/>
      <c r="G385" s="9"/>
      <c r="H385" s="9"/>
      <c r="I385" s="9"/>
      <c r="J385" s="9"/>
    </row>
    <row r="386" spans="1:10">
      <c r="A386" s="11">
        <v>16</v>
      </c>
      <c r="B386" s="11">
        <v>3.1</v>
      </c>
      <c r="C386" s="11">
        <v>3.3</v>
      </c>
      <c r="D386" s="11">
        <v>2.9</v>
      </c>
      <c r="E386" s="11">
        <v>3.2</v>
      </c>
      <c r="F386" s="10"/>
      <c r="G386" s="9"/>
      <c r="H386" s="9"/>
      <c r="I386" s="9"/>
      <c r="J386" s="9"/>
    </row>
    <row r="387" spans="1:10">
      <c r="A387" s="10">
        <v>17</v>
      </c>
      <c r="B387" s="10">
        <v>4</v>
      </c>
      <c r="C387" s="10">
        <v>3.6</v>
      </c>
      <c r="D387" s="10">
        <v>3.7</v>
      </c>
      <c r="E387" s="10">
        <v>3.1</v>
      </c>
      <c r="F387" s="10"/>
      <c r="G387" s="9"/>
      <c r="H387" s="9"/>
      <c r="I387" s="9"/>
      <c r="J387" s="9"/>
    </row>
    <row r="388" spans="1:10">
      <c r="A388" s="10">
        <v>18</v>
      </c>
      <c r="B388" s="10">
        <v>3</v>
      </c>
      <c r="C388" s="10">
        <v>3.6</v>
      </c>
      <c r="D388" s="10">
        <v>2.9</v>
      </c>
      <c r="E388" s="10">
        <v>3.5</v>
      </c>
      <c r="F388" s="10"/>
      <c r="G388" s="9"/>
      <c r="H388" s="9"/>
      <c r="I388" s="9"/>
      <c r="J388" s="9"/>
    </row>
    <row r="389" spans="1:10">
      <c r="A389" s="10">
        <v>19</v>
      </c>
      <c r="B389" s="10">
        <v>4</v>
      </c>
      <c r="C389" s="10">
        <v>3.9</v>
      </c>
      <c r="D389" s="10">
        <v>2.5</v>
      </c>
      <c r="E389" s="10">
        <v>3.2</v>
      </c>
      <c r="F389" s="11"/>
      <c r="G389" s="9"/>
      <c r="H389" s="9"/>
      <c r="I389" s="9"/>
      <c r="J389" s="9"/>
    </row>
    <row r="390" spans="1:10">
      <c r="A390" s="10">
        <v>20</v>
      </c>
      <c r="B390" s="10">
        <v>4.3</v>
      </c>
      <c r="C390" s="10">
        <v>3.9</v>
      </c>
      <c r="D390" s="10">
        <v>3.3</v>
      </c>
      <c r="E390" s="10">
        <v>3.2</v>
      </c>
      <c r="F390" s="10"/>
      <c r="G390" s="9"/>
      <c r="H390" s="9"/>
      <c r="I390" s="9"/>
      <c r="J390" s="9"/>
    </row>
    <row r="391" spans="1:10">
      <c r="A391" s="14" t="s">
        <v>2</v>
      </c>
      <c r="B391" s="10">
        <f>AVERAGE(B381:B390)</f>
        <v>4.12</v>
      </c>
      <c r="C391" s="10">
        <f t="shared" ref="C391:E391" si="81">AVERAGE(C381:C390)</f>
        <v>3.5700000000000003</v>
      </c>
      <c r="D391" s="10">
        <f t="shared" si="81"/>
        <v>3.2599999999999993</v>
      </c>
      <c r="E391" s="10">
        <f t="shared" si="81"/>
        <v>3.4</v>
      </c>
      <c r="F391" s="10"/>
      <c r="G391" s="9"/>
      <c r="H391" s="9"/>
      <c r="I391" s="9"/>
      <c r="J391" s="9"/>
    </row>
    <row r="392" spans="1:10">
      <c r="A392" s="14" t="s">
        <v>3</v>
      </c>
      <c r="B392" s="10">
        <f>STDEV(B381:B390)</f>
        <v>0.71305290437978064</v>
      </c>
      <c r="C392" s="10">
        <f t="shared" ref="C392:E392" si="82">STDEV(C381:C390)</f>
        <v>0.26267851073126691</v>
      </c>
      <c r="D392" s="10">
        <f t="shared" si="82"/>
        <v>0.42998707990926166</v>
      </c>
      <c r="E392" s="10">
        <f t="shared" si="82"/>
        <v>0.31972210155418407</v>
      </c>
      <c r="F392" s="10"/>
      <c r="G392" s="9"/>
      <c r="H392" s="9"/>
      <c r="I392" s="9"/>
      <c r="J392" s="9"/>
    </row>
    <row r="393" spans="1:10">
      <c r="A393" s="13" t="s">
        <v>17</v>
      </c>
      <c r="B393" s="11">
        <f>(B392/(SQRT(10)))</f>
        <v>0.22548712700383597</v>
      </c>
      <c r="C393" s="11">
        <f t="shared" ref="C393:E393" si="83">(C392/(SQRT(10)))</f>
        <v>8.3066238629178515E-2</v>
      </c>
      <c r="D393" s="11">
        <f t="shared" si="83"/>
        <v>0.13597385369580939</v>
      </c>
      <c r="E393" s="11">
        <f t="shared" si="83"/>
        <v>0.1011050059206882</v>
      </c>
    </row>
    <row r="394" spans="1:10">
      <c r="A394" s="10" t="s">
        <v>0</v>
      </c>
      <c r="B394" s="10">
        <v>0</v>
      </c>
      <c r="C394" s="10">
        <v>21</v>
      </c>
      <c r="D394" s="10">
        <v>42</v>
      </c>
      <c r="E394" s="10">
        <v>63</v>
      </c>
      <c r="F394" s="10"/>
      <c r="G394" s="10"/>
      <c r="H394" s="10"/>
      <c r="I394" s="10"/>
      <c r="J394" s="9"/>
    </row>
    <row r="395" spans="1:10">
      <c r="A395" s="10">
        <v>1</v>
      </c>
      <c r="B395" s="10">
        <v>5.0000000000000001E-3</v>
      </c>
      <c r="C395" s="10">
        <v>4.0000000000000001E-3</v>
      </c>
      <c r="D395" s="10">
        <v>5.0000000000000001E-3</v>
      </c>
      <c r="E395" s="10">
        <v>7.0000000000000001E-3</v>
      </c>
      <c r="F395" s="10"/>
      <c r="G395" s="10"/>
      <c r="H395" s="10"/>
      <c r="I395" s="10"/>
      <c r="J395" s="9"/>
    </row>
    <row r="396" spans="1:10">
      <c r="A396" s="10">
        <v>2</v>
      </c>
      <c r="B396" s="10">
        <v>4.0000000000000001E-3</v>
      </c>
      <c r="C396" s="10">
        <v>7.0000000000000001E-3</v>
      </c>
      <c r="D396" s="10">
        <v>6.0000000000000001E-3</v>
      </c>
      <c r="E396" s="10">
        <v>3.0000000000000001E-3</v>
      </c>
      <c r="F396" s="10"/>
      <c r="G396" s="10"/>
      <c r="H396" s="10"/>
      <c r="I396" s="10"/>
      <c r="J396" s="9"/>
    </row>
    <row r="397" spans="1:10">
      <c r="A397" s="10">
        <v>3</v>
      </c>
      <c r="B397" s="10">
        <v>5.0000000000000001E-3</v>
      </c>
      <c r="C397" s="10">
        <v>5.0000000000000001E-3</v>
      </c>
      <c r="D397" s="10">
        <v>5.0000000000000001E-3</v>
      </c>
      <c r="E397" s="10">
        <v>5.0000000000000001E-3</v>
      </c>
      <c r="F397" s="10"/>
      <c r="G397" s="10"/>
      <c r="H397" s="10"/>
      <c r="I397" s="10" t="s">
        <v>1</v>
      </c>
      <c r="J397" s="3" t="s">
        <v>12</v>
      </c>
    </row>
    <row r="398" spans="1:10">
      <c r="A398" s="10">
        <v>4</v>
      </c>
      <c r="B398" s="10">
        <v>6.0000000000000001E-3</v>
      </c>
      <c r="C398" s="10">
        <v>5.0000000000000001E-3</v>
      </c>
      <c r="D398" s="10">
        <v>4.0000000000000001E-3</v>
      </c>
      <c r="E398" s="10">
        <v>5.0000000000000001E-3</v>
      </c>
      <c r="F398" s="10"/>
      <c r="G398" s="10"/>
      <c r="H398" s="10"/>
      <c r="I398" s="10"/>
      <c r="J398" s="9"/>
    </row>
    <row r="399" spans="1:10">
      <c r="A399" s="10">
        <v>5</v>
      </c>
      <c r="B399" s="10">
        <v>5.0000000000000001E-3</v>
      </c>
      <c r="C399" s="10">
        <v>5.0000000000000001E-3</v>
      </c>
      <c r="D399" s="10">
        <v>6.0000000000000001E-3</v>
      </c>
      <c r="E399" s="10">
        <v>5.0000000000000001E-3</v>
      </c>
      <c r="F399" s="10"/>
      <c r="G399" s="10"/>
      <c r="H399" s="10"/>
      <c r="I399" s="10"/>
      <c r="J399" s="9"/>
    </row>
    <row r="400" spans="1:10">
      <c r="A400" s="10">
        <v>6</v>
      </c>
      <c r="B400" s="10">
        <v>7.0000000000000001E-3</v>
      </c>
      <c r="C400" s="10">
        <v>7.0000000000000001E-3</v>
      </c>
      <c r="D400" s="10">
        <v>7.0000000000000001E-3</v>
      </c>
      <c r="E400" s="10">
        <v>5.0000000000000001E-3</v>
      </c>
      <c r="F400" s="10"/>
      <c r="G400" s="10"/>
      <c r="H400" s="10"/>
      <c r="I400" s="10"/>
      <c r="J400" s="9"/>
    </row>
    <row r="401" spans="1:10">
      <c r="A401" s="10">
        <v>7</v>
      </c>
      <c r="B401" s="10">
        <v>5.0000000000000001E-3</v>
      </c>
      <c r="C401" s="10">
        <v>5.0000000000000001E-3</v>
      </c>
      <c r="D401" s="10">
        <v>4.0000000000000001E-3</v>
      </c>
      <c r="E401" s="10">
        <v>6.0000000000000001E-3</v>
      </c>
      <c r="F401" s="10"/>
      <c r="G401" s="10"/>
      <c r="H401" s="10"/>
      <c r="I401" s="10"/>
      <c r="J401" s="9"/>
    </row>
    <row r="402" spans="1:10">
      <c r="A402" s="10">
        <v>8</v>
      </c>
      <c r="B402" s="10">
        <v>6.0000000000000001E-3</v>
      </c>
      <c r="C402" s="10">
        <v>5.0000000000000001E-3</v>
      </c>
      <c r="D402" s="10">
        <v>5.0000000000000001E-3</v>
      </c>
      <c r="E402" s="10">
        <v>7.0000000000000001E-3</v>
      </c>
      <c r="F402" s="10"/>
      <c r="G402" s="10"/>
      <c r="H402" s="10"/>
      <c r="I402" s="10"/>
      <c r="J402" s="9"/>
    </row>
    <row r="403" spans="1:10">
      <c r="A403" s="10">
        <v>9</v>
      </c>
      <c r="B403" s="10">
        <v>5.0000000000000001E-3</v>
      </c>
      <c r="C403" s="10">
        <v>6.0000000000000001E-3</v>
      </c>
      <c r="D403" s="10">
        <v>6.0000000000000001E-3</v>
      </c>
      <c r="E403" s="10">
        <v>4.0000000000000001E-3</v>
      </c>
      <c r="F403" s="10"/>
      <c r="G403" s="10"/>
      <c r="H403" s="10"/>
      <c r="I403" s="10"/>
      <c r="J403" s="9"/>
    </row>
    <row r="404" spans="1:10">
      <c r="A404" s="10">
        <v>10</v>
      </c>
      <c r="B404" s="10">
        <v>4.0000000000000001E-3</v>
      </c>
      <c r="C404" s="10">
        <v>3.0000000000000001E-3</v>
      </c>
      <c r="D404" s="10">
        <v>5.0000000000000001E-3</v>
      </c>
      <c r="E404" s="10">
        <v>6.0000000000000001E-3</v>
      </c>
      <c r="F404" s="10"/>
      <c r="G404" s="10"/>
      <c r="H404" s="10"/>
      <c r="I404" s="10"/>
      <c r="J404" s="9"/>
    </row>
    <row r="405" spans="1:10">
      <c r="A405" s="14" t="s">
        <v>2</v>
      </c>
      <c r="B405" s="10">
        <f>AVERAGE(B395:B404)</f>
        <v>5.2000000000000006E-3</v>
      </c>
      <c r="C405" s="10">
        <f t="shared" ref="C405:E405" si="84">AVERAGE(C395:C404)</f>
        <v>5.1999999999999998E-3</v>
      </c>
      <c r="D405" s="10">
        <f t="shared" si="84"/>
        <v>5.3E-3</v>
      </c>
      <c r="E405" s="10">
        <f t="shared" si="84"/>
        <v>5.3E-3</v>
      </c>
      <c r="F405" s="10"/>
      <c r="G405" s="10"/>
      <c r="H405" s="10"/>
      <c r="I405" s="10"/>
      <c r="J405" s="9"/>
    </row>
    <row r="406" spans="1:10">
      <c r="A406" s="14" t="s">
        <v>3</v>
      </c>
      <c r="B406" s="10">
        <f>STDEV(B395:B404)</f>
        <v>9.1893658347268138E-4</v>
      </c>
      <c r="C406" s="10">
        <f t="shared" ref="C406:E406" si="85">STDEV(C395:C404)</f>
        <v>1.2292725943057184E-3</v>
      </c>
      <c r="D406" s="10">
        <f t="shared" si="85"/>
        <v>9.4868329805051382E-4</v>
      </c>
      <c r="E406" s="10">
        <f t="shared" si="85"/>
        <v>1.2516655570345724E-3</v>
      </c>
      <c r="F406" s="10"/>
      <c r="G406" s="10"/>
      <c r="H406" s="10"/>
      <c r="I406" s="10"/>
      <c r="J406" s="9"/>
    </row>
    <row r="407" spans="1:10">
      <c r="A407" s="14" t="s">
        <v>17</v>
      </c>
      <c r="B407" s="11">
        <f>(B406/(SQRT(10)))</f>
        <v>2.9059326290271155E-4</v>
      </c>
      <c r="C407" s="11">
        <f t="shared" ref="C407:E407" si="86">(C406/(SQRT(10)))</f>
        <v>3.8873012632302002E-4</v>
      </c>
      <c r="D407" s="11">
        <f t="shared" si="86"/>
        <v>2.9999999999999997E-4</v>
      </c>
      <c r="E407" s="11">
        <f t="shared" si="86"/>
        <v>3.9581140290126387E-4</v>
      </c>
      <c r="F407" s="10"/>
      <c r="G407" s="10"/>
      <c r="H407" s="10"/>
      <c r="I407" s="10"/>
      <c r="J407" s="9"/>
    </row>
    <row r="408" spans="1:10">
      <c r="A408" s="10" t="s">
        <v>0</v>
      </c>
      <c r="B408" s="10">
        <v>0</v>
      </c>
      <c r="C408" s="10">
        <v>21</v>
      </c>
      <c r="D408" s="10">
        <v>42</v>
      </c>
      <c r="E408" s="10">
        <v>63</v>
      </c>
      <c r="F408" s="10"/>
      <c r="G408" s="10"/>
      <c r="H408" s="10"/>
      <c r="I408" s="10" t="s">
        <v>4</v>
      </c>
      <c r="J408" s="3" t="s">
        <v>12</v>
      </c>
    </row>
    <row r="409" spans="1:10">
      <c r="A409" s="10">
        <v>11</v>
      </c>
      <c r="B409" s="10">
        <v>6.0000000000000001E-3</v>
      </c>
      <c r="C409" s="10">
        <v>0.01</v>
      </c>
      <c r="D409" s="10">
        <v>2.1999999999999999E-2</v>
      </c>
      <c r="E409" s="10">
        <v>4.8000000000000001E-2</v>
      </c>
      <c r="F409" s="10"/>
      <c r="G409" s="10"/>
      <c r="H409" s="10"/>
      <c r="I409" s="10"/>
      <c r="J409" s="9"/>
    </row>
    <row r="410" spans="1:10">
      <c r="A410" s="10">
        <v>12</v>
      </c>
      <c r="B410" s="10">
        <v>5.0000000000000001E-3</v>
      </c>
      <c r="C410" s="10">
        <v>1.2E-2</v>
      </c>
      <c r="D410" s="10">
        <v>2.5999999999999999E-2</v>
      </c>
      <c r="E410" s="10">
        <v>5.8999999999999997E-2</v>
      </c>
      <c r="F410" s="10"/>
      <c r="G410" s="9"/>
      <c r="H410" s="9"/>
      <c r="I410" s="9"/>
      <c r="J410" s="9"/>
    </row>
    <row r="411" spans="1:10">
      <c r="A411" s="10">
        <v>13</v>
      </c>
      <c r="B411" s="10">
        <v>8.0000000000000002E-3</v>
      </c>
      <c r="C411" s="10">
        <v>1.0999999999999999E-2</v>
      </c>
      <c r="D411" s="10">
        <v>2.4E-2</v>
      </c>
      <c r="E411" s="10">
        <v>4.9000000000000002E-2</v>
      </c>
      <c r="F411" s="10"/>
      <c r="G411" s="9"/>
      <c r="H411" s="9"/>
      <c r="I411" s="9"/>
      <c r="J411" s="9"/>
    </row>
    <row r="412" spans="1:10">
      <c r="A412" s="10">
        <v>14</v>
      </c>
      <c r="B412" s="10">
        <v>6.0000000000000001E-3</v>
      </c>
      <c r="C412" s="10">
        <v>1.6E-2</v>
      </c>
      <c r="D412" s="10">
        <v>3.6999999999999998E-2</v>
      </c>
      <c r="E412" s="10">
        <v>7.6999999999999999E-2</v>
      </c>
      <c r="F412" s="10"/>
      <c r="G412" s="9"/>
      <c r="H412" s="9"/>
      <c r="I412" s="9"/>
      <c r="J412" s="9"/>
    </row>
    <row r="413" spans="1:10">
      <c r="A413" s="10">
        <v>15</v>
      </c>
      <c r="B413" s="10">
        <v>7.0000000000000001E-3</v>
      </c>
      <c r="C413" s="10">
        <v>1.2999999999999999E-2</v>
      </c>
      <c r="D413" s="10">
        <v>2.9000000000000001E-2</v>
      </c>
      <c r="E413" s="10">
        <v>6.0999999999999999E-2</v>
      </c>
      <c r="F413" s="11"/>
      <c r="G413" s="9"/>
      <c r="H413" s="9"/>
      <c r="I413" s="9"/>
      <c r="J413" s="9"/>
    </row>
    <row r="414" spans="1:10">
      <c r="A414" s="11">
        <v>16</v>
      </c>
      <c r="B414" s="11">
        <v>6.0000000000000001E-3</v>
      </c>
      <c r="C414" s="11">
        <v>1.0999999999999999E-2</v>
      </c>
      <c r="D414" s="11">
        <v>2.3E-2</v>
      </c>
      <c r="E414" s="11">
        <v>3.4000000000000002E-2</v>
      </c>
      <c r="F414" s="10"/>
      <c r="G414" s="9"/>
      <c r="H414" s="9"/>
      <c r="I414" s="9"/>
      <c r="J414" s="9"/>
    </row>
    <row r="415" spans="1:10">
      <c r="A415" s="10">
        <v>17</v>
      </c>
      <c r="B415" s="10">
        <v>5.0000000000000001E-3</v>
      </c>
      <c r="C415" s="10">
        <v>1.2E-2</v>
      </c>
      <c r="D415" s="10">
        <v>2.9000000000000001E-2</v>
      </c>
      <c r="E415" s="10">
        <v>4.1000000000000002E-2</v>
      </c>
      <c r="F415" s="10"/>
      <c r="G415" s="9"/>
      <c r="H415" s="9"/>
      <c r="I415" s="9"/>
      <c r="J415" s="9"/>
    </row>
    <row r="416" spans="1:10">
      <c r="A416" s="10">
        <v>18</v>
      </c>
      <c r="B416" s="10">
        <v>8.9999999999999993E-3</v>
      </c>
      <c r="C416" s="10">
        <v>1.0999999999999999E-2</v>
      </c>
      <c r="D416" s="10">
        <v>2.5000000000000001E-2</v>
      </c>
      <c r="E416" s="10">
        <v>3.3000000000000002E-2</v>
      </c>
      <c r="F416" s="10"/>
      <c r="G416" s="9"/>
      <c r="H416" s="9"/>
      <c r="I416" s="9"/>
      <c r="J416" s="9"/>
    </row>
    <row r="417" spans="1:10">
      <c r="A417" s="10">
        <v>19</v>
      </c>
      <c r="B417" s="10">
        <v>6.0000000000000001E-3</v>
      </c>
      <c r="C417" s="10">
        <v>1.7000000000000001E-2</v>
      </c>
      <c r="D417" s="10">
        <v>3.9E-2</v>
      </c>
      <c r="E417" s="10">
        <v>6.0999999999999999E-2</v>
      </c>
      <c r="F417" s="11"/>
      <c r="G417" s="9"/>
      <c r="H417" s="9"/>
      <c r="I417" s="9"/>
      <c r="J417" s="9"/>
    </row>
    <row r="418" spans="1:10">
      <c r="A418" s="10">
        <v>20</v>
      </c>
      <c r="B418" s="10">
        <v>8.0000000000000002E-3</v>
      </c>
      <c r="C418" s="10">
        <v>1.4999999999999999E-2</v>
      </c>
      <c r="D418" s="10">
        <v>2.8000000000000001E-2</v>
      </c>
      <c r="E418" s="10">
        <v>4.4999999999999998E-2</v>
      </c>
      <c r="F418" s="10"/>
      <c r="G418" s="9"/>
      <c r="H418" s="9"/>
      <c r="I418" s="9"/>
      <c r="J418" s="9"/>
    </row>
    <row r="419" spans="1:10">
      <c r="A419" s="14" t="s">
        <v>2</v>
      </c>
      <c r="B419" s="10">
        <f>AVERAGE(B409:B418)</f>
        <v>6.6E-3</v>
      </c>
      <c r="C419" s="10">
        <f t="shared" ref="C419:E419" si="87">AVERAGE(C409:C418)</f>
        <v>1.2800000000000001E-2</v>
      </c>
      <c r="D419" s="10">
        <f t="shared" si="87"/>
        <v>2.8200000000000003E-2</v>
      </c>
      <c r="E419" s="10">
        <f t="shared" si="87"/>
        <v>5.0799999999999991E-2</v>
      </c>
      <c r="F419" s="10"/>
      <c r="G419" s="9"/>
      <c r="H419" s="9"/>
      <c r="I419" s="9"/>
      <c r="J419" s="9"/>
    </row>
    <row r="420" spans="1:10">
      <c r="A420" s="14" t="s">
        <v>3</v>
      </c>
      <c r="B420" s="10">
        <f>STDEV(B409:B418)</f>
        <v>1.3498971154211057E-3</v>
      </c>
      <c r="C420" s="10">
        <f t="shared" ref="C420:E420" si="88">STDEV(C409:C418)</f>
        <v>2.3944379994757297E-3</v>
      </c>
      <c r="D420" s="10">
        <f t="shared" si="88"/>
        <v>5.7115866641610199E-3</v>
      </c>
      <c r="E420" s="10">
        <f t="shared" si="88"/>
        <v>1.3750151514316777E-2</v>
      </c>
      <c r="F420" s="10"/>
      <c r="G420" s="9"/>
      <c r="H420" s="9"/>
      <c r="I420" s="9"/>
      <c r="J420" s="9"/>
    </row>
    <row r="421" spans="1:10">
      <c r="A421" s="13" t="s">
        <v>17</v>
      </c>
      <c r="B421">
        <f>(B420/(SQRT(10)))</f>
        <v>4.2687494916218986E-4</v>
      </c>
      <c r="C421" s="9">
        <f t="shared" ref="C421:E421" si="89">(C420/(SQRT(10)))</f>
        <v>7.5718777944003648E-4</v>
      </c>
      <c r="D421" s="9">
        <f t="shared" si="89"/>
        <v>1.8061622912192029E-3</v>
      </c>
      <c r="E421" s="9">
        <f t="shared" si="89"/>
        <v>4.3481796957654355E-3</v>
      </c>
    </row>
    <row r="422" spans="1:10">
      <c r="A422" s="10" t="s">
        <v>0</v>
      </c>
      <c r="B422" s="10">
        <v>0</v>
      </c>
      <c r="C422" s="10">
        <v>21</v>
      </c>
      <c r="D422" s="10">
        <v>42</v>
      </c>
      <c r="E422" s="10">
        <v>63</v>
      </c>
      <c r="F422" s="10"/>
      <c r="G422" s="10"/>
      <c r="H422" s="10"/>
      <c r="I422" s="10"/>
      <c r="J422" s="9"/>
    </row>
    <row r="423" spans="1:10">
      <c r="A423" s="10">
        <v>1</v>
      </c>
      <c r="B423" s="10">
        <v>2.52</v>
      </c>
      <c r="C423" s="10">
        <v>3.24</v>
      </c>
      <c r="D423" s="10">
        <v>2.77</v>
      </c>
      <c r="E423" s="10">
        <v>2.44</v>
      </c>
      <c r="F423" s="10"/>
      <c r="G423" s="10"/>
      <c r="H423" s="10"/>
      <c r="I423" s="10"/>
      <c r="J423" s="9"/>
    </row>
    <row r="424" spans="1:10">
      <c r="A424" s="10">
        <v>2</v>
      </c>
      <c r="B424" s="10">
        <v>2.65</v>
      </c>
      <c r="C424" s="10">
        <v>2.4700000000000002</v>
      </c>
      <c r="D424" s="10">
        <v>2.19</v>
      </c>
      <c r="E424" s="10">
        <v>2.72</v>
      </c>
      <c r="F424" s="10"/>
      <c r="G424" s="10"/>
      <c r="H424" s="10"/>
      <c r="I424" s="10"/>
      <c r="J424" s="9"/>
    </row>
    <row r="425" spans="1:10">
      <c r="A425" s="10">
        <v>3</v>
      </c>
      <c r="B425" s="10">
        <v>2.23</v>
      </c>
      <c r="C425" s="10">
        <v>2.76</v>
      </c>
      <c r="D425" s="10">
        <v>2.58</v>
      </c>
      <c r="E425" s="10">
        <v>3.33</v>
      </c>
      <c r="F425" s="10"/>
      <c r="G425" s="10"/>
      <c r="H425" s="10"/>
      <c r="I425" s="10" t="s">
        <v>1</v>
      </c>
      <c r="J425" s="3" t="s">
        <v>13</v>
      </c>
    </row>
    <row r="426" spans="1:10">
      <c r="A426" s="10">
        <v>4</v>
      </c>
      <c r="B426" s="10">
        <v>3.11</v>
      </c>
      <c r="C426" s="10">
        <v>2.16</v>
      </c>
      <c r="D426" s="10">
        <v>2.39</v>
      </c>
      <c r="E426" s="10">
        <v>2.56</v>
      </c>
      <c r="F426" s="10"/>
      <c r="G426" s="10"/>
      <c r="H426" s="10"/>
      <c r="I426" s="10"/>
      <c r="J426" s="9"/>
    </row>
    <row r="427" spans="1:10">
      <c r="A427" s="10">
        <v>5</v>
      </c>
      <c r="B427" s="10">
        <v>2.4900000000000002</v>
      </c>
      <c r="C427" s="10">
        <v>2.62</v>
      </c>
      <c r="D427" s="10">
        <v>3.18</v>
      </c>
      <c r="E427" s="10">
        <v>2.09</v>
      </c>
      <c r="F427" s="10"/>
      <c r="G427" s="10"/>
      <c r="H427" s="10"/>
      <c r="I427" s="10"/>
      <c r="J427" s="9"/>
    </row>
    <row r="428" spans="1:10">
      <c r="A428" s="10">
        <v>6</v>
      </c>
      <c r="B428" s="10">
        <v>2.77</v>
      </c>
      <c r="C428" s="10">
        <v>3.36</v>
      </c>
      <c r="D428" s="10">
        <v>2.79</v>
      </c>
      <c r="E428" s="10">
        <v>3.92</v>
      </c>
      <c r="F428" s="10"/>
      <c r="G428" s="10"/>
      <c r="H428" s="10"/>
      <c r="I428" s="10"/>
      <c r="J428" s="9"/>
    </row>
    <row r="429" spans="1:10">
      <c r="A429" s="10">
        <v>7</v>
      </c>
      <c r="B429" s="10">
        <v>2.2400000000000002</v>
      </c>
      <c r="C429" s="10">
        <v>2.34</v>
      </c>
      <c r="D429" s="10">
        <v>2.17</v>
      </c>
      <c r="E429" s="10">
        <v>2.41</v>
      </c>
      <c r="F429" s="10"/>
      <c r="G429" s="10"/>
      <c r="H429" s="10"/>
      <c r="I429" s="10"/>
      <c r="J429" s="9"/>
    </row>
    <row r="430" spans="1:10">
      <c r="A430" s="10">
        <v>8</v>
      </c>
      <c r="B430" s="10">
        <v>2.59</v>
      </c>
      <c r="C430" s="10">
        <v>2.82</v>
      </c>
      <c r="D430" s="10">
        <v>2.59</v>
      </c>
      <c r="E430" s="10">
        <v>2.11</v>
      </c>
      <c r="F430" s="10"/>
      <c r="G430" s="10"/>
      <c r="H430" s="10"/>
      <c r="I430" s="10"/>
      <c r="J430" s="9"/>
    </row>
    <row r="431" spans="1:10">
      <c r="A431" s="10">
        <v>9</v>
      </c>
      <c r="B431" s="10">
        <v>3.98</v>
      </c>
      <c r="C431" s="10">
        <v>2.0699999999999998</v>
      </c>
      <c r="D431" s="10">
        <v>3.89</v>
      </c>
      <c r="E431" s="10">
        <v>2.93</v>
      </c>
      <c r="F431" s="10"/>
      <c r="G431" s="10"/>
      <c r="H431" s="10"/>
      <c r="I431" s="10"/>
      <c r="J431" s="9"/>
    </row>
    <row r="432" spans="1:10">
      <c r="A432" s="10">
        <v>10</v>
      </c>
      <c r="B432" s="10">
        <v>2.08</v>
      </c>
      <c r="C432" s="10">
        <v>2.72</v>
      </c>
      <c r="D432" s="10">
        <v>2.15</v>
      </c>
      <c r="E432" s="10">
        <v>2.14</v>
      </c>
      <c r="F432" s="10"/>
      <c r="G432" s="10"/>
      <c r="H432" s="10"/>
      <c r="I432" s="10"/>
      <c r="J432" s="9"/>
    </row>
    <row r="433" spans="1:10">
      <c r="A433" s="14" t="s">
        <v>2</v>
      </c>
      <c r="B433" s="10">
        <f>AVERAGE(B423:B432)</f>
        <v>2.6659999999999995</v>
      </c>
      <c r="C433" s="10">
        <f t="shared" ref="C433:E433" si="90">AVERAGE(C423:C432)</f>
        <v>2.6559999999999997</v>
      </c>
      <c r="D433" s="10">
        <f t="shared" si="90"/>
        <v>2.67</v>
      </c>
      <c r="E433" s="10">
        <f t="shared" si="90"/>
        <v>2.665</v>
      </c>
      <c r="F433" s="10"/>
      <c r="G433" s="10"/>
      <c r="H433" s="10"/>
      <c r="I433" s="10"/>
      <c r="J433" s="9"/>
    </row>
    <row r="434" spans="1:10">
      <c r="A434" s="14" t="s">
        <v>3</v>
      </c>
      <c r="B434" s="10">
        <f>STDEV(B423:B432)</f>
        <v>0.5485171930861541</v>
      </c>
      <c r="C434" s="10">
        <f t="shared" ref="C434:E434" si="91">STDEV(C423:C432)</f>
        <v>0.4221163609980334</v>
      </c>
      <c r="D434" s="10">
        <f t="shared" si="91"/>
        <v>0.53919693372026323</v>
      </c>
      <c r="E434" s="10">
        <f t="shared" si="91"/>
        <v>0.58986344935831325</v>
      </c>
      <c r="F434" s="10"/>
      <c r="G434" s="10"/>
      <c r="H434" s="10"/>
      <c r="I434" s="10"/>
      <c r="J434" s="9"/>
    </row>
    <row r="435" spans="1:10">
      <c r="A435" s="14" t="s">
        <v>17</v>
      </c>
      <c r="B435" s="11">
        <f>(B434/(SQRT(10)))</f>
        <v>0.17345636659146105</v>
      </c>
      <c r="C435" s="11">
        <f t="shared" ref="C435:E435" si="92">(C434/(SQRT(10)))</f>
        <v>0.13348491383756519</v>
      </c>
      <c r="D435" s="11">
        <f t="shared" si="92"/>
        <v>0.17050904179348786</v>
      </c>
      <c r="E435" s="11">
        <f t="shared" si="92"/>
        <v>0.1865312008455656</v>
      </c>
      <c r="F435" s="10"/>
      <c r="G435" s="10"/>
      <c r="H435" s="10"/>
      <c r="I435" s="10"/>
      <c r="J435" s="9"/>
    </row>
    <row r="436" spans="1:10">
      <c r="A436" s="10" t="s">
        <v>0</v>
      </c>
      <c r="B436" s="10">
        <v>0</v>
      </c>
      <c r="C436" s="10">
        <v>21</v>
      </c>
      <c r="D436" s="10">
        <v>42</v>
      </c>
      <c r="E436" s="10">
        <v>63</v>
      </c>
      <c r="F436" s="10"/>
      <c r="G436" s="10"/>
      <c r="H436" s="10"/>
      <c r="I436" s="10" t="s">
        <v>4</v>
      </c>
      <c r="J436" s="3" t="s">
        <v>13</v>
      </c>
    </row>
    <row r="437" spans="1:10">
      <c r="A437" s="10">
        <v>11</v>
      </c>
      <c r="B437" s="10">
        <v>2.67</v>
      </c>
      <c r="C437" s="10">
        <v>3.67</v>
      </c>
      <c r="D437" s="10">
        <v>2.19</v>
      </c>
      <c r="E437" s="10">
        <v>2.2200000000000002</v>
      </c>
      <c r="F437" s="10"/>
      <c r="G437" s="10"/>
      <c r="H437" s="10"/>
      <c r="I437" s="10"/>
      <c r="J437" s="9"/>
    </row>
    <row r="438" spans="1:10">
      <c r="A438" s="10">
        <v>12</v>
      </c>
      <c r="B438" s="10">
        <v>2.33</v>
      </c>
      <c r="C438" s="10">
        <v>2.5499999999999998</v>
      </c>
      <c r="D438" s="10">
        <v>3.96</v>
      </c>
      <c r="E438" s="10">
        <v>2.88</v>
      </c>
      <c r="F438" s="10"/>
      <c r="G438" s="9"/>
      <c r="H438" s="9"/>
      <c r="I438" s="9"/>
      <c r="J438" s="9"/>
    </row>
    <row r="439" spans="1:10">
      <c r="A439" s="10">
        <v>13</v>
      </c>
      <c r="B439" s="10">
        <v>2.4500000000000002</v>
      </c>
      <c r="C439" s="10">
        <v>2.0299999999999998</v>
      </c>
      <c r="D439" s="10">
        <v>2.41</v>
      </c>
      <c r="E439" s="10">
        <v>2.0699999999999998</v>
      </c>
      <c r="F439" s="10"/>
      <c r="G439" s="9"/>
      <c r="H439" s="9"/>
      <c r="I439" s="9"/>
      <c r="J439" s="9"/>
    </row>
    <row r="440" spans="1:10">
      <c r="A440" s="10">
        <v>14</v>
      </c>
      <c r="B440" s="10">
        <v>3.86</v>
      </c>
      <c r="C440" s="10">
        <v>2.82</v>
      </c>
      <c r="D440" s="10">
        <v>2.27</v>
      </c>
      <c r="E440" s="10">
        <v>2.4900000000000002</v>
      </c>
      <c r="F440" s="10"/>
      <c r="G440" s="9"/>
      <c r="H440" s="9"/>
      <c r="I440" s="9"/>
      <c r="J440" s="9"/>
    </row>
    <row r="441" spans="1:10">
      <c r="A441" s="10">
        <v>15</v>
      </c>
      <c r="B441" s="10">
        <v>2.12</v>
      </c>
      <c r="C441" s="10">
        <v>2.2400000000000002</v>
      </c>
      <c r="D441" s="10">
        <v>2.74</v>
      </c>
      <c r="E441" s="10">
        <v>3.83</v>
      </c>
      <c r="F441" s="11"/>
      <c r="G441" s="9"/>
      <c r="H441" s="9"/>
      <c r="I441" s="9"/>
      <c r="J441" s="9"/>
    </row>
    <row r="442" spans="1:10">
      <c r="A442" s="11">
        <v>16</v>
      </c>
      <c r="B442" s="11">
        <v>2.56</v>
      </c>
      <c r="C442" s="11">
        <v>3.79</v>
      </c>
      <c r="D442" s="11">
        <v>3.26</v>
      </c>
      <c r="E442" s="11">
        <v>2.13</v>
      </c>
      <c r="F442" s="10"/>
      <c r="G442" s="9"/>
      <c r="H442" s="9"/>
      <c r="I442" s="9"/>
      <c r="J442" s="9"/>
    </row>
    <row r="443" spans="1:10">
      <c r="A443" s="10">
        <v>17</v>
      </c>
      <c r="B443" s="10">
        <v>2.73</v>
      </c>
      <c r="C443" s="10">
        <v>2.65</v>
      </c>
      <c r="D443" s="10">
        <v>2.31</v>
      </c>
      <c r="E443" s="10">
        <v>2.66</v>
      </c>
      <c r="F443" s="10"/>
      <c r="G443" s="9"/>
      <c r="H443" s="9"/>
      <c r="I443" s="9"/>
      <c r="J443" s="9"/>
    </row>
    <row r="444" spans="1:10">
      <c r="A444" s="10">
        <v>18</v>
      </c>
      <c r="B444" s="10">
        <v>2.1800000000000002</v>
      </c>
      <c r="C444" s="10">
        <v>2.08</v>
      </c>
      <c r="D444" s="10">
        <v>2.44</v>
      </c>
      <c r="E444" s="10">
        <v>3.47</v>
      </c>
      <c r="F444" s="10"/>
      <c r="G444" s="9"/>
      <c r="H444" s="9"/>
      <c r="I444" s="9"/>
      <c r="J444" s="9"/>
    </row>
    <row r="445" spans="1:10">
      <c r="A445" s="10">
        <v>19</v>
      </c>
      <c r="B445" s="10">
        <v>3.35</v>
      </c>
      <c r="C445" s="10">
        <v>2.93</v>
      </c>
      <c r="D445" s="10">
        <v>2.09</v>
      </c>
      <c r="E445" s="10">
        <v>2.58</v>
      </c>
      <c r="F445" s="11"/>
      <c r="G445" s="9"/>
      <c r="H445" s="9"/>
      <c r="I445" s="9"/>
      <c r="J445" s="9"/>
    </row>
    <row r="446" spans="1:10">
      <c r="A446" s="10">
        <v>20</v>
      </c>
      <c r="B446" s="10">
        <v>2.31</v>
      </c>
      <c r="C446" s="10">
        <v>2.36</v>
      </c>
      <c r="D446" s="10">
        <v>2.69</v>
      </c>
      <c r="E446" s="10">
        <v>2.35</v>
      </c>
      <c r="F446" s="10"/>
      <c r="G446" s="9"/>
      <c r="H446" s="9"/>
      <c r="I446" s="9"/>
      <c r="J446" s="9"/>
    </row>
    <row r="447" spans="1:10">
      <c r="A447" s="14" t="s">
        <v>2</v>
      </c>
      <c r="B447" s="10">
        <f>AVERAGE(B437:B446)</f>
        <v>2.6559999999999997</v>
      </c>
      <c r="C447" s="10">
        <f t="shared" ref="C447:E447" si="93">AVERAGE(C437:C446)</f>
        <v>2.7119999999999997</v>
      </c>
      <c r="D447" s="10">
        <f t="shared" si="93"/>
        <v>2.6360000000000001</v>
      </c>
      <c r="E447" s="10">
        <f t="shared" si="93"/>
        <v>2.6680000000000001</v>
      </c>
      <c r="F447" s="10"/>
      <c r="G447" s="9"/>
      <c r="H447" s="9"/>
      <c r="I447" s="9"/>
      <c r="J447" s="9"/>
    </row>
    <row r="448" spans="1:10">
      <c r="A448" s="14" t="s">
        <v>3</v>
      </c>
      <c r="B448" s="10">
        <f>STDEV(B437:B446)</f>
        <v>0.55059967308381341</v>
      </c>
      <c r="C448" s="10">
        <f t="shared" ref="C448:E448" si="94">STDEV(C437:C446)</f>
        <v>0.61285851185698503</v>
      </c>
      <c r="D448" s="10">
        <f t="shared" si="94"/>
        <v>0.57569667939520563</v>
      </c>
      <c r="E448" s="10">
        <f t="shared" si="94"/>
        <v>0.57991953464827017</v>
      </c>
      <c r="F448" s="10"/>
      <c r="G448" s="9"/>
      <c r="H448" s="9"/>
      <c r="I448" s="9"/>
      <c r="J448" s="9"/>
    </row>
    <row r="449" spans="1:10">
      <c r="A449" s="13" t="s">
        <v>17</v>
      </c>
      <c r="B449">
        <f>(B448/(SQRT(10)))</f>
        <v>0.17411490458889559</v>
      </c>
      <c r="C449" s="9">
        <f t="shared" ref="C449:E449" si="95">(C448/(SQRT(10)))</f>
        <v>0.19380287808893815</v>
      </c>
      <c r="D449" s="9">
        <f t="shared" si="95"/>
        <v>0.18205127482845765</v>
      </c>
      <c r="E449" s="9">
        <f t="shared" si="95"/>
        <v>0.1833866589113467</v>
      </c>
    </row>
    <row r="450" spans="1:10">
      <c r="A450" s="10" t="s">
        <v>0</v>
      </c>
      <c r="B450" s="10">
        <v>0</v>
      </c>
      <c r="C450" s="10">
        <v>21</v>
      </c>
      <c r="D450" s="10">
        <v>42</v>
      </c>
      <c r="E450" s="10">
        <v>63</v>
      </c>
      <c r="F450" s="10"/>
      <c r="G450" s="10"/>
      <c r="H450" s="10"/>
      <c r="I450" s="10"/>
      <c r="J450" s="9"/>
    </row>
    <row r="451" spans="1:10">
      <c r="A451" s="10">
        <v>1</v>
      </c>
      <c r="B451" s="10">
        <v>41.78</v>
      </c>
      <c r="C451" s="10">
        <v>90.42</v>
      </c>
      <c r="D451" s="10">
        <v>95.23</v>
      </c>
      <c r="E451" s="10">
        <v>63.77</v>
      </c>
      <c r="F451" s="10"/>
      <c r="G451" s="10"/>
      <c r="H451" s="10"/>
      <c r="I451" s="10"/>
      <c r="J451" s="9"/>
    </row>
    <row r="452" spans="1:10">
      <c r="A452" s="10">
        <v>2</v>
      </c>
      <c r="B452" s="10">
        <v>75.36</v>
      </c>
      <c r="C452" s="10">
        <v>69.27</v>
      </c>
      <c r="D452" s="10">
        <v>44.76</v>
      </c>
      <c r="E452" s="10">
        <v>85.56</v>
      </c>
      <c r="F452" s="10"/>
      <c r="G452" s="10"/>
      <c r="H452" s="10"/>
      <c r="I452" s="10"/>
      <c r="J452" s="9"/>
    </row>
    <row r="453" spans="1:10">
      <c r="A453" s="10">
        <v>3</v>
      </c>
      <c r="B453" s="10">
        <v>80.239999999999995</v>
      </c>
      <c r="C453" s="10">
        <v>81.38</v>
      </c>
      <c r="D453" s="10">
        <v>70.09</v>
      </c>
      <c r="E453" s="10">
        <v>77.34</v>
      </c>
      <c r="F453" s="10"/>
      <c r="G453" s="10"/>
      <c r="H453" s="10"/>
      <c r="I453" s="10" t="s">
        <v>1</v>
      </c>
      <c r="J453" s="3" t="s">
        <v>14</v>
      </c>
    </row>
    <row r="454" spans="1:10">
      <c r="A454" s="10">
        <v>4</v>
      </c>
      <c r="B454" s="10">
        <v>67.150000000000006</v>
      </c>
      <c r="C454" s="10">
        <v>72.59</v>
      </c>
      <c r="D454" s="10">
        <v>86.03</v>
      </c>
      <c r="E454" s="10">
        <v>38.869999999999997</v>
      </c>
      <c r="F454" s="10"/>
      <c r="G454" s="10"/>
      <c r="H454" s="10"/>
      <c r="I454" s="10"/>
      <c r="J454" s="9"/>
    </row>
    <row r="455" spans="1:10">
      <c r="A455" s="10">
        <v>5</v>
      </c>
      <c r="B455" s="10">
        <v>91.82</v>
      </c>
      <c r="C455" s="10">
        <v>39.89</v>
      </c>
      <c r="D455" s="10">
        <v>61.48</v>
      </c>
      <c r="E455" s="10">
        <v>93.02</v>
      </c>
      <c r="F455" s="10"/>
      <c r="G455" s="10"/>
      <c r="H455" s="10"/>
      <c r="I455" s="10"/>
      <c r="J455" s="9"/>
    </row>
    <row r="456" spans="1:10">
      <c r="A456" s="10">
        <v>6</v>
      </c>
      <c r="B456" s="10">
        <v>90.12</v>
      </c>
      <c r="C456" s="10">
        <v>38.67</v>
      </c>
      <c r="D456" s="10">
        <v>60.46</v>
      </c>
      <c r="E456" s="10">
        <v>88.11</v>
      </c>
      <c r="F456" s="10"/>
      <c r="G456" s="10"/>
      <c r="H456" s="10"/>
      <c r="I456" s="10"/>
      <c r="J456" s="9"/>
    </row>
    <row r="457" spans="1:10">
      <c r="A457" s="10">
        <v>7</v>
      </c>
      <c r="B457" s="10">
        <v>65.06</v>
      </c>
      <c r="C457" s="10">
        <v>74.05</v>
      </c>
      <c r="D457" s="10">
        <v>83.32</v>
      </c>
      <c r="E457" s="10">
        <v>36.979999999999997</v>
      </c>
      <c r="F457" s="10"/>
      <c r="G457" s="10"/>
      <c r="H457" s="10"/>
      <c r="I457" s="10"/>
      <c r="J457" s="9"/>
    </row>
    <row r="458" spans="1:10">
      <c r="A458" s="10">
        <v>8</v>
      </c>
      <c r="B458" s="10">
        <v>83.17</v>
      </c>
      <c r="C458" s="10">
        <v>85.64</v>
      </c>
      <c r="D458" s="10">
        <v>74.05</v>
      </c>
      <c r="E458" s="10">
        <v>72.150000000000006</v>
      </c>
      <c r="F458" s="10"/>
      <c r="G458" s="10"/>
      <c r="H458" s="10"/>
      <c r="I458" s="10"/>
      <c r="J458" s="9"/>
    </row>
    <row r="459" spans="1:10">
      <c r="A459" s="10">
        <v>9</v>
      </c>
      <c r="B459" s="10">
        <v>77.349999999999994</v>
      </c>
      <c r="C459" s="10">
        <v>62.05</v>
      </c>
      <c r="D459" s="10">
        <v>40.31</v>
      </c>
      <c r="E459" s="10">
        <v>89.46</v>
      </c>
      <c r="F459" s="10"/>
      <c r="G459" s="10"/>
      <c r="H459" s="10"/>
      <c r="I459" s="10"/>
      <c r="J459" s="9"/>
    </row>
    <row r="460" spans="1:10">
      <c r="A460" s="10">
        <v>10</v>
      </c>
      <c r="B460" s="10">
        <v>39.57</v>
      </c>
      <c r="C460" s="10">
        <v>88.13</v>
      </c>
      <c r="D460" s="10">
        <v>90.23</v>
      </c>
      <c r="E460" s="10">
        <v>60.27</v>
      </c>
      <c r="F460" s="10"/>
      <c r="G460" s="10"/>
      <c r="H460" s="10"/>
      <c r="I460" s="10"/>
      <c r="J460" s="9"/>
    </row>
    <row r="461" spans="1:10">
      <c r="A461" s="14" t="s">
        <v>2</v>
      </c>
      <c r="B461">
        <f>AVERAGE(B451:B460)</f>
        <v>71.162000000000006</v>
      </c>
      <c r="C461" s="9">
        <f t="shared" ref="C461:E461" si="96">AVERAGE(C451:C460)</f>
        <v>70.208999999999989</v>
      </c>
      <c r="D461" s="9">
        <f t="shared" si="96"/>
        <v>70.596000000000004</v>
      </c>
      <c r="E461" s="9">
        <f t="shared" si="96"/>
        <v>70.553000000000011</v>
      </c>
      <c r="F461" s="10"/>
      <c r="G461" s="10"/>
      <c r="H461" s="10"/>
      <c r="I461" s="10"/>
      <c r="J461" s="9"/>
    </row>
    <row r="462" spans="1:10">
      <c r="A462" s="14" t="s">
        <v>3</v>
      </c>
      <c r="B462" s="10">
        <f>STDEV(B451:B460)</f>
        <v>18.206721469464672</v>
      </c>
      <c r="C462" s="10">
        <f t="shared" ref="C462:E462" si="97">STDEV(C451:C460)</f>
        <v>18.54237636094987</v>
      </c>
      <c r="D462" s="10">
        <f t="shared" si="97"/>
        <v>18.782980594144249</v>
      </c>
      <c r="E462" s="10">
        <f t="shared" si="97"/>
        <v>20.349776984854941</v>
      </c>
      <c r="F462" s="10"/>
      <c r="G462" s="10"/>
      <c r="H462" s="10"/>
      <c r="I462" s="10"/>
      <c r="J462" s="9"/>
    </row>
    <row r="463" spans="1:10">
      <c r="A463" s="14" t="s">
        <v>17</v>
      </c>
      <c r="B463" s="11">
        <f>(B462/(SQRT(10)))</f>
        <v>5.7574708567796131</v>
      </c>
      <c r="C463" s="11">
        <f t="shared" ref="C463:E463" si="98">(C462/(SQRT(10)))</f>
        <v>5.8636142532666016</v>
      </c>
      <c r="D463" s="11">
        <f t="shared" si="98"/>
        <v>5.9396999924238543</v>
      </c>
      <c r="E463" s="11">
        <f t="shared" si="98"/>
        <v>6.4351645148615413</v>
      </c>
      <c r="F463" s="10"/>
      <c r="G463" s="10"/>
      <c r="H463" s="10"/>
      <c r="I463" s="10"/>
      <c r="J463" s="9"/>
    </row>
    <row r="464" spans="1:10">
      <c r="A464" s="10" t="s">
        <v>0</v>
      </c>
      <c r="B464" s="10">
        <v>0</v>
      </c>
      <c r="C464" s="10">
        <v>21</v>
      </c>
      <c r="D464" s="10">
        <v>42</v>
      </c>
      <c r="E464" s="10">
        <v>63</v>
      </c>
      <c r="F464" s="10"/>
      <c r="G464" s="10"/>
      <c r="H464" s="10"/>
      <c r="I464" s="10" t="s">
        <v>4</v>
      </c>
      <c r="J464" s="3" t="s">
        <v>14</v>
      </c>
    </row>
    <row r="465" spans="1:11">
      <c r="A465" s="10">
        <v>11</v>
      </c>
      <c r="B465" s="10">
        <v>89.36</v>
      </c>
      <c r="C465" s="10">
        <v>109.05</v>
      </c>
      <c r="D465" s="10">
        <v>134.74</v>
      </c>
      <c r="E465" s="10">
        <v>118.12</v>
      </c>
      <c r="F465" s="10"/>
      <c r="G465" s="10"/>
      <c r="H465" s="10"/>
      <c r="I465" s="10"/>
      <c r="J465" s="9"/>
    </row>
    <row r="466" spans="1:11">
      <c r="A466" s="10">
        <v>12</v>
      </c>
      <c r="B466" s="10">
        <v>77.12</v>
      </c>
      <c r="C466" s="10">
        <v>92.58</v>
      </c>
      <c r="D466" s="10">
        <v>123.87</v>
      </c>
      <c r="E466" s="10">
        <v>147.47</v>
      </c>
      <c r="F466" s="10"/>
      <c r="G466" s="9"/>
      <c r="H466" s="9"/>
      <c r="I466" s="9"/>
      <c r="J466" s="9"/>
    </row>
    <row r="467" spans="1:11">
      <c r="A467" s="10">
        <v>13</v>
      </c>
      <c r="B467" s="10">
        <v>89.46</v>
      </c>
      <c r="C467" s="10">
        <v>106.27</v>
      </c>
      <c r="D467" s="10">
        <v>159.65</v>
      </c>
      <c r="E467" s="10">
        <v>194.72</v>
      </c>
      <c r="F467" s="10"/>
      <c r="G467" s="9"/>
      <c r="H467" s="9"/>
      <c r="I467" s="9"/>
      <c r="J467" s="9"/>
    </row>
    <row r="468" spans="1:11">
      <c r="A468" s="10">
        <v>14</v>
      </c>
      <c r="B468" s="10">
        <v>79.040000000000006</v>
      </c>
      <c r="C468" s="10">
        <v>83.17</v>
      </c>
      <c r="D468" s="10">
        <v>119.79</v>
      </c>
      <c r="E468" s="10">
        <v>169.08</v>
      </c>
      <c r="F468" s="10"/>
      <c r="G468" s="9"/>
      <c r="H468" s="9"/>
      <c r="I468" s="9"/>
      <c r="J468" s="9"/>
    </row>
    <row r="469" spans="1:11">
      <c r="A469" s="10">
        <v>15</v>
      </c>
      <c r="B469" s="10">
        <v>58.29</v>
      </c>
      <c r="C469" s="10">
        <v>101.69</v>
      </c>
      <c r="D469" s="10">
        <v>100.54</v>
      </c>
      <c r="E469" s="10">
        <v>177.83</v>
      </c>
      <c r="F469" s="11"/>
      <c r="G469" s="9"/>
      <c r="H469" s="10"/>
      <c r="I469" s="10"/>
      <c r="J469" s="10"/>
      <c r="K469" s="10"/>
    </row>
    <row r="470" spans="1:11">
      <c r="A470" s="11">
        <v>16</v>
      </c>
      <c r="B470" s="11">
        <v>91.36</v>
      </c>
      <c r="C470" s="11">
        <v>98.05</v>
      </c>
      <c r="D470" s="11">
        <v>131.54</v>
      </c>
      <c r="E470" s="11">
        <v>81.150000000000006</v>
      </c>
      <c r="F470" s="10"/>
      <c r="G470" s="9"/>
      <c r="H470" s="9"/>
      <c r="I470" s="9"/>
      <c r="J470" s="9"/>
    </row>
    <row r="471" spans="1:11">
      <c r="A471" s="10">
        <v>17</v>
      </c>
      <c r="B471" s="10">
        <v>79.12</v>
      </c>
      <c r="C471" s="10">
        <v>86.58</v>
      </c>
      <c r="D471" s="10">
        <v>115.87</v>
      </c>
      <c r="E471" s="10">
        <v>96.57</v>
      </c>
      <c r="F471" s="10"/>
      <c r="G471" s="9"/>
      <c r="H471" s="9"/>
      <c r="I471" s="9"/>
      <c r="J471" s="9"/>
    </row>
    <row r="472" spans="1:11">
      <c r="A472" s="10">
        <v>18</v>
      </c>
      <c r="B472" s="10">
        <v>81.459999999999994</v>
      </c>
      <c r="C472" s="10">
        <v>101.27</v>
      </c>
      <c r="D472" s="10">
        <v>149.65</v>
      </c>
      <c r="E472" s="10">
        <v>145.13</v>
      </c>
      <c r="F472" s="10"/>
      <c r="G472" s="9"/>
      <c r="H472" s="9"/>
      <c r="I472" s="9"/>
      <c r="J472" s="9"/>
    </row>
    <row r="473" spans="1:11">
      <c r="A473" s="10">
        <v>19</v>
      </c>
      <c r="B473" s="10">
        <v>84.12</v>
      </c>
      <c r="C473" s="10">
        <v>66.36</v>
      </c>
      <c r="D473" s="10">
        <v>103.89</v>
      </c>
      <c r="E473" s="10">
        <v>105.48</v>
      </c>
      <c r="F473" s="11"/>
      <c r="G473" s="9"/>
      <c r="H473" s="9"/>
      <c r="I473" s="9"/>
      <c r="J473" s="9"/>
    </row>
    <row r="474" spans="1:11">
      <c r="A474" s="10">
        <v>20</v>
      </c>
      <c r="B474" s="10">
        <v>52.64</v>
      </c>
      <c r="C474" s="10">
        <v>93.73</v>
      </c>
      <c r="D474" s="10">
        <v>89.59</v>
      </c>
      <c r="E474" s="10">
        <v>124.05</v>
      </c>
      <c r="F474" s="10"/>
      <c r="G474" s="9"/>
      <c r="H474" s="9"/>
      <c r="I474" s="9"/>
      <c r="J474" s="9"/>
    </row>
    <row r="475" spans="1:11">
      <c r="A475" s="14" t="s">
        <v>2</v>
      </c>
      <c r="B475" s="10">
        <f>AVERAGE(B465:B474)</f>
        <v>78.197000000000003</v>
      </c>
      <c r="C475" s="10">
        <f t="shared" ref="C475:E475" si="99">AVERAGE(C465:C474)</f>
        <v>93.875</v>
      </c>
      <c r="D475" s="10">
        <f t="shared" si="99"/>
        <v>122.91299999999998</v>
      </c>
      <c r="E475" s="10">
        <f t="shared" si="99"/>
        <v>135.96</v>
      </c>
      <c r="F475" s="10"/>
      <c r="G475" s="9"/>
      <c r="H475" s="9"/>
      <c r="I475" s="9"/>
      <c r="J475" s="9"/>
    </row>
    <row r="476" spans="1:11">
      <c r="A476" s="14" t="s">
        <v>3</v>
      </c>
      <c r="B476">
        <f>STDEV(B465:B474)</f>
        <v>13.006975948825801</v>
      </c>
      <c r="C476" s="9">
        <f t="shared" ref="C476:E476" si="100">STDEV(C465:C474)</f>
        <v>12.665328218758772</v>
      </c>
      <c r="D476" s="9">
        <f t="shared" si="100"/>
        <v>21.888348524068977</v>
      </c>
      <c r="E476" s="9">
        <f t="shared" si="100"/>
        <v>37.214379240049404</v>
      </c>
      <c r="F476" s="10"/>
      <c r="G476" s="9"/>
      <c r="H476" s="9"/>
      <c r="I476" s="9"/>
      <c r="J476" s="9"/>
    </row>
    <row r="477" spans="1:11">
      <c r="A477" s="13" t="s">
        <v>17</v>
      </c>
      <c r="B477">
        <f>(B476/(SQRT(10)))</f>
        <v>4.1131669469319236</v>
      </c>
      <c r="C477" s="9">
        <f t="shared" ref="C477:E477" si="101">(C476/(SQRT(10)))</f>
        <v>4.0051284484881036</v>
      </c>
      <c r="D477" s="9">
        <f t="shared" si="101"/>
        <v>6.9217035555642843</v>
      </c>
      <c r="E477" s="9">
        <f t="shared" si="101"/>
        <v>11.768220010784214</v>
      </c>
    </row>
    <row r="478" spans="1:11">
      <c r="A478" s="10" t="s">
        <v>0</v>
      </c>
      <c r="B478" s="10">
        <v>0</v>
      </c>
      <c r="C478" s="10">
        <v>21</v>
      </c>
      <c r="D478" s="10">
        <v>42</v>
      </c>
      <c r="E478" s="10">
        <v>63</v>
      </c>
      <c r="F478" s="10"/>
      <c r="G478" s="10"/>
      <c r="H478" s="10"/>
      <c r="I478" s="10"/>
      <c r="J478" s="9"/>
    </row>
    <row r="479" spans="1:11">
      <c r="A479" s="10">
        <v>1</v>
      </c>
      <c r="B479" s="10">
        <v>0.17</v>
      </c>
      <c r="C479" s="10">
        <v>0.61</v>
      </c>
      <c r="D479" s="10">
        <v>0.97</v>
      </c>
      <c r="E479" s="10">
        <v>0.11</v>
      </c>
      <c r="F479" s="10"/>
      <c r="G479" s="10"/>
      <c r="H479" s="10"/>
      <c r="I479" s="10"/>
      <c r="J479" s="9"/>
    </row>
    <row r="480" spans="1:11">
      <c r="A480" s="10">
        <v>2</v>
      </c>
      <c r="B480" s="10">
        <v>0.46</v>
      </c>
      <c r="C480" s="10">
        <v>0.34</v>
      </c>
      <c r="D480" s="10">
        <v>0.19</v>
      </c>
      <c r="E480" s="10">
        <v>0.98</v>
      </c>
      <c r="F480" s="10"/>
      <c r="G480" s="10"/>
      <c r="H480" s="10"/>
      <c r="I480" s="10"/>
      <c r="J480" s="9"/>
    </row>
    <row r="481" spans="1:10">
      <c r="A481" s="10">
        <v>3</v>
      </c>
      <c r="B481" s="10">
        <v>0.94</v>
      </c>
      <c r="C481" s="10">
        <v>0.42</v>
      </c>
      <c r="D481" s="10">
        <v>0.31</v>
      </c>
      <c r="E481" s="10">
        <v>0.44</v>
      </c>
      <c r="F481" s="10"/>
      <c r="G481" s="10"/>
      <c r="H481" s="10"/>
      <c r="I481" s="10" t="s">
        <v>1</v>
      </c>
      <c r="J481" s="3" t="s">
        <v>15</v>
      </c>
    </row>
    <row r="482" spans="1:10">
      <c r="A482" s="10">
        <v>4</v>
      </c>
      <c r="B482" s="10">
        <v>0.32</v>
      </c>
      <c r="C482" s="10">
        <v>0.91</v>
      </c>
      <c r="D482" s="10">
        <v>0.48</v>
      </c>
      <c r="E482" s="10">
        <v>0.59</v>
      </c>
      <c r="F482" s="10"/>
      <c r="G482" s="10"/>
      <c r="H482" s="10"/>
      <c r="I482" s="10"/>
      <c r="J482" s="9"/>
    </row>
    <row r="483" spans="1:10">
      <c r="A483" s="10">
        <v>5</v>
      </c>
      <c r="B483" s="10">
        <v>0.57999999999999996</v>
      </c>
      <c r="C483" s="10">
        <v>0.14000000000000001</v>
      </c>
      <c r="D483" s="10">
        <v>0.55000000000000004</v>
      </c>
      <c r="E483" s="10">
        <v>0.37</v>
      </c>
      <c r="F483" s="10"/>
      <c r="G483" s="10"/>
      <c r="H483" s="10"/>
      <c r="I483" s="10"/>
      <c r="J483" s="9"/>
    </row>
    <row r="484" spans="1:10">
      <c r="A484" s="10">
        <v>6</v>
      </c>
      <c r="B484" s="10">
        <v>0.19</v>
      </c>
      <c r="C484" s="10">
        <v>0.59</v>
      </c>
      <c r="D484" s="10">
        <v>0.14000000000000001</v>
      </c>
      <c r="E484" s="10">
        <v>0.13</v>
      </c>
      <c r="F484" s="10"/>
      <c r="G484" s="10"/>
      <c r="H484" s="10"/>
      <c r="I484" s="10"/>
      <c r="J484" s="9"/>
    </row>
    <row r="485" spans="1:10">
      <c r="A485" s="10">
        <v>7</v>
      </c>
      <c r="B485" s="10">
        <v>0.96</v>
      </c>
      <c r="C485" s="10">
        <v>0.33</v>
      </c>
      <c r="D485" s="10">
        <v>0.9</v>
      </c>
      <c r="E485" s="10">
        <v>0.94</v>
      </c>
      <c r="F485" s="10"/>
      <c r="G485" s="10"/>
      <c r="H485" s="10"/>
      <c r="I485" s="10"/>
      <c r="J485" s="9"/>
    </row>
    <row r="486" spans="1:10">
      <c r="A486" s="10">
        <v>8</v>
      </c>
      <c r="B486" s="10">
        <v>0.27</v>
      </c>
      <c r="C486" s="10">
        <v>0.4</v>
      </c>
      <c r="D486" s="10">
        <v>0.42</v>
      </c>
      <c r="E486" s="10">
        <v>0.41</v>
      </c>
      <c r="F486" s="10"/>
      <c r="G486" s="10"/>
      <c r="H486" s="10"/>
      <c r="I486" s="10"/>
      <c r="J486" s="9"/>
    </row>
    <row r="487" spans="1:10">
      <c r="A487" s="10">
        <v>9</v>
      </c>
      <c r="B487" s="10">
        <v>0.4</v>
      </c>
      <c r="C487" s="10">
        <v>0.88</v>
      </c>
      <c r="D487" s="10">
        <v>0.35</v>
      </c>
      <c r="E487" s="10">
        <v>0.56000000000000005</v>
      </c>
      <c r="F487" s="10"/>
      <c r="G487" s="10"/>
      <c r="H487" s="10"/>
      <c r="I487" s="10"/>
      <c r="J487" s="9"/>
    </row>
    <row r="488" spans="1:10">
      <c r="A488" s="10">
        <v>10</v>
      </c>
      <c r="B488" s="10">
        <v>0.55000000000000004</v>
      </c>
      <c r="C488" s="10">
        <v>0.12</v>
      </c>
      <c r="D488" s="10">
        <v>0.56000000000000005</v>
      </c>
      <c r="E488" s="10">
        <v>0.35</v>
      </c>
      <c r="F488" s="10"/>
      <c r="G488" s="10"/>
      <c r="H488" s="10"/>
      <c r="I488" s="10"/>
      <c r="J488" s="9"/>
    </row>
    <row r="489" spans="1:10">
      <c r="A489" s="14" t="s">
        <v>2</v>
      </c>
      <c r="B489" s="10">
        <f>AVERAGE(B479:B488)</f>
        <v>0.48399999999999999</v>
      </c>
      <c r="C489" s="10">
        <f t="shared" ref="C489:E489" si="102">AVERAGE(C479:C488)</f>
        <v>0.47400000000000003</v>
      </c>
      <c r="D489" s="10">
        <f t="shared" si="102"/>
        <v>0.48699999999999993</v>
      </c>
      <c r="E489" s="10">
        <f t="shared" si="102"/>
        <v>0.48799999999999999</v>
      </c>
      <c r="F489" s="10"/>
      <c r="G489" s="10"/>
      <c r="H489" s="10"/>
      <c r="I489" s="10"/>
      <c r="J489" s="9"/>
    </row>
    <row r="490" spans="1:10">
      <c r="A490" s="14" t="s">
        <v>3</v>
      </c>
      <c r="B490" s="10">
        <f>STDEV(B479:B488)</f>
        <v>0.28155125840796946</v>
      </c>
      <c r="C490" s="10">
        <f t="shared" ref="C490:E490" si="103">STDEV(C479:C488)</f>
        <v>0.27301607604274475</v>
      </c>
      <c r="D490" s="10">
        <f t="shared" si="103"/>
        <v>0.27414716242680098</v>
      </c>
      <c r="E490" s="10">
        <f t="shared" si="103"/>
        <v>0.29332575747792755</v>
      </c>
      <c r="F490" s="10"/>
      <c r="G490" s="10"/>
      <c r="H490" s="10"/>
      <c r="I490" s="10"/>
      <c r="J490" s="9"/>
    </row>
    <row r="491" spans="1:10">
      <c r="A491" s="14" t="s">
        <v>17</v>
      </c>
      <c r="B491" s="11">
        <f>(B490/(SQRT(10)))</f>
        <v>8.903432546558164E-2</v>
      </c>
      <c r="C491" s="11">
        <f t="shared" ref="C491:E491" si="104">(C490/(SQRT(10)))</f>
        <v>8.6335263813680313E-2</v>
      </c>
      <c r="D491" s="11">
        <f t="shared" si="104"/>
        <v>8.6692944734082483E-2</v>
      </c>
      <c r="E491" s="11">
        <f t="shared" si="104"/>
        <v>9.2757749002441811E-2</v>
      </c>
      <c r="F491" s="10"/>
      <c r="G491" s="10"/>
      <c r="H491" s="10"/>
      <c r="I491" s="10"/>
      <c r="J491" s="9"/>
    </row>
    <row r="492" spans="1:10">
      <c r="A492" s="10" t="s">
        <v>0</v>
      </c>
      <c r="B492" s="10">
        <v>0</v>
      </c>
      <c r="C492" s="10">
        <v>21</v>
      </c>
      <c r="D492" s="10">
        <v>42</v>
      </c>
      <c r="E492" s="10">
        <v>63</v>
      </c>
      <c r="F492" s="10"/>
      <c r="G492" s="10"/>
      <c r="H492" s="10"/>
      <c r="I492" s="10" t="s">
        <v>4</v>
      </c>
      <c r="J492" s="9" t="s">
        <v>15</v>
      </c>
    </row>
    <row r="493" spans="1:10">
      <c r="A493" s="10">
        <v>11</v>
      </c>
      <c r="B493" s="10">
        <v>0.74</v>
      </c>
      <c r="C493" s="10">
        <v>0.33</v>
      </c>
      <c r="D493" s="10">
        <v>0.85</v>
      </c>
      <c r="E493" s="10">
        <v>0.47</v>
      </c>
      <c r="F493" s="10"/>
      <c r="G493" s="10"/>
      <c r="H493" s="10"/>
      <c r="I493" s="10"/>
      <c r="J493" s="9"/>
    </row>
    <row r="494" spans="1:10">
      <c r="A494" s="10">
        <v>12</v>
      </c>
      <c r="B494" s="10">
        <v>0.43</v>
      </c>
      <c r="C494" s="10">
        <v>0.64</v>
      </c>
      <c r="D494" s="10">
        <v>0.56000000000000005</v>
      </c>
      <c r="E494" s="10">
        <v>0.78</v>
      </c>
      <c r="F494" s="10"/>
      <c r="G494" s="9"/>
      <c r="H494" s="9"/>
      <c r="I494" s="9"/>
      <c r="J494" s="9"/>
    </row>
    <row r="495" spans="1:10">
      <c r="A495" s="10">
        <v>13</v>
      </c>
      <c r="B495" s="10">
        <v>0.99</v>
      </c>
      <c r="C495" s="10">
        <v>1.1399999999999999</v>
      </c>
      <c r="D495" s="10">
        <v>0.69</v>
      </c>
      <c r="E495" s="10">
        <v>1.17</v>
      </c>
      <c r="F495" s="10"/>
      <c r="G495" s="9"/>
      <c r="H495" s="9"/>
      <c r="I495" s="9"/>
      <c r="J495" s="9"/>
    </row>
    <row r="496" spans="1:10">
      <c r="A496" s="10">
        <v>14</v>
      </c>
      <c r="B496" s="10">
        <v>0.57999999999999996</v>
      </c>
      <c r="C496" s="10">
        <v>0.48</v>
      </c>
      <c r="D496" s="10">
        <v>0.39</v>
      </c>
      <c r="E496" s="10">
        <v>0.62</v>
      </c>
      <c r="F496" s="10"/>
      <c r="G496" s="9"/>
      <c r="H496" s="9"/>
      <c r="I496" s="9"/>
      <c r="J496" s="9"/>
    </row>
    <row r="497" spans="1:10">
      <c r="A497" s="10">
        <v>15</v>
      </c>
      <c r="B497" s="10">
        <v>0.28999999999999998</v>
      </c>
      <c r="C497" s="10">
        <v>0.79</v>
      </c>
      <c r="D497" s="10">
        <v>1.1299999999999999</v>
      </c>
      <c r="E497" s="10">
        <v>0.89</v>
      </c>
      <c r="F497" s="11"/>
      <c r="G497" s="9"/>
      <c r="H497" s="9"/>
      <c r="I497" s="9"/>
      <c r="J497" s="9"/>
    </row>
    <row r="498" spans="1:10">
      <c r="A498" s="11">
        <v>16</v>
      </c>
      <c r="B498" s="11">
        <v>1.0900000000000001</v>
      </c>
      <c r="C498" s="11">
        <v>0.96</v>
      </c>
      <c r="D498" s="11">
        <v>0.48</v>
      </c>
      <c r="E498" s="11">
        <v>0.92</v>
      </c>
      <c r="F498" s="10"/>
      <c r="G498" s="9"/>
      <c r="H498" s="9"/>
      <c r="I498" s="9"/>
      <c r="J498" s="9"/>
    </row>
    <row r="499" spans="1:10">
      <c r="A499" s="10">
        <v>17</v>
      </c>
      <c r="B499" s="10">
        <v>0.4</v>
      </c>
      <c r="C499" s="10">
        <v>0.65</v>
      </c>
      <c r="D499" s="10">
        <v>0.79</v>
      </c>
      <c r="E499" s="10">
        <v>0.68</v>
      </c>
      <c r="F499" s="10"/>
      <c r="G499" s="9"/>
      <c r="H499" s="9"/>
      <c r="I499" s="9"/>
      <c r="J499" s="9"/>
    </row>
    <row r="500" spans="1:10">
      <c r="A500" s="10">
        <v>18</v>
      </c>
      <c r="B500" s="10">
        <v>0.54</v>
      </c>
      <c r="C500" s="10">
        <v>0.79</v>
      </c>
      <c r="D500" s="10">
        <v>1.2</v>
      </c>
      <c r="E500" s="10">
        <v>0.75</v>
      </c>
      <c r="F500" s="10"/>
      <c r="G500" s="9"/>
      <c r="H500" s="9"/>
      <c r="I500" s="9"/>
      <c r="J500" s="9"/>
    </row>
    <row r="501" spans="1:10">
      <c r="A501" s="10">
        <v>19</v>
      </c>
      <c r="B501" s="10">
        <v>0.67</v>
      </c>
      <c r="C501" s="10">
        <v>0.49</v>
      </c>
      <c r="D501" s="10">
        <v>0.63</v>
      </c>
      <c r="E501" s="10">
        <v>0.48</v>
      </c>
      <c r="F501" s="11"/>
      <c r="G501" s="9"/>
      <c r="H501" s="9"/>
      <c r="I501" s="9"/>
      <c r="J501" s="9"/>
    </row>
    <row r="502" spans="1:10">
      <c r="A502" s="10">
        <v>20</v>
      </c>
      <c r="B502" s="10">
        <v>0.81</v>
      </c>
      <c r="C502" s="10">
        <v>1.2</v>
      </c>
      <c r="D502" s="10">
        <v>0.95</v>
      </c>
      <c r="E502" s="10">
        <v>1.19</v>
      </c>
      <c r="F502" s="10"/>
      <c r="G502" s="9"/>
      <c r="H502" s="9"/>
      <c r="I502" s="9"/>
      <c r="J502" s="9"/>
    </row>
    <row r="503" spans="1:10">
      <c r="A503" s="14" t="s">
        <v>2</v>
      </c>
      <c r="B503" s="10">
        <f>AVERAGE(B493:B502)</f>
        <v>0.65400000000000014</v>
      </c>
      <c r="C503" s="10">
        <f t="shared" ref="C503:E503" si="105">AVERAGE(C493:C502)</f>
        <v>0.74700000000000011</v>
      </c>
      <c r="D503" s="10">
        <f t="shared" si="105"/>
        <v>0.76700000000000002</v>
      </c>
      <c r="E503" s="10">
        <f t="shared" si="105"/>
        <v>0.79499999999999993</v>
      </c>
      <c r="F503" s="10"/>
      <c r="G503" s="9"/>
      <c r="H503" s="9"/>
      <c r="I503" s="9"/>
      <c r="J503" s="9"/>
    </row>
    <row r="504" spans="1:10">
      <c r="A504" s="14" t="s">
        <v>3</v>
      </c>
      <c r="B504" s="10">
        <f>STDEV(B493:B502)</f>
        <v>0.25833655911964476</v>
      </c>
      <c r="C504" s="10">
        <f t="shared" ref="C504:E504" si="106">STDEV(C493:C502)</f>
        <v>0.28690106695901652</v>
      </c>
      <c r="D504" s="10">
        <f t="shared" si="106"/>
        <v>0.2691983985423721</v>
      </c>
      <c r="E504" s="10">
        <f t="shared" si="106"/>
        <v>0.2521573582771946</v>
      </c>
      <c r="F504" s="10"/>
      <c r="G504" s="9"/>
      <c r="H504" s="9"/>
      <c r="I504" s="9"/>
      <c r="J504" s="9"/>
    </row>
    <row r="505" spans="1:10">
      <c r="A505" s="13" t="s">
        <v>17</v>
      </c>
      <c r="B505">
        <f>(B504/(SQRT(10)))</f>
        <v>8.1693192970882039E-2</v>
      </c>
      <c r="C505" s="9">
        <f t="shared" ref="C505:E505" si="107">(C504/(SQRT(10)))</f>
        <v>9.072608347229702E-2</v>
      </c>
      <c r="D505" s="9">
        <f t="shared" si="107"/>
        <v>8.512800818636472E-2</v>
      </c>
      <c r="E505" s="9">
        <f t="shared" si="107"/>
        <v>7.9739158092704654E-2</v>
      </c>
    </row>
    <row r="506" spans="1:10">
      <c r="A506" s="10" t="s">
        <v>0</v>
      </c>
      <c r="B506" s="10">
        <v>0</v>
      </c>
      <c r="C506" s="10">
        <v>21</v>
      </c>
      <c r="D506" s="10">
        <v>42</v>
      </c>
      <c r="E506" s="10">
        <v>63</v>
      </c>
      <c r="F506" s="10"/>
      <c r="G506" s="10"/>
      <c r="H506" s="10"/>
      <c r="I506" s="10"/>
      <c r="J506" s="9"/>
    </row>
    <row r="507" spans="1:10">
      <c r="A507" s="10">
        <v>1</v>
      </c>
      <c r="B507" s="10">
        <v>156.44999999999999</v>
      </c>
      <c r="C507" s="10">
        <v>119.87</v>
      </c>
      <c r="D507" s="10">
        <v>177.8</v>
      </c>
      <c r="E507" s="10">
        <v>191.23</v>
      </c>
      <c r="F507" s="10"/>
      <c r="G507" s="10"/>
      <c r="H507" s="10"/>
      <c r="I507" s="10"/>
      <c r="J507" s="9"/>
    </row>
    <row r="508" spans="1:10">
      <c r="A508" s="10">
        <v>2</v>
      </c>
      <c r="B508" s="10">
        <v>170.11</v>
      </c>
      <c r="C508" s="10">
        <v>190.24</v>
      </c>
      <c r="D508" s="10">
        <v>148.13</v>
      </c>
      <c r="E508" s="10">
        <v>176.47</v>
      </c>
      <c r="F508" s="10"/>
      <c r="G508" s="10"/>
      <c r="H508" s="10"/>
      <c r="I508" s="10"/>
      <c r="J508" s="9"/>
    </row>
    <row r="509" spans="1:10">
      <c r="A509" s="10">
        <v>3</v>
      </c>
      <c r="B509" s="10">
        <v>188.72</v>
      </c>
      <c r="C509" s="10">
        <v>173.67</v>
      </c>
      <c r="D509" s="10">
        <v>123.14</v>
      </c>
      <c r="E509" s="10">
        <v>145.09</v>
      </c>
      <c r="F509" s="10"/>
      <c r="G509" s="10"/>
      <c r="H509" s="10"/>
      <c r="I509" s="10" t="s">
        <v>1</v>
      </c>
      <c r="J509" s="3" t="s">
        <v>16</v>
      </c>
    </row>
    <row r="510" spans="1:10">
      <c r="A510" s="10">
        <v>4</v>
      </c>
      <c r="B510" s="10">
        <v>143.16999999999999</v>
      </c>
      <c r="C510" s="10">
        <v>150.79</v>
      </c>
      <c r="D510" s="10">
        <v>187.04</v>
      </c>
      <c r="E510" s="10">
        <v>154.36000000000001</v>
      </c>
      <c r="F510" s="10"/>
      <c r="G510" s="10"/>
      <c r="H510" s="10"/>
      <c r="I510" s="10"/>
      <c r="J510" s="9"/>
    </row>
    <row r="511" spans="1:10">
      <c r="A511" s="10">
        <v>5</v>
      </c>
      <c r="B511" s="10">
        <v>121.94</v>
      </c>
      <c r="C511" s="10">
        <v>146.56</v>
      </c>
      <c r="D511" s="10">
        <v>155.47</v>
      </c>
      <c r="E511" s="10">
        <v>120.05</v>
      </c>
      <c r="F511" s="10"/>
      <c r="G511" s="10"/>
      <c r="H511" s="10"/>
      <c r="I511" s="10"/>
      <c r="J511" s="9"/>
    </row>
    <row r="512" spans="1:10">
      <c r="A512" s="10">
        <v>6</v>
      </c>
      <c r="B512" s="10">
        <v>149.19</v>
      </c>
      <c r="C512" s="10">
        <v>173.86</v>
      </c>
      <c r="D512" s="10">
        <v>193.23</v>
      </c>
      <c r="E512" s="10">
        <v>168.8</v>
      </c>
      <c r="F512" s="10"/>
      <c r="G512" s="10"/>
      <c r="H512" s="10"/>
      <c r="I512" s="10"/>
      <c r="J512" s="9"/>
    </row>
    <row r="513" spans="1:10">
      <c r="A513" s="10">
        <v>7</v>
      </c>
      <c r="B513" s="10">
        <v>167.68</v>
      </c>
      <c r="C513" s="10">
        <v>121.75</v>
      </c>
      <c r="D513" s="10">
        <v>177.47</v>
      </c>
      <c r="E513" s="10">
        <v>141.13</v>
      </c>
      <c r="F513" s="10"/>
      <c r="G513" s="10"/>
      <c r="H513" s="10"/>
      <c r="I513" s="10"/>
      <c r="J513" s="9"/>
    </row>
    <row r="514" spans="1:10">
      <c r="A514" s="10">
        <v>8</v>
      </c>
      <c r="B514" s="10">
        <v>193.03</v>
      </c>
      <c r="C514" s="10">
        <v>150.28</v>
      </c>
      <c r="D514" s="10">
        <v>144.09</v>
      </c>
      <c r="E514" s="10">
        <v>112.14</v>
      </c>
      <c r="F514" s="10"/>
      <c r="G514" s="10"/>
      <c r="H514" s="10"/>
      <c r="I514" s="10"/>
      <c r="J514" s="9"/>
    </row>
    <row r="515" spans="1:10">
      <c r="A515" s="10">
        <v>9</v>
      </c>
      <c r="B515" s="10">
        <v>123.08</v>
      </c>
      <c r="C515" s="10">
        <v>139.77000000000001</v>
      </c>
      <c r="D515" s="10">
        <v>151.36000000000001</v>
      </c>
      <c r="E515" s="10">
        <v>180.04</v>
      </c>
      <c r="F515" s="10"/>
      <c r="G515" s="10"/>
      <c r="H515" s="10"/>
      <c r="I515" s="10"/>
      <c r="J515" s="9"/>
    </row>
    <row r="516" spans="1:10">
      <c r="A516" s="10">
        <v>10</v>
      </c>
      <c r="B516" s="10">
        <v>155.47</v>
      </c>
      <c r="C516" s="10">
        <v>195.76</v>
      </c>
      <c r="D516" s="10">
        <v>118.05</v>
      </c>
      <c r="E516" s="10">
        <v>145.47</v>
      </c>
      <c r="F516" s="10"/>
      <c r="G516" s="10"/>
      <c r="H516" s="10"/>
      <c r="I516" s="10"/>
      <c r="J516" s="9"/>
    </row>
    <row r="517" spans="1:10">
      <c r="A517" s="14" t="s">
        <v>2</v>
      </c>
      <c r="B517" s="10">
        <f>AVERAGE(B507:B516)</f>
        <v>156.88399999999999</v>
      </c>
      <c r="C517" s="10">
        <f t="shared" ref="C517:E517" si="108">AVERAGE(C507:C516)</f>
        <v>156.25499999999997</v>
      </c>
      <c r="D517" s="10">
        <f t="shared" si="108"/>
        <v>157.578</v>
      </c>
      <c r="E517" s="10">
        <f t="shared" si="108"/>
        <v>153.47800000000001</v>
      </c>
      <c r="F517" s="10"/>
      <c r="G517" s="10"/>
      <c r="H517" s="10"/>
      <c r="I517" s="10"/>
      <c r="J517" s="9"/>
    </row>
    <row r="518" spans="1:10">
      <c r="A518" s="14" t="s">
        <v>3</v>
      </c>
      <c r="B518" s="10">
        <f>STDEV(B507:B516)</f>
        <v>24.094253902354289</v>
      </c>
      <c r="C518" s="10">
        <f t="shared" ref="C518:E518" si="109">STDEV(C507:C516)</f>
        <v>26.404170230392989</v>
      </c>
      <c r="D518" s="10">
        <f t="shared" si="109"/>
        <v>25.833725072298627</v>
      </c>
      <c r="E518" s="10">
        <f t="shared" si="109"/>
        <v>25.837415075385721</v>
      </c>
      <c r="F518" s="10"/>
      <c r="G518" s="10"/>
      <c r="H518" s="10"/>
      <c r="I518" s="10"/>
      <c r="J518" s="9"/>
    </row>
    <row r="519" spans="1:10">
      <c r="A519" s="14" t="s">
        <v>17</v>
      </c>
      <c r="B519" s="11">
        <f>(B518/(SQRT(10)))</f>
        <v>7.6192720853839759</v>
      </c>
      <c r="C519" s="11">
        <f t="shared" ref="C519:E519" si="110">(C518/(SQRT(10)))</f>
        <v>8.3497317654854708</v>
      </c>
      <c r="D519" s="11">
        <f t="shared" si="110"/>
        <v>8.16934116750617</v>
      </c>
      <c r="E519" s="11">
        <f t="shared" si="110"/>
        <v>8.1705080489389967</v>
      </c>
      <c r="F519" s="10"/>
      <c r="G519" s="10"/>
      <c r="H519" s="10"/>
      <c r="I519" s="10"/>
      <c r="J519" s="9"/>
    </row>
    <row r="520" spans="1:10">
      <c r="A520" s="10" t="s">
        <v>0</v>
      </c>
      <c r="B520" s="10">
        <v>0</v>
      </c>
      <c r="C520" s="10">
        <v>21</v>
      </c>
      <c r="D520" s="10">
        <v>42</v>
      </c>
      <c r="E520" s="10">
        <v>63</v>
      </c>
      <c r="F520" s="10"/>
      <c r="G520" s="10"/>
      <c r="H520" s="10"/>
      <c r="I520" s="10" t="s">
        <v>4</v>
      </c>
      <c r="J520" s="3" t="s">
        <v>16</v>
      </c>
    </row>
    <row r="521" spans="1:10">
      <c r="A521" s="10">
        <v>11</v>
      </c>
      <c r="B521" s="10">
        <v>157.19</v>
      </c>
      <c r="C521" s="10">
        <v>181.86</v>
      </c>
      <c r="D521" s="10">
        <v>191.23</v>
      </c>
      <c r="E521" s="10">
        <v>197.8</v>
      </c>
      <c r="F521" s="10"/>
      <c r="G521" s="10"/>
      <c r="H521" s="10"/>
      <c r="I521" s="10"/>
      <c r="J521" s="9"/>
    </row>
    <row r="522" spans="1:10">
      <c r="A522" s="10">
        <v>12</v>
      </c>
      <c r="B522" s="10">
        <v>182.88</v>
      </c>
      <c r="C522" s="10">
        <v>132.75</v>
      </c>
      <c r="D522" s="10">
        <v>196.57</v>
      </c>
      <c r="E522" s="10">
        <v>168.13</v>
      </c>
      <c r="F522" s="10"/>
      <c r="G522" s="9"/>
      <c r="H522" s="9"/>
      <c r="I522" s="9"/>
      <c r="J522" s="9"/>
    </row>
    <row r="523" spans="1:10">
      <c r="A523" s="10">
        <v>13</v>
      </c>
      <c r="B523" s="10">
        <v>199.03</v>
      </c>
      <c r="C523" s="10">
        <v>161.28</v>
      </c>
      <c r="D523" s="10">
        <v>165.09</v>
      </c>
      <c r="E523" s="10">
        <v>153.24</v>
      </c>
      <c r="F523" s="10"/>
      <c r="G523" s="9"/>
      <c r="H523" s="9"/>
      <c r="I523" s="9"/>
      <c r="J523" s="9"/>
    </row>
    <row r="524" spans="1:10">
      <c r="A524" s="10">
        <v>14</v>
      </c>
      <c r="B524" s="10">
        <v>135.08000000000001</v>
      </c>
      <c r="C524" s="10">
        <v>150.77000000000001</v>
      </c>
      <c r="D524" s="10">
        <v>174.36</v>
      </c>
      <c r="E524" s="10">
        <v>210.04</v>
      </c>
      <c r="F524" s="10"/>
      <c r="G524" s="9"/>
      <c r="H524" s="9"/>
      <c r="I524" s="9"/>
      <c r="J524" s="9"/>
    </row>
    <row r="525" spans="1:10">
      <c r="A525" s="10">
        <v>15</v>
      </c>
      <c r="B525" s="10">
        <v>165.47</v>
      </c>
      <c r="C525" s="10">
        <v>195.76</v>
      </c>
      <c r="D525" s="10">
        <v>145.05000000000001</v>
      </c>
      <c r="E525" s="10">
        <v>175.47</v>
      </c>
      <c r="F525" s="11"/>
      <c r="G525" s="9"/>
      <c r="H525" s="9"/>
      <c r="I525" s="9"/>
      <c r="J525" s="9"/>
    </row>
    <row r="526" spans="1:10">
      <c r="A526" s="11">
        <v>16</v>
      </c>
      <c r="B526" s="11">
        <v>159.24</v>
      </c>
      <c r="C526" s="11">
        <v>188.37</v>
      </c>
      <c r="D526" s="11">
        <v>198.07</v>
      </c>
      <c r="E526" s="11">
        <v>195.76</v>
      </c>
      <c r="F526" s="10"/>
      <c r="G526" s="9"/>
      <c r="H526" s="9"/>
      <c r="I526" s="9"/>
      <c r="J526" s="9"/>
    </row>
    <row r="527" spans="1:10">
      <c r="A527" s="10">
        <v>17</v>
      </c>
      <c r="B527" s="10">
        <v>185.67</v>
      </c>
      <c r="C527" s="10">
        <v>135.44</v>
      </c>
      <c r="D527" s="10">
        <v>207.98</v>
      </c>
      <c r="E527" s="10">
        <v>166.23</v>
      </c>
      <c r="F527" s="10"/>
      <c r="G527" s="9"/>
      <c r="H527" s="9"/>
      <c r="I527" s="9"/>
      <c r="J527" s="9"/>
    </row>
    <row r="528" spans="1:10">
      <c r="A528" s="10">
        <v>18</v>
      </c>
      <c r="B528" s="10">
        <v>203.36</v>
      </c>
      <c r="C528" s="10">
        <v>168.05</v>
      </c>
      <c r="D528" s="10">
        <v>171.69</v>
      </c>
      <c r="E528" s="10">
        <v>151.34</v>
      </c>
      <c r="F528" s="10"/>
      <c r="G528" s="9"/>
      <c r="H528" s="9"/>
      <c r="I528" s="9"/>
      <c r="J528" s="9"/>
    </row>
    <row r="529" spans="1:10">
      <c r="A529" s="10">
        <v>19</v>
      </c>
      <c r="B529" s="10">
        <v>138.88999999999999</v>
      </c>
      <c r="C529" s="10">
        <v>155.38</v>
      </c>
      <c r="D529" s="10">
        <v>179.13</v>
      </c>
      <c r="E529" s="10">
        <v>208.11</v>
      </c>
      <c r="F529" s="11"/>
      <c r="G529" s="9"/>
      <c r="H529" s="9"/>
      <c r="I529" s="9"/>
      <c r="J529" s="9"/>
    </row>
    <row r="530" spans="1:10">
      <c r="A530" s="10">
        <v>20</v>
      </c>
      <c r="B530" s="10">
        <v>169.94</v>
      </c>
      <c r="C530" s="10">
        <v>199.12</v>
      </c>
      <c r="D530" s="10">
        <v>150.78</v>
      </c>
      <c r="E530" s="10">
        <v>172.41</v>
      </c>
      <c r="F530" s="10"/>
      <c r="G530" s="9"/>
      <c r="H530" s="9"/>
      <c r="I530" s="9"/>
      <c r="J530" s="9"/>
    </row>
    <row r="531" spans="1:10">
      <c r="A531" s="14" t="s">
        <v>2</v>
      </c>
      <c r="B531" s="10">
        <f>AVERAGE(B521:B530)</f>
        <v>169.67500000000001</v>
      </c>
      <c r="C531" s="10">
        <f t="shared" ref="C531:E531" si="111">AVERAGE(C521:C530)</f>
        <v>166.87799999999999</v>
      </c>
      <c r="D531" s="10">
        <f t="shared" si="111"/>
        <v>177.995</v>
      </c>
      <c r="E531" s="10">
        <f t="shared" si="111"/>
        <v>179.85300000000001</v>
      </c>
      <c r="F531" s="10"/>
      <c r="G531" s="9"/>
      <c r="H531" s="9"/>
      <c r="I531" s="9"/>
      <c r="J531" s="9"/>
    </row>
    <row r="532" spans="1:10">
      <c r="A532" s="14" t="s">
        <v>3</v>
      </c>
      <c r="B532" s="10">
        <f>STDEV(B521:B530)</f>
        <v>23.222724143964303</v>
      </c>
      <c r="C532" s="10">
        <f t="shared" ref="C532:E532" si="112">STDEV(C521:C530)</f>
        <v>23.892197610656975</v>
      </c>
      <c r="D532" s="10">
        <f t="shared" si="112"/>
        <v>20.734095511178527</v>
      </c>
      <c r="E532" s="10">
        <f t="shared" si="112"/>
        <v>21.612000807164787</v>
      </c>
      <c r="F532" s="10"/>
      <c r="G532" s="9"/>
      <c r="H532" s="9"/>
      <c r="I532" s="9"/>
      <c r="J532" s="9"/>
    </row>
    <row r="533" spans="1:10">
      <c r="A533" s="13" t="s">
        <v>17</v>
      </c>
      <c r="B533">
        <f>(B532/(SQRT(10)))</f>
        <v>7.3436701768711163</v>
      </c>
      <c r="C533" s="9">
        <f t="shared" ref="C533:E533" si="113">(C532/(SQRT(10)))</f>
        <v>7.5553762756508878</v>
      </c>
      <c r="D533" s="9">
        <f t="shared" si="113"/>
        <v>6.5566967038797328</v>
      </c>
      <c r="E533" s="9">
        <f t="shared" si="113"/>
        <v>6.8343147344038186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pet</cp:lastModifiedBy>
  <dcterms:created xsi:type="dcterms:W3CDTF">2018-09-19T15:25:24Z</dcterms:created>
  <dcterms:modified xsi:type="dcterms:W3CDTF">2019-04-16T17:25:39Z</dcterms:modified>
</cp:coreProperties>
</file>