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codeName="ThisWorkbook"/>
  <mc:AlternateContent xmlns:mc="http://schemas.openxmlformats.org/markup-compatibility/2006">
    <mc:Choice Requires="x15">
      <x15ac:absPath xmlns:x15ac="http://schemas.microsoft.com/office/spreadsheetml/2010/11/ac" url="G:\My Drive\aaPhD\Antarctic\Frontiers_scale matters\ms reviewer 2 additional comment_Jan2019\"/>
    </mc:Choice>
  </mc:AlternateContent>
  <xr:revisionPtr revIDLastSave="0" documentId="13_ncr:1_{982244D4-0229-46DC-8CF2-7BD1C161DBAE}" xr6:coauthVersionLast="40" xr6:coauthVersionMax="40" xr10:uidLastSave="{00000000-0000-0000-0000-000000000000}"/>
  <bookViews>
    <workbookView xWindow="-8850" yWindow="4725" windowWidth="18000" windowHeight="9360" tabRatio="902" activeTab="1" xr2:uid="{00000000-000D-0000-FFFF-FFFF00000000}"/>
  </bookViews>
  <sheets>
    <sheet name="Table S1" sheetId="9" r:id="rId1"/>
    <sheet name="Table S2" sheetId="10" r:id="rId2"/>
    <sheet name="Table S3" sheetId="2" r:id="rId3"/>
    <sheet name="Table S4" sheetId="3" r:id="rId4"/>
    <sheet name="Table S5" sheetId="1" r:id="rId5"/>
    <sheet name="Table S6" sheetId="4" r:id="rId6"/>
    <sheet name="Table S7" sheetId="5" r:id="rId7"/>
    <sheet name="Table S8" sheetId="6" r:id="rId8"/>
    <sheet name="Table S9" sheetId="8"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05" i="9" l="1"/>
  <c r="S105" i="9"/>
  <c r="R105" i="9"/>
  <c r="C93" i="8" l="1"/>
  <c r="C7" i="8"/>
  <c r="C8" i="8"/>
  <c r="C9" i="8"/>
  <c r="C10" i="8"/>
  <c r="C11" i="8"/>
  <c r="C12" i="8"/>
  <c r="C13"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6" i="8"/>
  <c r="C94" i="8" l="1"/>
  <c r="E15" i="1" l="1"/>
  <c r="I94" i="8" l="1"/>
  <c r="K94" i="8"/>
  <c r="O94" i="8"/>
  <c r="R94" i="8"/>
  <c r="V94" i="8"/>
  <c r="Z94" i="8"/>
  <c r="AC94" i="8"/>
  <c r="AG94" i="8"/>
  <c r="AJ94" i="8"/>
  <c r="E94" i="8"/>
  <c r="B7" i="8"/>
  <c r="B6" i="8"/>
  <c r="B9" i="8"/>
  <c r="L95" i="6"/>
  <c r="E72" i="4"/>
  <c r="D18" i="3"/>
  <c r="E18" i="3"/>
  <c r="D23" i="2"/>
  <c r="B93" i="8" l="1"/>
  <c r="B92" i="8"/>
  <c r="B91" i="8"/>
  <c r="B90" i="8"/>
  <c r="B89" i="8"/>
  <c r="B88" i="8"/>
  <c r="B87" i="8"/>
  <c r="B86" i="8"/>
  <c r="B85" i="8"/>
  <c r="B84" i="8"/>
  <c r="B83" i="8"/>
  <c r="B82" i="8"/>
  <c r="B81" i="8"/>
  <c r="B80" i="8"/>
  <c r="B79" i="8"/>
  <c r="B78" i="8"/>
  <c r="B77" i="8"/>
  <c r="B76" i="8"/>
  <c r="B75" i="8"/>
  <c r="B74" i="8"/>
  <c r="B73" i="8"/>
  <c r="B72" i="8"/>
  <c r="B71" i="8"/>
  <c r="B70" i="8"/>
  <c r="B69"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3" i="8"/>
  <c r="B12" i="8"/>
  <c r="B11" i="8"/>
  <c r="B10" i="8"/>
  <c r="B8" i="8"/>
  <c r="M95" i="6"/>
  <c r="G9" i="5"/>
  <c r="G26" i="5"/>
  <c r="F72" i="4"/>
  <c r="E23" i="2"/>
  <c r="B94" i="8" l="1"/>
  <c r="D15" i="1"/>
  <c r="O30" i="9"/>
  <c r="Q30" i="9"/>
  <c r="P30" i="9"/>
  <c r="N30" i="9"/>
</calcChain>
</file>

<file path=xl/sharedStrings.xml><?xml version="1.0" encoding="utf-8"?>
<sst xmlns="http://schemas.openxmlformats.org/spreadsheetml/2006/main" count="4658" uniqueCount="2366">
  <si>
    <t>Haplotype code</t>
  </si>
  <si>
    <t>Torricelli et al. (2010a)</t>
  </si>
  <si>
    <t>Torricelli et al. (2010b)</t>
  </si>
  <si>
    <t xml:space="preserve">Total n </t>
  </si>
  <si>
    <t>BIN</t>
  </si>
  <si>
    <t>FGRI-001</t>
  </si>
  <si>
    <t>AAF6724</t>
  </si>
  <si>
    <t>EU124719, HQ315682</t>
  </si>
  <si>
    <t>FGRI-002</t>
  </si>
  <si>
    <t>ADL2365</t>
  </si>
  <si>
    <t>Cape Hallett</t>
  </si>
  <si>
    <t>HQ315676</t>
  </si>
  <si>
    <t>FGRI-003</t>
  </si>
  <si>
    <t>HQ315677</t>
  </si>
  <si>
    <t>FGRI-004</t>
  </si>
  <si>
    <t>HQ315678</t>
  </si>
  <si>
    <t>FGRI-005</t>
  </si>
  <si>
    <t>HQ315679</t>
  </si>
  <si>
    <t>FGRI-006</t>
  </si>
  <si>
    <t>HQ315680</t>
  </si>
  <si>
    <t>FGRI-007</t>
  </si>
  <si>
    <t>HQ315681</t>
  </si>
  <si>
    <t>FGRI-008</t>
  </si>
  <si>
    <t>Crater Cirque</t>
  </si>
  <si>
    <t>HQ315683</t>
  </si>
  <si>
    <t>FGRI-009</t>
  </si>
  <si>
    <t>Kay Island</t>
  </si>
  <si>
    <t>HQ315684</t>
  </si>
  <si>
    <t>FGRI-010</t>
  </si>
  <si>
    <t>HQ315685</t>
  </si>
  <si>
    <t>FGRI-011</t>
  </si>
  <si>
    <t>Total</t>
  </si>
  <si>
    <t>2 BINs</t>
  </si>
  <si>
    <t xml:space="preserve">Species </t>
  </si>
  <si>
    <t>n</t>
  </si>
  <si>
    <t>KKLO-001</t>
  </si>
  <si>
    <t>Dk-1</t>
  </si>
  <si>
    <t>h1</t>
  </si>
  <si>
    <t>Not on BOLD</t>
  </si>
  <si>
    <t>DQ285297</t>
  </si>
  <si>
    <t>KKLO-002</t>
  </si>
  <si>
    <t>Dk-2</t>
  </si>
  <si>
    <t>h2</t>
  </si>
  <si>
    <t>AAE7584</t>
  </si>
  <si>
    <t>DQ365783</t>
  </si>
  <si>
    <t>KKLO-003</t>
  </si>
  <si>
    <t>Dk-3; Dk-5</t>
  </si>
  <si>
    <t>h3; h5</t>
  </si>
  <si>
    <t>DQ365784; DQ365786</t>
  </si>
  <si>
    <t>KKLO-004</t>
  </si>
  <si>
    <t>Dk-4</t>
  </si>
  <si>
    <t>h4</t>
  </si>
  <si>
    <t>DQ365785</t>
  </si>
  <si>
    <t>KKLO-005</t>
  </si>
  <si>
    <t>Cape Adare</t>
  </si>
  <si>
    <t>KKLO-006</t>
  </si>
  <si>
    <t>KKLO-007</t>
  </si>
  <si>
    <t>KKLO-008</t>
  </si>
  <si>
    <t>KKLO-009</t>
  </si>
  <si>
    <t>KKLO-010</t>
  </si>
  <si>
    <t>KKLO-011</t>
  </si>
  <si>
    <t>KKLO-012</t>
  </si>
  <si>
    <t>KKLO-013</t>
  </si>
  <si>
    <t>KKLO-014</t>
  </si>
  <si>
    <t>KKLO-015</t>
  </si>
  <si>
    <t>KKLO-016</t>
  </si>
  <si>
    <t>KKLO-017</t>
  </si>
  <si>
    <t>KKLO-018</t>
  </si>
  <si>
    <t>Redcastle Ridge</t>
  </si>
  <si>
    <t>KKLO-019</t>
  </si>
  <si>
    <t>TOTAL</t>
  </si>
  <si>
    <t>1 BIN</t>
  </si>
  <si>
    <t>CCIS-001</t>
  </si>
  <si>
    <t>CC-1</t>
  </si>
  <si>
    <t>AAE9455</t>
  </si>
  <si>
    <t>DQ285391</t>
  </si>
  <si>
    <t>CCIS-002</t>
  </si>
  <si>
    <t>CC-2</t>
  </si>
  <si>
    <t>DQ285392</t>
  </si>
  <si>
    <t>CCIS-003</t>
  </si>
  <si>
    <t>CC-3</t>
  </si>
  <si>
    <t>DQ285393</t>
  </si>
  <si>
    <t>CCIS-004</t>
  </si>
  <si>
    <t>CC-4</t>
  </si>
  <si>
    <t>DQ285394</t>
  </si>
  <si>
    <t>CCIS-005</t>
  </si>
  <si>
    <t>(Outgroup)</t>
  </si>
  <si>
    <t>KR180288</t>
  </si>
  <si>
    <t>CCIS-006</t>
  </si>
  <si>
    <t>CCIS-007</t>
  </si>
  <si>
    <t>CCIS-008</t>
  </si>
  <si>
    <t>CCIS-009</t>
  </si>
  <si>
    <t>CCIS-010</t>
  </si>
  <si>
    <t>CCIS-011</t>
  </si>
  <si>
    <t>CCIS-012</t>
  </si>
  <si>
    <t>CCIS-013</t>
  </si>
  <si>
    <t>CCIS-014</t>
  </si>
  <si>
    <t>Hawes, Torricelli and Stevens (2010)</t>
  </si>
  <si>
    <t>A</t>
  </si>
  <si>
    <t>CTER-001</t>
  </si>
  <si>
    <t>GT-1</t>
  </si>
  <si>
    <t>DQ285399</t>
  </si>
  <si>
    <t>CTER-002</t>
  </si>
  <si>
    <t>GT-2</t>
  </si>
  <si>
    <t>DQ285400</t>
  </si>
  <si>
    <t>CTER-003</t>
  </si>
  <si>
    <t>GT-3</t>
  </si>
  <si>
    <t>DQ285401</t>
  </si>
  <si>
    <t>CTER-004</t>
  </si>
  <si>
    <t>GT-4</t>
  </si>
  <si>
    <t>DQ285402</t>
  </si>
  <si>
    <t>B</t>
  </si>
  <si>
    <t>CTER-005</t>
  </si>
  <si>
    <t>U</t>
  </si>
  <si>
    <t>ACQ1604</t>
  </si>
  <si>
    <t>HM461270</t>
  </si>
  <si>
    <t>CTER-006</t>
  </si>
  <si>
    <t>Q</t>
  </si>
  <si>
    <t>AAE7255</t>
  </si>
  <si>
    <t>HM461271, HM461276</t>
  </si>
  <si>
    <t>CTER-007</t>
  </si>
  <si>
    <t>M</t>
  </si>
  <si>
    <t>HM461272</t>
  </si>
  <si>
    <t>CTER-008</t>
  </si>
  <si>
    <t>HM461273, HM461279, HM461280, HM461281, HM461288, HM461289, HM461290, HM461291</t>
  </si>
  <si>
    <t>CTER-009</t>
  </si>
  <si>
    <t>P</t>
  </si>
  <si>
    <t>HM461274</t>
  </si>
  <si>
    <t>CTER-010</t>
  </si>
  <si>
    <t>L</t>
  </si>
  <si>
    <t>HM461275, HM461298, HM461299, HM461317</t>
  </si>
  <si>
    <t>CTER-011</t>
  </si>
  <si>
    <t>O</t>
  </si>
  <si>
    <t>ACQ1441</t>
  </si>
  <si>
    <t>HM461277, HM461278</t>
  </si>
  <si>
    <t>CTER-012</t>
  </si>
  <si>
    <t>HM461282</t>
  </si>
  <si>
    <t>CTER-013</t>
  </si>
  <si>
    <t>F</t>
  </si>
  <si>
    <t>HM461283</t>
  </si>
  <si>
    <t>CTER-014</t>
  </si>
  <si>
    <t>K</t>
  </si>
  <si>
    <t>HM461284, HM461285, HM461286, HM461294, HM461295</t>
  </si>
  <si>
    <t>CTER-015</t>
  </si>
  <si>
    <t>R</t>
  </si>
  <si>
    <t>HM461287</t>
  </si>
  <si>
    <t>CTER-016</t>
  </si>
  <si>
    <t>G</t>
  </si>
  <si>
    <t>HM461292</t>
  </si>
  <si>
    <t>CTER-017</t>
  </si>
  <si>
    <t>E</t>
  </si>
  <si>
    <t>HM461293</t>
  </si>
  <si>
    <t>CTER-018</t>
  </si>
  <si>
    <t>I</t>
  </si>
  <si>
    <t>HM461296</t>
  </si>
  <si>
    <t>CTER-019</t>
  </si>
  <si>
    <t>D</t>
  </si>
  <si>
    <t>HM461297, HM461300</t>
  </si>
  <si>
    <t>CTER-020</t>
  </si>
  <si>
    <t>T</t>
  </si>
  <si>
    <t>HM461301, HM461318</t>
  </si>
  <si>
    <t>CTER-021</t>
  </si>
  <si>
    <t>V</t>
  </si>
  <si>
    <t xml:space="preserve">Springtail Valley </t>
  </si>
  <si>
    <t>HM461302, HM461310</t>
  </si>
  <si>
    <t>CTER-022</t>
  </si>
  <si>
    <t>Z</t>
  </si>
  <si>
    <t>HM461303, HM461304</t>
  </si>
  <si>
    <t>CTER-023</t>
  </si>
  <si>
    <t>Y</t>
  </si>
  <si>
    <t>HM461305</t>
  </si>
  <si>
    <t>CTER-024</t>
  </si>
  <si>
    <t>HM461306, HM461307, HM461309, HM461311</t>
  </si>
  <si>
    <t>CTER-025</t>
  </si>
  <si>
    <t>W</t>
  </si>
  <si>
    <t>Springtail Valley</t>
  </si>
  <si>
    <t>HM461308</t>
  </si>
  <si>
    <t>CTER-026</t>
  </si>
  <si>
    <t>S</t>
  </si>
  <si>
    <t>HM461312, HM461313, HM461314, HM461315</t>
  </si>
  <si>
    <t>CTER-027</t>
  </si>
  <si>
    <t>C</t>
  </si>
  <si>
    <t>HM461316</t>
  </si>
  <si>
    <t>CTER-028</t>
  </si>
  <si>
    <t>J</t>
  </si>
  <si>
    <t>HM461319, HM461320, HM461321, HM461322</t>
  </si>
  <si>
    <t>CTER-029</t>
  </si>
  <si>
    <t>H</t>
  </si>
  <si>
    <t>HM461323</t>
  </si>
  <si>
    <t>CTER-030</t>
  </si>
  <si>
    <t>AA</t>
  </si>
  <si>
    <t>Cape King</t>
  </si>
  <si>
    <t>KR180247</t>
  </si>
  <si>
    <t>CTER-031</t>
  </si>
  <si>
    <t>AB</t>
  </si>
  <si>
    <t>KR180248</t>
  </si>
  <si>
    <t>CTER-032</t>
  </si>
  <si>
    <t>AC</t>
  </si>
  <si>
    <t>KR180249</t>
  </si>
  <si>
    <t>CTER-033</t>
  </si>
  <si>
    <t>AD</t>
  </si>
  <si>
    <t>KR180250</t>
  </si>
  <si>
    <t>CTER-034</t>
  </si>
  <si>
    <t>AE</t>
  </si>
  <si>
    <t>KR180251</t>
  </si>
  <si>
    <t>CTER-035</t>
  </si>
  <si>
    <t>AF</t>
  </si>
  <si>
    <t>KR180252</t>
  </si>
  <si>
    <t>CTER-036</t>
  </si>
  <si>
    <t>AG</t>
  </si>
  <si>
    <t>Emerging Island</t>
  </si>
  <si>
    <t>KR180253</t>
  </si>
  <si>
    <t>CTER-037</t>
  </si>
  <si>
    <t>AH</t>
  </si>
  <si>
    <t>Inexpressible Island</t>
  </si>
  <si>
    <t>KR180254</t>
  </si>
  <si>
    <t>CTER-038</t>
  </si>
  <si>
    <t>AI</t>
  </si>
  <si>
    <t>KR180255</t>
  </si>
  <si>
    <t>CTER-039</t>
  </si>
  <si>
    <t>AJ</t>
  </si>
  <si>
    <t>KR180256</t>
  </si>
  <si>
    <t>CTER-040</t>
  </si>
  <si>
    <t>AK</t>
  </si>
  <si>
    <t xml:space="preserve">Apostrophe Island </t>
  </si>
  <si>
    <t>KR180257</t>
  </si>
  <si>
    <t>CTER-041</t>
  </si>
  <si>
    <t>AL, AN</t>
  </si>
  <si>
    <t>KR180258, KR180260</t>
  </si>
  <si>
    <t>CTER-042</t>
  </si>
  <si>
    <t>AM</t>
  </si>
  <si>
    <t>Apostrophe Island</t>
  </si>
  <si>
    <t>KR180259</t>
  </si>
  <si>
    <t>CTER-043</t>
  </si>
  <si>
    <t>AO</t>
  </si>
  <si>
    <t xml:space="preserve">Kay Island </t>
  </si>
  <si>
    <t>KR180261</t>
  </si>
  <si>
    <t>CTER-044</t>
  </si>
  <si>
    <t>AP</t>
  </si>
  <si>
    <t>KR180262</t>
  </si>
  <si>
    <t>CTER-045</t>
  </si>
  <si>
    <t>AQ</t>
  </si>
  <si>
    <t>KR180263</t>
  </si>
  <si>
    <t>CTER-046</t>
  </si>
  <si>
    <t>AR</t>
  </si>
  <si>
    <t>KR180264</t>
  </si>
  <si>
    <t>CTER-047</t>
  </si>
  <si>
    <t>AS</t>
  </si>
  <si>
    <t>KR180265</t>
  </si>
  <si>
    <t>CTER-048</t>
  </si>
  <si>
    <t>AT</t>
  </si>
  <si>
    <t>KR180266</t>
  </si>
  <si>
    <t>CTER-049</t>
  </si>
  <si>
    <t>AU</t>
  </si>
  <si>
    <t>KR180267</t>
  </si>
  <si>
    <t>CTER-050</t>
  </si>
  <si>
    <t>AV</t>
  </si>
  <si>
    <t>KR180268</t>
  </si>
  <si>
    <t>CTER-051</t>
  </si>
  <si>
    <t>AW</t>
  </si>
  <si>
    <t>KR180269</t>
  </si>
  <si>
    <t>CTER-052</t>
  </si>
  <si>
    <t>AX</t>
  </si>
  <si>
    <t>KR180270</t>
  </si>
  <si>
    <t>CTER-053</t>
  </si>
  <si>
    <t>AY</t>
  </si>
  <si>
    <t>KR180271</t>
  </si>
  <si>
    <t>CTER-054</t>
  </si>
  <si>
    <t>AZ</t>
  </si>
  <si>
    <t>KR180272</t>
  </si>
  <si>
    <t>CTER-055</t>
  </si>
  <si>
    <t>BA</t>
  </si>
  <si>
    <t>KR180273</t>
  </si>
  <si>
    <t>CTER-056</t>
  </si>
  <si>
    <t>BB</t>
  </si>
  <si>
    <t>KR180274</t>
  </si>
  <si>
    <t>CTER-057</t>
  </si>
  <si>
    <t>BC</t>
  </si>
  <si>
    <t>KR180275</t>
  </si>
  <si>
    <t>CTER-058</t>
  </si>
  <si>
    <t>BD</t>
  </si>
  <si>
    <t>KR180276</t>
  </si>
  <si>
    <t>CTER-059</t>
  </si>
  <si>
    <t>BE</t>
  </si>
  <si>
    <t>KR180277</t>
  </si>
  <si>
    <t>CTER-060</t>
  </si>
  <si>
    <t>BF</t>
  </si>
  <si>
    <t>KR180278</t>
  </si>
  <si>
    <t>CTER-061</t>
  </si>
  <si>
    <t>BG</t>
  </si>
  <si>
    <t>KR180279</t>
  </si>
  <si>
    <t>CTER-062</t>
  </si>
  <si>
    <t>BH, BK</t>
  </si>
  <si>
    <t>KR180280, KR180283</t>
  </si>
  <si>
    <t>CTER-063</t>
  </si>
  <si>
    <t>BI</t>
  </si>
  <si>
    <t>KR180281</t>
  </si>
  <si>
    <t>CTER-064</t>
  </si>
  <si>
    <t>BJ</t>
  </si>
  <si>
    <t>KR180282</t>
  </si>
  <si>
    <t>CTER-065</t>
  </si>
  <si>
    <t>BL</t>
  </si>
  <si>
    <t>KR180284</t>
  </si>
  <si>
    <t>CTER-066</t>
  </si>
  <si>
    <t>BM, BN</t>
  </si>
  <si>
    <t>KR180285, KR180286</t>
  </si>
  <si>
    <t>CTER-067</t>
  </si>
  <si>
    <t>BO</t>
  </si>
  <si>
    <t>KR180287</t>
  </si>
  <si>
    <t>CTER-068</t>
  </si>
  <si>
    <t>ADL1982</t>
  </si>
  <si>
    <t>O'Kane Glacier</t>
  </si>
  <si>
    <t>Bennett et al. (2016)</t>
  </si>
  <si>
    <t>Beet et al. (2016)</t>
  </si>
  <si>
    <t>Antarcticinella monoculata</t>
  </si>
  <si>
    <t>AMON-001</t>
  </si>
  <si>
    <t>A1</t>
  </si>
  <si>
    <t>Am6</t>
  </si>
  <si>
    <t xml:space="preserve">ACG4348 </t>
  </si>
  <si>
    <t>Springtail Point</t>
  </si>
  <si>
    <t xml:space="preserve">KU876830, 808 </t>
  </si>
  <si>
    <t>AMON-002</t>
  </si>
  <si>
    <t>A2</t>
  </si>
  <si>
    <t>Am5</t>
  </si>
  <si>
    <t xml:space="preserve">Springtail Point </t>
  </si>
  <si>
    <t xml:space="preserve">KU876853, 876, 790, 792, 868 </t>
  </si>
  <si>
    <t>AMON-003</t>
  </si>
  <si>
    <t>Am4</t>
  </si>
  <si>
    <t xml:space="preserve">KX232795 </t>
  </si>
  <si>
    <t>AMON-004</t>
  </si>
  <si>
    <t>Am2, Am3</t>
  </si>
  <si>
    <t xml:space="preserve">Pegtop Mountain </t>
  </si>
  <si>
    <t xml:space="preserve">KX232853 KX232698 </t>
  </si>
  <si>
    <t>AMON-005</t>
  </si>
  <si>
    <t>Am1</t>
  </si>
  <si>
    <t xml:space="preserve">ACT2971 </t>
  </si>
  <si>
    <t xml:space="preserve">Cliff Nunatak (12), Mount Murray (11) </t>
  </si>
  <si>
    <t xml:space="preserve">KX232687, 689, 700, 702, 705, 716, 722, 727, 736, 753, 761, 778, 782, 789, 806, 811, 816, 817, 821, 834, 845, 851, 852 </t>
  </si>
  <si>
    <t>Cryptopygus nivicolus</t>
  </si>
  <si>
    <t>CNIV-001</t>
  </si>
  <si>
    <t>NN-1</t>
  </si>
  <si>
    <t>N11</t>
  </si>
  <si>
    <t>AAG3913</t>
  </si>
  <si>
    <t>Mount England</t>
  </si>
  <si>
    <t>DQ285403</t>
  </si>
  <si>
    <t>CNIV-002</t>
  </si>
  <si>
    <t>NN-2</t>
  </si>
  <si>
    <t>N12</t>
  </si>
  <si>
    <t>DQ285404</t>
  </si>
  <si>
    <t>CNIV-003</t>
  </si>
  <si>
    <t>N5</t>
  </si>
  <si>
    <t>ADB9811</t>
  </si>
  <si>
    <t>KU876880</t>
  </si>
  <si>
    <t>CNIV-004</t>
  </si>
  <si>
    <t>N1</t>
  </si>
  <si>
    <t>Cn6</t>
  </si>
  <si>
    <t>KU876872; KU876871; KU876823; KU876800; KU876859</t>
  </si>
  <si>
    <t>CNIV-005</t>
  </si>
  <si>
    <t>N8</t>
  </si>
  <si>
    <t>Cn1</t>
  </si>
  <si>
    <t>KU876789, KU876834, KX232758*, KX232790*, KX232854*, KX232684*, KX232686, KX232745, KX232824,  KX232826, KX232836, KX232743, KX232772, KX232839, KX232822*, KX232844*, KX232855</t>
  </si>
  <si>
    <t>CNIV-006</t>
  </si>
  <si>
    <t>N9</t>
  </si>
  <si>
    <t>KU876857</t>
  </si>
  <si>
    <t>CNIV-007</t>
  </si>
  <si>
    <t>N10</t>
  </si>
  <si>
    <t>Cn2</t>
  </si>
  <si>
    <t>KU876811</t>
  </si>
  <si>
    <t>CNIV-008</t>
  </si>
  <si>
    <t>N7</t>
  </si>
  <si>
    <t>Mount Gran</t>
  </si>
  <si>
    <t>KU876836; KU876860</t>
  </si>
  <si>
    <t>CNIV-009</t>
  </si>
  <si>
    <t>N3</t>
  </si>
  <si>
    <t>KU876842</t>
  </si>
  <si>
    <t>CNIV-010</t>
  </si>
  <si>
    <t>N4</t>
  </si>
  <si>
    <t>KU876877</t>
  </si>
  <si>
    <t>CNIV-011</t>
  </si>
  <si>
    <t>N2</t>
  </si>
  <si>
    <t>KU876869; KU876844</t>
  </si>
  <si>
    <t>CNIV-012</t>
  </si>
  <si>
    <t>KU876862</t>
  </si>
  <si>
    <t>CNIV-013</t>
  </si>
  <si>
    <t>N6</t>
  </si>
  <si>
    <t>KU876813</t>
  </si>
  <si>
    <t>CNIV-014</t>
  </si>
  <si>
    <t>Cn4</t>
  </si>
  <si>
    <t>KX232773; KX232760</t>
  </si>
  <si>
    <t>CNIV-015</t>
  </si>
  <si>
    <t>Cn3</t>
  </si>
  <si>
    <t>KX232840</t>
  </si>
  <si>
    <t>CNIV-016</t>
  </si>
  <si>
    <t>Cn5</t>
  </si>
  <si>
    <t>ACS9977</t>
  </si>
  <si>
    <t>Towle Glacier</t>
  </si>
  <si>
    <t>KX232765; KX232747</t>
  </si>
  <si>
    <t>Nardi et al. (2003)</t>
  </si>
  <si>
    <t>Nolan et al. (2006)</t>
  </si>
  <si>
    <t>McGaughran et al. (2008)</t>
  </si>
  <si>
    <t>McGaughran et al. (2010)</t>
  </si>
  <si>
    <t>Greenslade et al. (2011)</t>
  </si>
  <si>
    <t>Total n</t>
  </si>
  <si>
    <t>Representative sequence</t>
  </si>
  <si>
    <t>GHOD-001</t>
  </si>
  <si>
    <t>A (7)</t>
  </si>
  <si>
    <t>D (1)</t>
  </si>
  <si>
    <t>H1 (48), H3 (2)</t>
  </si>
  <si>
    <t>TABS Gh1(52), 5(1), 7(1)</t>
  </si>
  <si>
    <t>Gh17 (3)</t>
  </si>
  <si>
    <t>G12/G15 (22)</t>
  </si>
  <si>
    <t>Gh13/14/15 (11)</t>
  </si>
  <si>
    <t>AY294573</t>
  </si>
  <si>
    <t>GHOD-002</t>
  </si>
  <si>
    <t>B (1)</t>
  </si>
  <si>
    <t>H4 (2)</t>
  </si>
  <si>
    <t>AY294572</t>
  </si>
  <si>
    <t>GHOD-003</t>
  </si>
  <si>
    <t>C (1)</t>
  </si>
  <si>
    <t>H9 (2)</t>
  </si>
  <si>
    <t>AY294571</t>
  </si>
  <si>
    <t>GHOD-004</t>
  </si>
  <si>
    <t>D (3)</t>
  </si>
  <si>
    <t>A (19)</t>
  </si>
  <si>
    <t>H6 (32)</t>
  </si>
  <si>
    <t>Gh13, 14 (23)</t>
  </si>
  <si>
    <t>AY294575</t>
  </si>
  <si>
    <t>GHOD-005</t>
  </si>
  <si>
    <t>E (1)</t>
  </si>
  <si>
    <t>B DQ305356 (1)</t>
  </si>
  <si>
    <t>H38 (17)</t>
  </si>
  <si>
    <t>Gh11 (2)</t>
  </si>
  <si>
    <t>AY294565</t>
  </si>
  <si>
    <t>GHOD-006</t>
  </si>
  <si>
    <t>F, G (7)</t>
  </si>
  <si>
    <t>D DQ305357 (1)</t>
  </si>
  <si>
    <t>H32 (27)</t>
  </si>
  <si>
    <t>G1/G9 (12)</t>
  </si>
  <si>
    <t>Gh1 (10)</t>
  </si>
  <si>
    <t>AY294566</t>
  </si>
  <si>
    <t>GHOD-007</t>
  </si>
  <si>
    <t>H,I, J, K (9)</t>
  </si>
  <si>
    <t>H30 (1), H24 (36)</t>
  </si>
  <si>
    <t>TABS Gh2 (19)</t>
  </si>
  <si>
    <t>AY294569</t>
  </si>
  <si>
    <t>GHOD-008</t>
  </si>
  <si>
    <t>J (1)</t>
  </si>
  <si>
    <t>H25 (1)</t>
  </si>
  <si>
    <t>AY294583</t>
  </si>
  <si>
    <t>GHOD-009</t>
  </si>
  <si>
    <t>J, K (5)</t>
  </si>
  <si>
    <t>H28 (4)</t>
  </si>
  <si>
    <t>AY294590</t>
  </si>
  <si>
    <t>GHOD-010</t>
  </si>
  <si>
    <t>L (3)</t>
  </si>
  <si>
    <t>H14 (16)</t>
  </si>
  <si>
    <t>Gh18 (1)</t>
  </si>
  <si>
    <t>Gh27 (14)</t>
  </si>
  <si>
    <t>AY294562</t>
  </si>
  <si>
    <t>GHOD-011</t>
  </si>
  <si>
    <t>M, N (7)</t>
  </si>
  <si>
    <t>H21 (38)</t>
  </si>
  <si>
    <t>Gh1, 5, 7, 9 (109)</t>
  </si>
  <si>
    <t>AY294599</t>
  </si>
  <si>
    <t>GHOD-012</t>
  </si>
  <si>
    <t>DQ309561</t>
  </si>
  <si>
    <t>GHOD-013</t>
  </si>
  <si>
    <t>H5 (1)</t>
  </si>
  <si>
    <t>DQ309562</t>
  </si>
  <si>
    <t>GHOD-014</t>
  </si>
  <si>
    <t>Gh16 (1)</t>
  </si>
  <si>
    <t>DQ309563</t>
  </si>
  <si>
    <t>GHOD-015</t>
  </si>
  <si>
    <t>F (1)</t>
  </si>
  <si>
    <t>DQ309564</t>
  </si>
  <si>
    <t>GHOD-016</t>
  </si>
  <si>
    <t>G (1)</t>
  </si>
  <si>
    <t>DQ309565</t>
  </si>
  <si>
    <t>GHOD-017</t>
  </si>
  <si>
    <t>H (1)</t>
  </si>
  <si>
    <t>DQ309566</t>
  </si>
  <si>
    <t>GHOD-018</t>
  </si>
  <si>
    <t>E DQ305358/59 (2)</t>
  </si>
  <si>
    <t>H39 (6)</t>
  </si>
  <si>
    <t>DQ305358</t>
  </si>
  <si>
    <t>GHOD-019</t>
  </si>
  <si>
    <t>H DQ305360 (1)</t>
  </si>
  <si>
    <t>H19 (1)</t>
  </si>
  <si>
    <t>DQ305360</t>
  </si>
  <si>
    <t>GHOD-020</t>
  </si>
  <si>
    <t>H02 (1)</t>
  </si>
  <si>
    <t>GQ215237</t>
  </si>
  <si>
    <t>GHOD-021</t>
  </si>
  <si>
    <t>H07 (1)</t>
  </si>
  <si>
    <t>GQ215240</t>
  </si>
  <si>
    <t>GHOD-022</t>
  </si>
  <si>
    <t>H08 (1)</t>
  </si>
  <si>
    <t>GQ215241</t>
  </si>
  <si>
    <t>GHOD-023</t>
  </si>
  <si>
    <t>H10 (1)</t>
  </si>
  <si>
    <t>TABS Gh4 (3)</t>
  </si>
  <si>
    <t>GQ215242</t>
  </si>
  <si>
    <t>GHOD-024</t>
  </si>
  <si>
    <t>H11 (1)</t>
  </si>
  <si>
    <t>GQ215243</t>
  </si>
  <si>
    <t>GHOD-025</t>
  </si>
  <si>
    <t>H12 (1)</t>
  </si>
  <si>
    <t>TABS Gh8 (1)</t>
  </si>
  <si>
    <t>G13 (2)</t>
  </si>
  <si>
    <t>Gh20/21 (4)</t>
  </si>
  <si>
    <t>GQ215244</t>
  </si>
  <si>
    <t>GHOD-026</t>
  </si>
  <si>
    <t>H13 (1)</t>
  </si>
  <si>
    <t>GQ215245</t>
  </si>
  <si>
    <t>GHOD-027</t>
  </si>
  <si>
    <t>H15 (1)</t>
  </si>
  <si>
    <t>GQ215246</t>
  </si>
  <si>
    <t>GHOD-028</t>
  </si>
  <si>
    <t>H16 (1)</t>
  </si>
  <si>
    <t>GQ215247</t>
  </si>
  <si>
    <t>GHOD-029</t>
  </si>
  <si>
    <t>H17 (1)</t>
  </si>
  <si>
    <t>GQ215248</t>
  </si>
  <si>
    <t>GHOD-030</t>
  </si>
  <si>
    <t>H18 (2)</t>
  </si>
  <si>
    <t>G6 (1)</t>
  </si>
  <si>
    <t>(Gh26)</t>
  </si>
  <si>
    <t>GQ215249</t>
  </si>
  <si>
    <t>GHOD-031</t>
  </si>
  <si>
    <t>H20 (1)</t>
  </si>
  <si>
    <t>GQ215250</t>
  </si>
  <si>
    <t>GHOD-032</t>
  </si>
  <si>
    <t>H22 (1)</t>
  </si>
  <si>
    <t>GQ215251</t>
  </si>
  <si>
    <t>GHOD-033</t>
  </si>
  <si>
    <t>H23 (1)</t>
  </si>
  <si>
    <t>GQ215252</t>
  </si>
  <si>
    <t>GHOD-034</t>
  </si>
  <si>
    <t>H26 (1)</t>
  </si>
  <si>
    <t>GQ215253</t>
  </si>
  <si>
    <t>GHOD-035</t>
  </si>
  <si>
    <t>H27 (1)</t>
  </si>
  <si>
    <t>GQ215254</t>
  </si>
  <si>
    <t>GHOD-036</t>
  </si>
  <si>
    <t>H29 (1)</t>
  </si>
  <si>
    <t>GQ215255</t>
  </si>
  <si>
    <t>GHOD-037</t>
  </si>
  <si>
    <t>H31 (3)</t>
  </si>
  <si>
    <t>GQ215257</t>
  </si>
  <si>
    <t>GHOD-038</t>
  </si>
  <si>
    <t>H33 (1)</t>
  </si>
  <si>
    <t>GQ215258</t>
  </si>
  <si>
    <t>GHOD-039</t>
  </si>
  <si>
    <t>H34 (2)</t>
  </si>
  <si>
    <t>GQ215259</t>
  </si>
  <si>
    <t>GHOD-040</t>
  </si>
  <si>
    <t>H35 (13)</t>
  </si>
  <si>
    <t>G3 (2)</t>
  </si>
  <si>
    <t>Gh4 (3)</t>
  </si>
  <si>
    <t>GQ215260</t>
  </si>
  <si>
    <t>GHOD-041</t>
  </si>
  <si>
    <t>H36 (1)</t>
  </si>
  <si>
    <t>GQ215261</t>
  </si>
  <si>
    <t>GHOD-042</t>
  </si>
  <si>
    <t>H37 (2)</t>
  </si>
  <si>
    <t>Gh5 (1)</t>
  </si>
  <si>
    <t>GQ215262</t>
  </si>
  <si>
    <t>GHOD-043</t>
  </si>
  <si>
    <t>H40 (1)</t>
  </si>
  <si>
    <t>G4 (1)</t>
  </si>
  <si>
    <t>(Gh12)</t>
  </si>
  <si>
    <t>GQ215263</t>
  </si>
  <si>
    <t>GHOD-044</t>
  </si>
  <si>
    <t>H41 (1)</t>
  </si>
  <si>
    <t>GQ215264</t>
  </si>
  <si>
    <t>GHOD-045</t>
  </si>
  <si>
    <t>H42 (5)</t>
  </si>
  <si>
    <t>GQ215265</t>
  </si>
  <si>
    <t>GHOD-046</t>
  </si>
  <si>
    <t>H43 (4)</t>
  </si>
  <si>
    <t>Gh19 (9)</t>
  </si>
  <si>
    <t>GQ215266</t>
  </si>
  <si>
    <t>GHOD-047</t>
  </si>
  <si>
    <t>H44 (1)</t>
  </si>
  <si>
    <t>GQ215267</t>
  </si>
  <si>
    <t>GHOD-048</t>
  </si>
  <si>
    <t>H45 (3)</t>
  </si>
  <si>
    <t>GQ215268</t>
  </si>
  <si>
    <t>GHOD-049</t>
  </si>
  <si>
    <t>TABS Gh3 (10)</t>
  </si>
  <si>
    <t>ANTSP747-15</t>
  </si>
  <si>
    <t>GHOD-050</t>
  </si>
  <si>
    <t>TABS Gh6 (1)</t>
  </si>
  <si>
    <t>GHOD-051</t>
  </si>
  <si>
    <t>TABS Gh9 (1)</t>
  </si>
  <si>
    <t>GHOD-052</t>
  </si>
  <si>
    <t>TABS Gh10 (1)</t>
  </si>
  <si>
    <t>ANTSP769-15</t>
  </si>
  <si>
    <t>GHOD-053</t>
  </si>
  <si>
    <t>Gh2 (1)</t>
  </si>
  <si>
    <t>KY570541</t>
  </si>
  <si>
    <t>GHOD-054</t>
  </si>
  <si>
    <t>Gh3 (1)</t>
  </si>
  <si>
    <t>KY570678</t>
  </si>
  <si>
    <t>GHOD-055</t>
  </si>
  <si>
    <t>Gh4 (1)</t>
  </si>
  <si>
    <t>KY570558</t>
  </si>
  <si>
    <t>GHOD-056</t>
  </si>
  <si>
    <t>Gh6 (1)</t>
  </si>
  <si>
    <t>KY570557</t>
  </si>
  <si>
    <t>GHOD-057</t>
  </si>
  <si>
    <t>Gh8 (1)</t>
  </si>
  <si>
    <t>KY570574</t>
  </si>
  <si>
    <t>GHOD-058</t>
  </si>
  <si>
    <t>Gh10 (1)</t>
  </si>
  <si>
    <t>KY570595</t>
  </si>
  <si>
    <t>GHOD-059</t>
  </si>
  <si>
    <t>Gh11 (1)</t>
  </si>
  <si>
    <t>KY570648</t>
  </si>
  <si>
    <t>GHOD-060</t>
  </si>
  <si>
    <t>Gh12 (4)</t>
  </si>
  <si>
    <t>KY570556</t>
  </si>
  <si>
    <t>GHOD-061</t>
  </si>
  <si>
    <t>Gh15 (1)</t>
  </si>
  <si>
    <t>KY570683</t>
  </si>
  <si>
    <t>GHOD-062</t>
  </si>
  <si>
    <t>Gh16 (2)</t>
  </si>
  <si>
    <t>KY570618</t>
  </si>
  <si>
    <t>GHOD-063</t>
  </si>
  <si>
    <t>Gh19 (1)</t>
  </si>
  <si>
    <t>KY570552</t>
  </si>
  <si>
    <t>GHOD-064</t>
  </si>
  <si>
    <t>G2 (6)</t>
  </si>
  <si>
    <t>(Gh9)</t>
  </si>
  <si>
    <t>KU876807</t>
  </si>
  <si>
    <t>GHOD-065</t>
  </si>
  <si>
    <t>G5 (1)</t>
  </si>
  <si>
    <t>(Gh22)</t>
  </si>
  <si>
    <t>KU876852</t>
  </si>
  <si>
    <t>GHOD-066</t>
  </si>
  <si>
    <t>G7 (1)</t>
  </si>
  <si>
    <t>(Gh8)</t>
  </si>
  <si>
    <t>KU876817</t>
  </si>
  <si>
    <t>GHOD-067</t>
  </si>
  <si>
    <t>G8 (1)</t>
  </si>
  <si>
    <t>(Gh3)</t>
  </si>
  <si>
    <t>KU876822</t>
  </si>
  <si>
    <t>GHOD-068</t>
  </si>
  <si>
    <t>G10 (1)</t>
  </si>
  <si>
    <t>(Gh10)</t>
  </si>
  <si>
    <t>KU876854</t>
  </si>
  <si>
    <t>GHOD-069</t>
  </si>
  <si>
    <t>G11 (11)</t>
  </si>
  <si>
    <t>(Gh2)</t>
  </si>
  <si>
    <t>KU876835</t>
  </si>
  <si>
    <t>GHOD-070</t>
  </si>
  <si>
    <t>G14 (3)</t>
  </si>
  <si>
    <t>Gh7 (1)</t>
  </si>
  <si>
    <t>KU876865</t>
  </si>
  <si>
    <t>GHOD-071</t>
  </si>
  <si>
    <t>MT. GRAN</t>
  </si>
  <si>
    <t>G16 (3)</t>
  </si>
  <si>
    <t>(Gh25)</t>
  </si>
  <si>
    <t>KU876875</t>
  </si>
  <si>
    <t>GHOD-072</t>
  </si>
  <si>
    <t>Gh6 (2)</t>
  </si>
  <si>
    <t>KX232701</t>
  </si>
  <si>
    <t>GHOD-073</t>
  </si>
  <si>
    <t>Gh17 (1)</t>
  </si>
  <si>
    <t>KX232703</t>
  </si>
  <si>
    <t>GHOD-074</t>
  </si>
  <si>
    <t>Gh18 (2)</t>
  </si>
  <si>
    <t>KX232754</t>
  </si>
  <si>
    <t>GHOD-075</t>
  </si>
  <si>
    <t>TOWLE GL.</t>
  </si>
  <si>
    <t>Gh23 (1)</t>
  </si>
  <si>
    <t>KX232843</t>
  </si>
  <si>
    <t>GHOD-076</t>
  </si>
  <si>
    <t xml:space="preserve">TOWLE GL. </t>
  </si>
  <si>
    <t>Gh24 (4)</t>
  </si>
  <si>
    <t>KX232814</t>
  </si>
  <si>
    <t>GHOD-077</t>
  </si>
  <si>
    <t>ANTSP261-13</t>
  </si>
  <si>
    <t>GHOD-078</t>
  </si>
  <si>
    <t>KX232717</t>
  </si>
  <si>
    <t>GHOD-079</t>
  </si>
  <si>
    <t>ANTSP736-15</t>
  </si>
  <si>
    <t>GHOD-080</t>
  </si>
  <si>
    <t>ANTSP788-15</t>
  </si>
  <si>
    <t>GHOD-081</t>
  </si>
  <si>
    <t>ANTSP789-15</t>
  </si>
  <si>
    <t>GHOD-082</t>
  </si>
  <si>
    <t>ANTSP790-15</t>
  </si>
  <si>
    <t>GHOD-083</t>
  </si>
  <si>
    <t>ANTSP803-15</t>
  </si>
  <si>
    <t>GHOD-084</t>
  </si>
  <si>
    <t>ANTSP810-15</t>
  </si>
  <si>
    <t>GHOD-085</t>
  </si>
  <si>
    <t>ANTSP813-15</t>
  </si>
  <si>
    <t>GHOD-086</t>
  </si>
  <si>
    <t>KX232720</t>
  </si>
  <si>
    <t>GHOD-087</t>
  </si>
  <si>
    <t>ANTSP889-16</t>
  </si>
  <si>
    <t>GHOD-088</t>
  </si>
  <si>
    <t>ANTSP950-16</t>
  </si>
  <si>
    <t>GenBank Accession</t>
  </si>
  <si>
    <t>-</t>
  </si>
  <si>
    <t>ADL0823</t>
  </si>
  <si>
    <t>Current manuscript</t>
  </si>
  <si>
    <t>Stevens et al. (2006b)</t>
  </si>
  <si>
    <t xml:space="preserve">Stevens, M. I., and Hogg, I. D. (2006). Contrasting levels of mitochondrial DNA variability between mites (Penthalodidae) and springtails (Hypogastruridae) from the Trans-Antarctic Mountains suggest long-term effects of glaciation and life history on substitution rates, and speciation processes. Soil Biol. Biochem. 38, 3171–3180. </t>
  </si>
  <si>
    <t>Stevens, M. I., and D’Haese, C. A. (2016). Morphologically tortured: Taxonomic placement of an Antarctic springtail (Collembola: Isotomidae) misguided by morphology and ecology. Zool. Scr., 1–8.</t>
  </si>
  <si>
    <t>Stevens et al. (2006a)</t>
  </si>
  <si>
    <t>Stevens and D'Haese (2016)</t>
  </si>
  <si>
    <t>Stevens, M. I., Greenslade, P., Hogg, I. D., and Sunnucks, P. (2006b). Southern hemisphere springtails: Could any have survived glaciation of Antarctica? Mol. Biol. Evol. 23, 874–882</t>
  </si>
  <si>
    <t>Carapelli et al. (2017)</t>
  </si>
  <si>
    <t xml:space="preserve">GenBank Accession </t>
  </si>
  <si>
    <t>4 BINs</t>
  </si>
  <si>
    <t>Beet, C. R., Hogg, I. D., Collins, G. E., Cowan, D. A., Wall, D. H., and Adams, B. J. (2016). Genetic diversity among populations of Antarctic springtails (Collembola) within the Mackay Glacier ecotone. Genome 59, 762–770.</t>
  </si>
  <si>
    <t>HQ732050-52 (3)</t>
  </si>
  <si>
    <t>Stevens and Hogg (2003)</t>
  </si>
  <si>
    <t>Collins and Hogg (2015)</t>
  </si>
  <si>
    <t>Nardi, F., Spinsanti, G., Boore, J. L., Carapelli, A., Dallai, R., and Frati, F. (2003). Hexapod origins: Monophyletic or paraphyletic? Science. 299, 1887–1889.</t>
  </si>
  <si>
    <t xml:space="preserve">McGaughran, A., Hogg, I. D., and Stevens, M. I. (2008). Patterns of population genetic structure for springtails and mites in southern Victoria Land, Antarctica. Mol. Phylogenet. Evol. 46, 606–618. </t>
  </si>
  <si>
    <t>McGaughran, A., Torricelli, G., Carapelli, A., Frati, F., Stevens, M. I., Convey, P., et al. (2010). Contrasting phylogeographical patterns for springtails reflect different evolutionary histories between the Antarctic Peninsula and continental Antarctica. J. Biogeogr. 37, 103–119.</t>
  </si>
  <si>
    <t>Demetras, N. J. (2010). Phylogeogrpahy and genetic diversity of terrestrial arthropods from the Ross Dependency, Antarctica. MSc thesis, the University of Waikato</t>
  </si>
  <si>
    <t>ANTSP1279-18</t>
  </si>
  <si>
    <t>ANTSP1276-18</t>
  </si>
  <si>
    <t xml:space="preserve">Nolan et al. (2006) </t>
  </si>
  <si>
    <t>McGaughran et al. 2010</t>
  </si>
  <si>
    <t>unpublished</t>
  </si>
  <si>
    <t>Haplotype Code</t>
  </si>
  <si>
    <t>total n</t>
  </si>
  <si>
    <t>known</t>
  </si>
  <si>
    <t>BOLD specimen ID</t>
  </si>
  <si>
    <t>AY294573, 574, 578-581, 600</t>
  </si>
  <si>
    <t>Delta Stream</t>
  </si>
  <si>
    <t>H1, H3</t>
  </si>
  <si>
    <t>GQ215236, 238</t>
  </si>
  <si>
    <t>Garwood Valley (29), Marshall Valley (5), Miers Valley (5), Shangri La (15)</t>
  </si>
  <si>
    <t>Gh17</t>
  </si>
  <si>
    <t>KY570679, KY570553, KY570664</t>
  </si>
  <si>
    <t>G12/G15</t>
  </si>
  <si>
    <t>KU876879, KU876845, KU876839, KU876821, KU876824, KU876864, KU876850, KU876788, KU876855, KU876799, KU876814, KU876819, KU876873, KU876833, KU876791, KU876828, KU876832, KU876793, KU876837, KU876838, KU876805, KU876866</t>
  </si>
  <si>
    <t>Gh13/14/15</t>
  </si>
  <si>
    <t>KX232759, KX232715, KX232693, KX232725, KX232794, KX232757, KX232770, KX232785, KX232804, KX232787, KX232809</t>
  </si>
  <si>
    <t>H4</t>
  </si>
  <si>
    <t>H9</t>
  </si>
  <si>
    <t>ANTSP716, ANTSP742, ANTSP749, ANTSP795</t>
  </si>
  <si>
    <t>Miers Valley</t>
  </si>
  <si>
    <t>AY294575-577</t>
  </si>
  <si>
    <t>NC005438; AY191995</t>
  </si>
  <si>
    <t>DQ309560</t>
  </si>
  <si>
    <t xml:space="preserve"> </t>
  </si>
  <si>
    <t>H6</t>
  </si>
  <si>
    <t>Gh13, 14</t>
  </si>
  <si>
    <t>KY570538, KY570657, KY570646, KY570671, KY570567, KY570614, KY570610, KY570602, KY570628, KY570650, KY570636, KY570568, KY570607, KY570644, KY570635, KY570674, KY570596, KY570605, KY570560, KY570582, KY570555, KY570659, KY570586</t>
  </si>
  <si>
    <t>B DQ305356</t>
  </si>
  <si>
    <t>H38</t>
  </si>
  <si>
    <t>Gh11</t>
  </si>
  <si>
    <t>KX232815, KX232779</t>
  </si>
  <si>
    <t>KX232730, KX232688, KX232774</t>
  </si>
  <si>
    <t>Flatiron</t>
  </si>
  <si>
    <t>F, G</t>
  </si>
  <si>
    <t>AY294566-568, 570, 585-587</t>
  </si>
  <si>
    <t>D DQ305357</t>
  </si>
  <si>
    <t>H32</t>
  </si>
  <si>
    <t>G1/G9</t>
  </si>
  <si>
    <t>KU876809, KU876863, KU876856, KU876861, KU876795, KU876843, KU876826, KU876816, KU876831, KU876810, KU876812, KU876797</t>
  </si>
  <si>
    <t>Gh1</t>
  </si>
  <si>
    <t>KX232818, KX232711, KX232696, KX232837, KX232764, KX232797, KX232708, KX232746, KX232691, KX232780</t>
  </si>
  <si>
    <t>KX232777, KX232813, KX232714</t>
  </si>
  <si>
    <t>H,I, J, K</t>
  </si>
  <si>
    <t>AY294569, 582, 584, 588, 589, 592, 596-598</t>
  </si>
  <si>
    <t>TABS Gh2</t>
  </si>
  <si>
    <t>Garwood Valley (18), Marshall Valley (1)</t>
  </si>
  <si>
    <t>ANTSP918, 930, 946, 963, 186,728</t>
  </si>
  <si>
    <t>H25</t>
  </si>
  <si>
    <t>J, K</t>
  </si>
  <si>
    <t>AY294590, 591, 593-595</t>
  </si>
  <si>
    <t>H28</t>
  </si>
  <si>
    <t>AY294562-564</t>
  </si>
  <si>
    <t>Beaufort Island (3)</t>
  </si>
  <si>
    <t>H14</t>
  </si>
  <si>
    <t>Gh18</t>
  </si>
  <si>
    <t>KY570573</t>
  </si>
  <si>
    <t>Gh27</t>
  </si>
  <si>
    <t>KX232838, KX232783, KX232800, KX232732, KX232767, KX232781, KX232710, KX232841, KX232709, KX232847</t>
  </si>
  <si>
    <t>KX232733, KX232735, KX232819, KX232791</t>
  </si>
  <si>
    <t>M, N</t>
  </si>
  <si>
    <t>AY294599,601-606</t>
  </si>
  <si>
    <t>Howard Glacier (3), Borns Glacier (3), Lake Chad (1)</t>
  </si>
  <si>
    <t>DQ309567</t>
  </si>
  <si>
    <t>H21</t>
  </si>
  <si>
    <t>Lake Fryxell d (5*), Howard Glacier (3*), Borns Glacier (15), Garwood Valley (1), Lake Chad (1)</t>
  </si>
  <si>
    <t>Gh1, 5, 7, 9</t>
  </si>
  <si>
    <t>ANTSP296-14, 539-14, 517-14, 518-14, 520-14, 380-14, 381-14, 791-15, 792-15, 793-15, 795-15, 796-15, 797-15, ANTSP115-11</t>
  </si>
  <si>
    <t>Mount Coleman</t>
  </si>
  <si>
    <t>H5</t>
  </si>
  <si>
    <t>GQ215239</t>
  </si>
  <si>
    <t>Goldman Glacier</t>
  </si>
  <si>
    <t>Gh16</t>
  </si>
  <si>
    <t>KX232692</t>
  </si>
  <si>
    <t>Mount Falconer</t>
  </si>
  <si>
    <t>Lake Fryxell a</t>
  </si>
  <si>
    <t>E DQ305358/59</t>
  </si>
  <si>
    <t>H39</t>
  </si>
  <si>
    <t>H DQ305360</t>
  </si>
  <si>
    <t>H19</t>
  </si>
  <si>
    <t>Mautrino Peak</t>
  </si>
  <si>
    <t>H02</t>
  </si>
  <si>
    <t>H07</t>
  </si>
  <si>
    <t>Howard Glacier</t>
  </si>
  <si>
    <t>H08</t>
  </si>
  <si>
    <t>H10</t>
  </si>
  <si>
    <t>Garwood Valley</t>
  </si>
  <si>
    <t>TABS Gh4</t>
  </si>
  <si>
    <t>Garwood Valley (2), Marshall Valley (1)</t>
  </si>
  <si>
    <t>H11</t>
  </si>
  <si>
    <t>Sperm Bluff</t>
  </si>
  <si>
    <t>H12</t>
  </si>
  <si>
    <t>TABS Gh8</t>
  </si>
  <si>
    <t>Marshall Valley (1)</t>
  </si>
  <si>
    <t>G13</t>
  </si>
  <si>
    <t>KU876820, KU876818</t>
  </si>
  <si>
    <t>Gh20/21</t>
  </si>
  <si>
    <t>KX232828, KX232749, KX232825, KX232755</t>
  </si>
  <si>
    <t>ANTP808-15, ANTSP809-15, ANTSP887-15</t>
  </si>
  <si>
    <t>KX232810, KX232827, KX232812, KX232683</t>
  </si>
  <si>
    <t>H13</t>
  </si>
  <si>
    <t>H15</t>
  </si>
  <si>
    <t xml:space="preserve">Beaufort Island </t>
  </si>
  <si>
    <t>H16</t>
  </si>
  <si>
    <t>H17</t>
  </si>
  <si>
    <t>H18</t>
  </si>
  <si>
    <t>G6</t>
  </si>
  <si>
    <t>KU876802</t>
  </si>
  <si>
    <t>H20</t>
  </si>
  <si>
    <t>Borns Glacier</t>
  </si>
  <si>
    <t>ANTSP114-11</t>
  </si>
  <si>
    <t>Upper Taylor Valley (1)</t>
  </si>
  <si>
    <t>H22</t>
  </si>
  <si>
    <t>H23</t>
  </si>
  <si>
    <t>H26</t>
  </si>
  <si>
    <t>Cape Bird</t>
  </si>
  <si>
    <t>H27</t>
  </si>
  <si>
    <t>Cape Evans</t>
  </si>
  <si>
    <t>H29</t>
  </si>
  <si>
    <t>H31</t>
  </si>
  <si>
    <t>H33</t>
  </si>
  <si>
    <t xml:space="preserve">Mount England </t>
  </si>
  <si>
    <t>H34</t>
  </si>
  <si>
    <t xml:space="preserve">Botany Bay , Mount England </t>
  </si>
  <si>
    <t>H35</t>
  </si>
  <si>
    <t>G3</t>
  </si>
  <si>
    <t>KU876794, KU876804</t>
  </si>
  <si>
    <t>Gh4</t>
  </si>
  <si>
    <t>KX232808, KX232805, KX232763</t>
  </si>
  <si>
    <t>H36</t>
  </si>
  <si>
    <t xml:space="preserve">Botany Bay </t>
  </si>
  <si>
    <t>H37</t>
  </si>
  <si>
    <t xml:space="preserve">Botany Bay , Flatiron </t>
  </si>
  <si>
    <t>Gh5</t>
  </si>
  <si>
    <t>KX232835</t>
  </si>
  <si>
    <t>H40</t>
  </si>
  <si>
    <t>G4</t>
  </si>
  <si>
    <t>KU876851</t>
  </si>
  <si>
    <t>H41</t>
  </si>
  <si>
    <t>H42</t>
  </si>
  <si>
    <t>Tripp Island</t>
  </si>
  <si>
    <t>KX232793</t>
  </si>
  <si>
    <t>Tiger Island</t>
  </si>
  <si>
    <t>H43</t>
  </si>
  <si>
    <t>Cape Ross</t>
  </si>
  <si>
    <t>Gh19</t>
  </si>
  <si>
    <t>, KX232786, KX232820, KX232803, KX232798, KX232829, KX232713, KX232752, KX232704, KX232718</t>
  </si>
  <si>
    <t>H44</t>
  </si>
  <si>
    <t>H45</t>
  </si>
  <si>
    <t>TABS Gh3</t>
  </si>
  <si>
    <t>Garwood Valley (10)</t>
  </si>
  <si>
    <t>ANTSP747-15, 881-16</t>
  </si>
  <si>
    <t>^ this paper includes samples from Stevens and Hogg (2003) and McGaughran et al. (2008)</t>
  </si>
  <si>
    <t>TABS Gh6</t>
  </si>
  <si>
    <t>Garwood Valley (1)</t>
  </si>
  <si>
    <t>TABS Gh9</t>
  </si>
  <si>
    <t>Shangri La (1)</t>
  </si>
  <si>
    <t>TABS Gh10</t>
  </si>
  <si>
    <t>Gh2</t>
  </si>
  <si>
    <t>Gh3</t>
  </si>
  <si>
    <t>Gh6</t>
  </si>
  <si>
    <t>Gh8</t>
  </si>
  <si>
    <t>Gh10</t>
  </si>
  <si>
    <t>Gh12</t>
  </si>
  <si>
    <t>KY570556, KY570554, KY570643, KY570663</t>
  </si>
  <si>
    <t>Gh15</t>
  </si>
  <si>
    <t>KY570618, KY570639</t>
  </si>
  <si>
    <t>G2</t>
  </si>
  <si>
    <t>KU876807, KU876870, KU876803, KU876825, KU876827, KU876849</t>
  </si>
  <si>
    <t>KX232775</t>
  </si>
  <si>
    <t>G5</t>
  </si>
  <si>
    <t>G7</t>
  </si>
  <si>
    <t>G8</t>
  </si>
  <si>
    <t>G10</t>
  </si>
  <si>
    <t>G11</t>
  </si>
  <si>
    <t>KU876835, KU876847, KU876840, KU876858, KU876801, KU876806, KU876848, KU876878, KU876841, KU876787, KU876874</t>
  </si>
  <si>
    <t>G14</t>
  </si>
  <si>
    <t>Gh7</t>
  </si>
  <si>
    <t>KX232751</t>
  </si>
  <si>
    <t>ANTSP805-15</t>
  </si>
  <si>
    <t>KX232737, KX232694, KX232748, KX232723, KX232750, KX232768, KX232833</t>
  </si>
  <si>
    <t>G16</t>
  </si>
  <si>
    <t>KU876875, KU876829, KU876815</t>
  </si>
  <si>
    <t>KX232701, KX232784</t>
  </si>
  <si>
    <t>KX232754, KX232707</t>
  </si>
  <si>
    <t>KX232740</t>
  </si>
  <si>
    <t>Gh23</t>
  </si>
  <si>
    <t>KX232842</t>
  </si>
  <si>
    <t>Gh24</t>
  </si>
  <si>
    <t>KX232814, KX232799, KX232741, KX232729</t>
  </si>
  <si>
    <t>ANTSP680-15</t>
  </si>
  <si>
    <t>ANTSP924-16, ANTSP736-15, 759-15</t>
  </si>
  <si>
    <t>ANTSP803-15, 807-15</t>
  </si>
  <si>
    <t>ANTSP823-15</t>
  </si>
  <si>
    <t>^ BOLD process/sequence IDs are provided for sequences that have not been published to GenBank</t>
  </si>
  <si>
    <t>Taylor Valley 389</t>
  </si>
  <si>
    <t>Upper Taylor Valley</t>
  </si>
  <si>
    <t>Shangri La</t>
  </si>
  <si>
    <t>Mt Murray</t>
  </si>
  <si>
    <t>Mount Cerberus</t>
  </si>
  <si>
    <t>Marshall Valley</t>
  </si>
  <si>
    <t>Marble Point</t>
  </si>
  <si>
    <t>Lake Fryxell d</t>
  </si>
  <si>
    <t>Lake Fryxell c</t>
  </si>
  <si>
    <t>Lake Fryxell b</t>
  </si>
  <si>
    <t>Lake Brownworth</t>
  </si>
  <si>
    <t>Cliff Nunatak</t>
  </si>
  <si>
    <t>Clark Glacier</t>
  </si>
  <si>
    <t>Cape Royds</t>
  </si>
  <si>
    <t>Cape Geology</t>
  </si>
  <si>
    <t>Cape Crozier</t>
  </si>
  <si>
    <t>Canada Glacier</t>
  </si>
  <si>
    <t>Botany Bay</t>
  </si>
  <si>
    <t>Beaufort Island</t>
  </si>
  <si>
    <t>SVL</t>
  </si>
  <si>
    <t xml:space="preserve">Vegetation Island </t>
  </si>
  <si>
    <t xml:space="preserve">Shield Nunatak </t>
  </si>
  <si>
    <t xml:space="preserve">Inexpressible Island </t>
  </si>
  <si>
    <t xml:space="preserve">Hayes Head </t>
  </si>
  <si>
    <t xml:space="preserve">Harrow Peaks </t>
  </si>
  <si>
    <t xml:space="preserve">Emerging Island </t>
  </si>
  <si>
    <t xml:space="preserve">Cape Washington </t>
  </si>
  <si>
    <t xml:space="preserve">Cape Sastrugi </t>
  </si>
  <si>
    <t xml:space="preserve">Cape King </t>
  </si>
  <si>
    <t xml:space="preserve">Cape Adare </t>
  </si>
  <si>
    <t xml:space="preserve">Baker Rocks </t>
  </si>
  <si>
    <t>Longitude</t>
  </si>
  <si>
    <t>Latitude</t>
  </si>
  <si>
    <t>Site name</t>
  </si>
  <si>
    <t>NVL</t>
  </si>
  <si>
    <t>4 clades</t>
  </si>
  <si>
    <t>ANTSP664-15</t>
  </si>
  <si>
    <t>ANTSP641</t>
  </si>
  <si>
    <t>KY570651</t>
  </si>
  <si>
    <t>ANTSP381-14</t>
  </si>
  <si>
    <t>ANTSP453</t>
  </si>
  <si>
    <t>ANTSP380-14</t>
  </si>
  <si>
    <t>ANTSP452</t>
  </si>
  <si>
    <t>ANTSP539-14</t>
  </si>
  <si>
    <t>ANTSP478</t>
  </si>
  <si>
    <t>ANTSP520-14</t>
  </si>
  <si>
    <t>ANTSP499</t>
  </si>
  <si>
    <t>ANTSP518-14</t>
  </si>
  <si>
    <t>ANTSP497</t>
  </si>
  <si>
    <t>ANTSP517-14</t>
  </si>
  <si>
    <t>ANTSP496</t>
  </si>
  <si>
    <t>ANTSP296-14</t>
  </si>
  <si>
    <t>ANTSP368</t>
  </si>
  <si>
    <t>ANTSP1279</t>
  </si>
  <si>
    <t>ANTSP1233-18</t>
  </si>
  <si>
    <t>ANTSP1233</t>
  </si>
  <si>
    <t>ANTSP1232-18</t>
  </si>
  <si>
    <t>ANTSP1232</t>
  </si>
  <si>
    <t>ANTSP1231-18</t>
  </si>
  <si>
    <t>ANTSP1231</t>
  </si>
  <si>
    <t>ANTSP1230-18</t>
  </si>
  <si>
    <t>ANTSP1230</t>
  </si>
  <si>
    <t>ANTSP1229-18</t>
  </si>
  <si>
    <t>ANTSP1229</t>
  </si>
  <si>
    <t>ANTSP1228-18</t>
  </si>
  <si>
    <t>ANTSP1228</t>
  </si>
  <si>
    <t>ANTSP1227-18</t>
  </si>
  <si>
    <t>ANTSP1227</t>
  </si>
  <si>
    <t>ANTSP1226-18</t>
  </si>
  <si>
    <t>ANTSP1226</t>
  </si>
  <si>
    <t>ANTSP1225-18</t>
  </si>
  <si>
    <t>ANTSP1225</t>
  </si>
  <si>
    <t>ANTSP1224-18</t>
  </si>
  <si>
    <t>ANTSP1224</t>
  </si>
  <si>
    <t>ANTSP1223-18</t>
  </si>
  <si>
    <t>ANTSP1223</t>
  </si>
  <si>
    <t>ANTSP1222-18</t>
  </si>
  <si>
    <t>ANTSP1222</t>
  </si>
  <si>
    <t>ANTSP1221-18</t>
  </si>
  <si>
    <t>ANTSP1221</t>
  </si>
  <si>
    <t>ANTSP1220-18</t>
  </si>
  <si>
    <t>ANTSP1220</t>
  </si>
  <si>
    <t>ANTSP1219-18</t>
  </si>
  <si>
    <t>ANTSP1219</t>
  </si>
  <si>
    <t>ANTSP783</t>
  </si>
  <si>
    <t>ANTSP789</t>
  </si>
  <si>
    <t>ANTSP807-15</t>
  </si>
  <si>
    <t>ANTSP786</t>
  </si>
  <si>
    <t>ANTSP780</t>
  </si>
  <si>
    <t>ANTSP657</t>
  </si>
  <si>
    <t>ANTSP784</t>
  </si>
  <si>
    <t>KX232768</t>
  </si>
  <si>
    <t>ANTSP719-15</t>
  </si>
  <si>
    <t>ANTSP696</t>
  </si>
  <si>
    <t>KX232750</t>
  </si>
  <si>
    <t>ANTSP716-15</t>
  </si>
  <si>
    <t>ANTSP693</t>
  </si>
  <si>
    <t>KX232723</t>
  </si>
  <si>
    <t>ANTSP711-15</t>
  </si>
  <si>
    <t>ANTSP688</t>
  </si>
  <si>
    <t>KX232748</t>
  </si>
  <si>
    <t>ANTSP710-15</t>
  </si>
  <si>
    <t>ANTSP687</t>
  </si>
  <si>
    <t>KX232694</t>
  </si>
  <si>
    <t>ANTSP707-15</t>
  </si>
  <si>
    <t>ANTSP684</t>
  </si>
  <si>
    <t>KX232737</t>
  </si>
  <si>
    <t>ANTSP705-15</t>
  </si>
  <si>
    <t>ANTSP682</t>
  </si>
  <si>
    <t>KX232833</t>
  </si>
  <si>
    <t>ANTSP683-15</t>
  </si>
  <si>
    <t>ANTSP660</t>
  </si>
  <si>
    <t>ANTSP692-15</t>
  </si>
  <si>
    <t>ANTSP669</t>
  </si>
  <si>
    <t>ANTSP809-15</t>
  </si>
  <si>
    <t>ANTSP788</t>
  </si>
  <si>
    <t>ANTSP808-15</t>
  </si>
  <si>
    <t>ANTSP787</t>
  </si>
  <si>
    <t>KX232683</t>
  </si>
  <si>
    <t>ANTSP715-15</t>
  </si>
  <si>
    <t>ANTSP692</t>
  </si>
  <si>
    <t>KX232812</t>
  </si>
  <si>
    <t>ANTSP708-15</t>
  </si>
  <si>
    <t>ANTSP685</t>
  </si>
  <si>
    <t>KX232827</t>
  </si>
  <si>
    <t>ANTSP693-15</t>
  </si>
  <si>
    <t>ANTSP670</t>
  </si>
  <si>
    <t>KX232810</t>
  </si>
  <si>
    <t>ANTSP690-15</t>
  </si>
  <si>
    <t>ANTSP667</t>
  </si>
  <si>
    <t>KX232690</t>
  </si>
  <si>
    <t>ANTSP822-15</t>
  </si>
  <si>
    <t>ANTSP781</t>
  </si>
  <si>
    <t>ANTSP811-15</t>
  </si>
  <si>
    <t>ANTSP790</t>
  </si>
  <si>
    <t>ANTSP806-15</t>
  </si>
  <si>
    <t>ANTSP785</t>
  </si>
  <si>
    <t>ANTSP804-15</t>
  </si>
  <si>
    <t>ANTSP782</t>
  </si>
  <si>
    <t>ANTSP802-15</t>
  </si>
  <si>
    <t>ANTSP779</t>
  </si>
  <si>
    <t>ANTSP730-15</t>
  </si>
  <si>
    <t>ANTSP707</t>
  </si>
  <si>
    <t>ANTSP729-15</t>
  </si>
  <si>
    <t>ANTSP706</t>
  </si>
  <si>
    <t>ANTSP727-15</t>
  </si>
  <si>
    <t>ANTSP704</t>
  </si>
  <si>
    <t>KX232792</t>
  </si>
  <si>
    <t>ANTSP718-15</t>
  </si>
  <si>
    <t>ANTSP695</t>
  </si>
  <si>
    <t>KX232776</t>
  </si>
  <si>
    <t>ANTSP717-15</t>
  </si>
  <si>
    <t>ANTSP694</t>
  </si>
  <si>
    <t>KX232724</t>
  </si>
  <si>
    <t>ANTSP713-15</t>
  </si>
  <si>
    <t>ANTSP690</t>
  </si>
  <si>
    <t>KX232738</t>
  </si>
  <si>
    <t>ANTSP712-15</t>
  </si>
  <si>
    <t>ANTSP689</t>
  </si>
  <si>
    <t>KX232739</t>
  </si>
  <si>
    <t>ANTSP709-15</t>
  </si>
  <si>
    <t>ANTSP686</t>
  </si>
  <si>
    <t>KX232762</t>
  </si>
  <si>
    <t>ANTSP706-15</t>
  </si>
  <si>
    <t>ANTSP683</t>
  </si>
  <si>
    <t>KX232712</t>
  </si>
  <si>
    <t>ANTSP704-15</t>
  </si>
  <si>
    <t>ANTSP681</t>
  </si>
  <si>
    <t>KX232801</t>
  </si>
  <si>
    <t>ANTSP703-15</t>
  </si>
  <si>
    <t>ANTSP680</t>
  </si>
  <si>
    <t>KX232706</t>
  </si>
  <si>
    <t>ANTSP697-15</t>
  </si>
  <si>
    <t>ANTSP674</t>
  </si>
  <si>
    <t>KX232832</t>
  </si>
  <si>
    <t>ANTSP696-15</t>
  </si>
  <si>
    <t>ANTSP673</t>
  </si>
  <si>
    <t>KX232849</t>
  </si>
  <si>
    <t>ANTSP695-15</t>
  </si>
  <si>
    <t>ANTSP672</t>
  </si>
  <si>
    <t>KX232685</t>
  </si>
  <si>
    <t>ANTSP694-15</t>
  </si>
  <si>
    <t>ANTSP671</t>
  </si>
  <si>
    <t>KX232856</t>
  </si>
  <si>
    <t>ANTSP691-15</t>
  </si>
  <si>
    <t>ANTSP668</t>
  </si>
  <si>
    <t>KX232731</t>
  </si>
  <si>
    <t>ANTSP689-15</t>
  </si>
  <si>
    <t>ANTSP666</t>
  </si>
  <si>
    <t>KX232769</t>
  </si>
  <si>
    <t>ANTSP688-15</t>
  </si>
  <si>
    <t>ANTSP665</t>
  </si>
  <si>
    <t>KX232734</t>
  </si>
  <si>
    <t>ANTSP687-15</t>
  </si>
  <si>
    <t>ANTSP664</t>
  </si>
  <si>
    <t>KX232788</t>
  </si>
  <si>
    <t>ANTSP686-15</t>
  </si>
  <si>
    <t>ANTSP663</t>
  </si>
  <si>
    <t>KX232726</t>
  </si>
  <si>
    <t>ANTSP685-15</t>
  </si>
  <si>
    <t>ANTSP662</t>
  </si>
  <si>
    <t>KX232807</t>
  </si>
  <si>
    <t>ANTSP684-15</t>
  </si>
  <si>
    <t>ANTSP661</t>
  </si>
  <si>
    <t>KX232695</t>
  </si>
  <si>
    <t>ANTSP682-15</t>
  </si>
  <si>
    <t>ANTSP659</t>
  </si>
  <si>
    <t>KX232830</t>
  </si>
  <si>
    <t>ANTSP681-15</t>
  </si>
  <si>
    <t>ANTSP658</t>
  </si>
  <si>
    <t>ANTSP1277-18</t>
  </si>
  <si>
    <t>ANTSP1277</t>
  </si>
  <si>
    <t>ANTSP1242-18</t>
  </si>
  <si>
    <t>ANTSP1242</t>
  </si>
  <si>
    <t>ANTSP1241-18</t>
  </si>
  <si>
    <t>ANTSP1241</t>
  </si>
  <si>
    <t>ANTSP1240-18</t>
  </si>
  <si>
    <t>ANTSP1240</t>
  </si>
  <si>
    <t>ANTSP1239-18</t>
  </si>
  <si>
    <t>ANTSP1239</t>
  </si>
  <si>
    <t>ANTSP950</t>
  </si>
  <si>
    <t>ANTSP889</t>
  </si>
  <si>
    <t>ANTSP793</t>
  </si>
  <si>
    <t>ANTSP924-16</t>
  </si>
  <si>
    <t>ANTSP924</t>
  </si>
  <si>
    <t>ANTSP759-15</t>
  </si>
  <si>
    <t>ANTSP736</t>
  </si>
  <si>
    <t>ANTSP713</t>
  </si>
  <si>
    <t>ANTSP238</t>
  </si>
  <si>
    <t>ANTSP746</t>
  </si>
  <si>
    <t>ANTSP881-16</t>
  </si>
  <si>
    <t>ANTSP881</t>
  </si>
  <si>
    <t>ANTSP724</t>
  </si>
  <si>
    <t>ANTSP887-16</t>
  </si>
  <si>
    <t>ANTSP887</t>
  </si>
  <si>
    <t>ANTSP963-16</t>
  </si>
  <si>
    <t>ANTSP963</t>
  </si>
  <si>
    <t>ANTSP946-16</t>
  </si>
  <si>
    <t>ANTSP946</t>
  </si>
  <si>
    <t>ANTSP930-16</t>
  </si>
  <si>
    <t>ANTSP930</t>
  </si>
  <si>
    <t>ANTSP918-16</t>
  </si>
  <si>
    <t>ANTSP918</t>
  </si>
  <si>
    <t>ANTSP751-15</t>
  </si>
  <si>
    <t>ANTSP728</t>
  </si>
  <si>
    <t>KX232721</t>
  </si>
  <si>
    <t>ANTSP186-13</t>
  </si>
  <si>
    <t>ANTSP186</t>
  </si>
  <si>
    <t>ANTSP815-15</t>
  </si>
  <si>
    <t>ANTSP795</t>
  </si>
  <si>
    <t>ANTSP772-15</t>
  </si>
  <si>
    <t>ANTSP749</t>
  </si>
  <si>
    <t>ANTSP765-15</t>
  </si>
  <si>
    <t>ANTSP742</t>
  </si>
  <si>
    <t>ANTSP739-15</t>
  </si>
  <si>
    <t>ANTSP716</t>
  </si>
  <si>
    <t>ANTSP975-16</t>
  </si>
  <si>
    <t>ANTSP975</t>
  </si>
  <si>
    <t>ANTSP972-16</t>
  </si>
  <si>
    <t>ANTSP972</t>
  </si>
  <si>
    <t>ANTSP971-16</t>
  </si>
  <si>
    <t>ANTSP971</t>
  </si>
  <si>
    <t>ANTSP970-16</t>
  </si>
  <si>
    <t>ANTSP970</t>
  </si>
  <si>
    <t>ANTSP969-16</t>
  </si>
  <si>
    <t>ANTSP969</t>
  </si>
  <si>
    <t>ANTSP968-16</t>
  </si>
  <si>
    <t>ANTSP968</t>
  </si>
  <si>
    <t>ANTSP967-16</t>
  </si>
  <si>
    <t>ANTSP967</t>
  </si>
  <si>
    <t>ANTSP966-16</t>
  </si>
  <si>
    <t>ANTSP966</t>
  </si>
  <si>
    <t>ANTSP965-16</t>
  </si>
  <si>
    <t>ANTSP965</t>
  </si>
  <si>
    <t>ANTSP964-16</t>
  </si>
  <si>
    <t>ANTSP964</t>
  </si>
  <si>
    <t>ANTSP962-16</t>
  </si>
  <si>
    <t>ANTSP962</t>
  </si>
  <si>
    <t>ANTSP961-16</t>
  </si>
  <si>
    <t>ANTSP961</t>
  </si>
  <si>
    <t>ANTSP960-16</t>
  </si>
  <si>
    <t>ANTSP960</t>
  </si>
  <si>
    <t>ANTSP959-16</t>
  </si>
  <si>
    <t>ANTSP959</t>
  </si>
  <si>
    <t>ANTSP958-16</t>
  </si>
  <si>
    <t>ANTSP958</t>
  </si>
  <si>
    <t>ANTSP957-16</t>
  </si>
  <si>
    <t>ANTSP957</t>
  </si>
  <si>
    <t>ANTSP956-16</t>
  </si>
  <si>
    <t>ANTSP956</t>
  </si>
  <si>
    <t>ANTSP955-16</t>
  </si>
  <si>
    <t>ANTSP955</t>
  </si>
  <si>
    <t>ANTSP954-16</t>
  </si>
  <si>
    <t>ANTSP954</t>
  </si>
  <si>
    <t>ANTSP953-16</t>
  </si>
  <si>
    <t>ANTSP953</t>
  </si>
  <si>
    <t>ANTSP952-16</t>
  </si>
  <si>
    <t>ANTSP952</t>
  </si>
  <si>
    <t>ANTSP951-16</t>
  </si>
  <si>
    <t>ANTSP951</t>
  </si>
  <si>
    <t>ANTSP949-16</t>
  </si>
  <si>
    <t>ANTSP949</t>
  </si>
  <si>
    <t>ANTSP948-16</t>
  </si>
  <si>
    <t>ANTSP948</t>
  </si>
  <si>
    <t>ANTSP947-16</t>
  </si>
  <si>
    <t>ANTSP947</t>
  </si>
  <si>
    <t>ANTSP943-16</t>
  </si>
  <si>
    <t>ANTSP943</t>
  </si>
  <si>
    <t>ANTSP941-16</t>
  </si>
  <si>
    <t>ANTSP941</t>
  </si>
  <si>
    <t>ANTSP939-16</t>
  </si>
  <si>
    <t>ANTSP939</t>
  </si>
  <si>
    <t>ANTSP938-16</t>
  </si>
  <si>
    <t>ANTSP938</t>
  </si>
  <si>
    <t>ANTSP937-16</t>
  </si>
  <si>
    <t>ANTSP937</t>
  </si>
  <si>
    <t>ANTSP935-16</t>
  </si>
  <si>
    <t>ANTSP935</t>
  </si>
  <si>
    <t>ANTSP934-16</t>
  </si>
  <si>
    <t>ANTSP934</t>
  </si>
  <si>
    <t>ANTSP933-16</t>
  </si>
  <si>
    <t>ANTSP933</t>
  </si>
  <si>
    <t>ANTSP932-16</t>
  </si>
  <si>
    <t>ANTSP932</t>
  </si>
  <si>
    <t>ANTSP928-16</t>
  </si>
  <si>
    <t>ANTSP928</t>
  </si>
  <si>
    <t>ANTSP927-16</t>
  </si>
  <si>
    <t>ANTSP927</t>
  </si>
  <si>
    <t>ANTSP926-16</t>
  </si>
  <si>
    <t>ANTSP926</t>
  </si>
  <si>
    <t>ANTSP925-16</t>
  </si>
  <si>
    <t>ANTSP925</t>
  </si>
  <si>
    <t>ANTSP923-16</t>
  </si>
  <si>
    <t>ANTSP923</t>
  </si>
  <si>
    <t>ANTSP922-16</t>
  </si>
  <si>
    <t>ANTSP922</t>
  </si>
  <si>
    <t>ANTSP921-16</t>
  </si>
  <si>
    <t>ANTSP921</t>
  </si>
  <si>
    <t>ANTSP920-16</t>
  </si>
  <si>
    <t>ANTSP920</t>
  </si>
  <si>
    <t>ANTSP917-16</t>
  </si>
  <si>
    <t>ANTSP917</t>
  </si>
  <si>
    <t>ANTSP916-16</t>
  </si>
  <si>
    <t>ANTSP916</t>
  </si>
  <si>
    <t>ANTSP915-16</t>
  </si>
  <si>
    <t>ANTSP915</t>
  </si>
  <si>
    <t>ANTSP914-16</t>
  </si>
  <si>
    <t>ANTSP914</t>
  </si>
  <si>
    <t>ANTSP913-16</t>
  </si>
  <si>
    <t>ANTSP913</t>
  </si>
  <si>
    <t>ANTSP912-16</t>
  </si>
  <si>
    <t>ANTSP912</t>
  </si>
  <si>
    <t>ANTSP911-16</t>
  </si>
  <si>
    <t>ANTSP911</t>
  </si>
  <si>
    <t>ANTSP910-16</t>
  </si>
  <si>
    <t>ANTSP910</t>
  </si>
  <si>
    <t>ANTSP908-16</t>
  </si>
  <si>
    <t>ANTSP908</t>
  </si>
  <si>
    <t>ANTSP907-16</t>
  </si>
  <si>
    <t>ANTSP907</t>
  </si>
  <si>
    <t>ANTSP906-16</t>
  </si>
  <si>
    <t>ANTSP906</t>
  </si>
  <si>
    <t>ANTSP905-16</t>
  </si>
  <si>
    <t>ANTSP905</t>
  </si>
  <si>
    <t>ANTSP904-16</t>
  </si>
  <si>
    <t>ANTSP904</t>
  </si>
  <si>
    <t>ANTSP902-16</t>
  </si>
  <si>
    <t>ANTSP902</t>
  </si>
  <si>
    <t>ANTSP901-16</t>
  </si>
  <si>
    <t>ANTSP901</t>
  </si>
  <si>
    <t>ANTSP900-16</t>
  </si>
  <si>
    <t>ANTSP900</t>
  </si>
  <si>
    <t>ANTSP899-16</t>
  </si>
  <si>
    <t>ANTSP899</t>
  </si>
  <si>
    <t>ANTSP898-16</t>
  </si>
  <si>
    <t>ANTSP898</t>
  </si>
  <si>
    <t>ANTSP897-16</t>
  </si>
  <si>
    <t>ANTSP897</t>
  </si>
  <si>
    <t>ANTSP896-16</t>
  </si>
  <si>
    <t>ANTSP896</t>
  </si>
  <si>
    <t>ANTSP895-16</t>
  </si>
  <si>
    <t>ANTSP895</t>
  </si>
  <si>
    <t>ANTSP894-16</t>
  </si>
  <si>
    <t>ANTSP894</t>
  </si>
  <si>
    <t>ANTSP893-16</t>
  </si>
  <si>
    <t>ANTSP893</t>
  </si>
  <si>
    <t>ANTSP892-16</t>
  </si>
  <si>
    <t>ANTSP892</t>
  </si>
  <si>
    <t>ANTSP886-16</t>
  </si>
  <si>
    <t>ANTSP886</t>
  </si>
  <si>
    <t>ANTSP884-16</t>
  </si>
  <si>
    <t>ANTSP884</t>
  </si>
  <si>
    <t>KX232699</t>
  </si>
  <si>
    <t>ANTSP824-15</t>
  </si>
  <si>
    <t>ANTSP791</t>
  </si>
  <si>
    <t>KX232831</t>
  </si>
  <si>
    <t>ANTSP821-15</t>
  </si>
  <si>
    <t>ANTSP801</t>
  </si>
  <si>
    <t>KX232850</t>
  </si>
  <si>
    <t>ANTSP820-15</t>
  </si>
  <si>
    <t>ANTSP800</t>
  </si>
  <si>
    <t>KX232756</t>
  </si>
  <si>
    <t>ANTSP819-15</t>
  </si>
  <si>
    <t>ANTSP799</t>
  </si>
  <si>
    <t>ANTSP818-15</t>
  </si>
  <si>
    <t>ANTSP798</t>
  </si>
  <si>
    <t>ANTSP817-15</t>
  </si>
  <si>
    <t>ANTSP797</t>
  </si>
  <si>
    <t>ANTSP816-15</t>
  </si>
  <si>
    <t>ANTSP796</t>
  </si>
  <si>
    <t>ANTSP814-15</t>
  </si>
  <si>
    <t>ANTSP794</t>
  </si>
  <si>
    <t>ANTSP812-15</t>
  </si>
  <si>
    <t>ANTSP792</t>
  </si>
  <si>
    <t>ANTSP787-15</t>
  </si>
  <si>
    <t>ANTSP764</t>
  </si>
  <si>
    <t>ANTSP786-15</t>
  </si>
  <si>
    <t>ANTSP763</t>
  </si>
  <si>
    <t>ANTSP784-15</t>
  </si>
  <si>
    <t>ANTSP761</t>
  </si>
  <si>
    <t>ANTSP783-15</t>
  </si>
  <si>
    <t>ANTSP760</t>
  </si>
  <si>
    <t>ANTSP782-15</t>
  </si>
  <si>
    <t>ANTSP759</t>
  </si>
  <si>
    <t>ANTSP781-15</t>
  </si>
  <si>
    <t>ANTSP758</t>
  </si>
  <si>
    <t>ANTSP780-15</t>
  </si>
  <si>
    <t>ANTSP757</t>
  </si>
  <si>
    <t>ANTSP779-15</t>
  </si>
  <si>
    <t>ANTSP756</t>
  </si>
  <si>
    <t>ANTSP778-15</t>
  </si>
  <si>
    <t>ANTSP755</t>
  </si>
  <si>
    <t>ANTSP777-15</t>
  </si>
  <si>
    <t>ANTSP754</t>
  </si>
  <si>
    <t>ANTSP776-15</t>
  </si>
  <si>
    <t>ANTSP753</t>
  </si>
  <si>
    <t>ANTSP775-15</t>
  </si>
  <si>
    <t>ANTSP752</t>
  </si>
  <si>
    <t>ANTSP774-15</t>
  </si>
  <si>
    <t>ANTSP751</t>
  </si>
  <si>
    <t>ANTSP773-15</t>
  </si>
  <si>
    <t>ANTSP750</t>
  </si>
  <si>
    <t>ANTSP771-15</t>
  </si>
  <si>
    <t>ANTSP748</t>
  </si>
  <si>
    <t>ANTSP770-15</t>
  </si>
  <si>
    <t>ANTSP747</t>
  </si>
  <si>
    <t>ANTSP768-15</t>
  </si>
  <si>
    <t>ANTSP745</t>
  </si>
  <si>
    <t>ANTSP767-15</t>
  </si>
  <si>
    <t>ANTSP744</t>
  </si>
  <si>
    <t>ANTSP766-15</t>
  </si>
  <si>
    <t>ANTSP743</t>
  </si>
  <si>
    <t>ANTSP764-15</t>
  </si>
  <si>
    <t>ANTSP741</t>
  </si>
  <si>
    <t>ANTSP763-15</t>
  </si>
  <si>
    <t>ANTSP740</t>
  </si>
  <si>
    <t>ANTSP762-15</t>
  </si>
  <si>
    <t>ANTSP739</t>
  </si>
  <si>
    <t>ANTSP761-15</t>
  </si>
  <si>
    <t>ANTSP738</t>
  </si>
  <si>
    <t>ANTSP760-15</t>
  </si>
  <si>
    <t>ANTSP737</t>
  </si>
  <si>
    <t>ANTSP758-15</t>
  </si>
  <si>
    <t>ANTSP735</t>
  </si>
  <si>
    <t>ANTSP757-15</t>
  </si>
  <si>
    <t>ANTSP734</t>
  </si>
  <si>
    <t>ANTSP756-15</t>
  </si>
  <si>
    <t>ANTSP733</t>
  </si>
  <si>
    <t>ANTSP755-15</t>
  </si>
  <si>
    <t>ANTSP732</t>
  </si>
  <si>
    <t>ANTSP754-15</t>
  </si>
  <si>
    <t>ANTSP731</t>
  </si>
  <si>
    <t>ANTSP753-15</t>
  </si>
  <si>
    <t>ANTSP730</t>
  </si>
  <si>
    <t>ANTSP752-15</t>
  </si>
  <si>
    <t>ANTSP729</t>
  </si>
  <si>
    <t>ANTSP750-15</t>
  </si>
  <si>
    <t>ANTSP727</t>
  </si>
  <si>
    <t>ANTSP749-15</t>
  </si>
  <si>
    <t>ANTSP726</t>
  </si>
  <si>
    <t>ANTSP748-15</t>
  </si>
  <si>
    <t>ANTSP725</t>
  </si>
  <si>
    <t>ANTSP746-15</t>
  </si>
  <si>
    <t>ANTSP723</t>
  </si>
  <si>
    <t>ANTSP745-15</t>
  </si>
  <si>
    <t>ANTSP722</t>
  </si>
  <si>
    <t>ANTSP744-15</t>
  </si>
  <si>
    <t>ANTSP721</t>
  </si>
  <si>
    <t>ANTSP743-15</t>
  </si>
  <si>
    <t>ANTSP720</t>
  </si>
  <si>
    <t>ANTSP742-15</t>
  </si>
  <si>
    <t>ANTSP719</t>
  </si>
  <si>
    <t>ANTSP741-15</t>
  </si>
  <si>
    <t>ANTSP718</t>
  </si>
  <si>
    <t>ANTSP740-15</t>
  </si>
  <si>
    <t>ANTSP717</t>
  </si>
  <si>
    <t>ANTSP738-15</t>
  </si>
  <si>
    <t>ANTSP715</t>
  </si>
  <si>
    <t>ANTSP737-15</t>
  </si>
  <si>
    <t>ANTSP714</t>
  </si>
  <si>
    <t>ANTSP735-15</t>
  </si>
  <si>
    <t>ANTSP712</t>
  </si>
  <si>
    <t>ANTSP734-15</t>
  </si>
  <si>
    <t>ANTSP711</t>
  </si>
  <si>
    <t>ANTSP733-15</t>
  </si>
  <si>
    <t>ANTSP710</t>
  </si>
  <si>
    <t>ANTSP732-15</t>
  </si>
  <si>
    <t>ANTSP709</t>
  </si>
  <si>
    <t>ANTSP731-15</t>
  </si>
  <si>
    <t>ANTSP708</t>
  </si>
  <si>
    <t>ANTSP260-13</t>
  </si>
  <si>
    <t>ANTSP237</t>
  </si>
  <si>
    <t>ANTSP259-13</t>
  </si>
  <si>
    <t>ANTSP236</t>
  </si>
  <si>
    <t>KX232744</t>
  </si>
  <si>
    <t>ANTSP187-13</t>
  </si>
  <si>
    <t>ANTSP187</t>
  </si>
  <si>
    <t>KX232846</t>
  </si>
  <si>
    <t>ANTSP185-13</t>
  </si>
  <si>
    <t>ANTSP185</t>
  </si>
  <si>
    <t>KX232802</t>
  </si>
  <si>
    <t>ANTSP184-13</t>
  </si>
  <si>
    <t>ANTSP184</t>
  </si>
  <si>
    <t>KX232766</t>
  </si>
  <si>
    <t>ANTSP183-13</t>
  </si>
  <si>
    <t>ANTSP183</t>
  </si>
  <si>
    <t>KX232719</t>
  </si>
  <si>
    <t>ANTSP182-13</t>
  </si>
  <si>
    <t>ANTSP182</t>
  </si>
  <si>
    <t>KX232771</t>
  </si>
  <si>
    <t>ANTSP181-13</t>
  </si>
  <si>
    <t>ANTSP181</t>
  </si>
  <si>
    <t>KX232796</t>
  </si>
  <si>
    <t>ANTSP180-13</t>
  </si>
  <si>
    <t>ANTSP180</t>
  </si>
  <si>
    <t>KX232823</t>
  </si>
  <si>
    <t>ANTSP179-13</t>
  </si>
  <si>
    <t>ANTSP179</t>
  </si>
  <si>
    <t>KX232848</t>
  </si>
  <si>
    <t>ANTSP178-13</t>
  </si>
  <si>
    <t>ANTSP178</t>
  </si>
  <si>
    <t>KX232697</t>
  </si>
  <si>
    <t>ANTSP177-13</t>
  </si>
  <si>
    <t>ANTSP177</t>
  </si>
  <si>
    <t>KX232742</t>
  </si>
  <si>
    <t>ANTSP176-13</t>
  </si>
  <si>
    <t>ANTSP176</t>
  </si>
  <si>
    <t>ANTSP1278-18</t>
  </si>
  <si>
    <t>ANTSP1278</t>
  </si>
  <si>
    <t>ANTSP1272-18</t>
  </si>
  <si>
    <t>ANTSP1272</t>
  </si>
  <si>
    <t>ANTSP1261-18</t>
  </si>
  <si>
    <t>ANTSP1261</t>
  </si>
  <si>
    <t>ANTSP1238-18</t>
  </si>
  <si>
    <t>ANTSP1238</t>
  </si>
  <si>
    <t>ANTSP1237-18</t>
  </si>
  <si>
    <t>ANTSP1237</t>
  </si>
  <si>
    <t>ANTSP1236-18</t>
  </si>
  <si>
    <t>ANTSP1236</t>
  </si>
  <si>
    <t>ANTSP1235-18</t>
  </si>
  <si>
    <t>ANTSP1235</t>
  </si>
  <si>
    <t>ANTSP1234-18</t>
  </si>
  <si>
    <t>ANTSP1234</t>
  </si>
  <si>
    <t>ANTSP767</t>
  </si>
  <si>
    <t>ANTSP766</t>
  </si>
  <si>
    <t>ANTSP765</t>
  </si>
  <si>
    <t>ANTSP797-15</t>
  </si>
  <si>
    <t>ANTSP774</t>
  </si>
  <si>
    <t>ANTSP796-15</t>
  </si>
  <si>
    <t>ANTSP773</t>
  </si>
  <si>
    <t>ANTSP793-15</t>
  </si>
  <si>
    <t>ANTSP770</t>
  </si>
  <si>
    <t>ANTSP792-15</t>
  </si>
  <si>
    <t>ANTSP769</t>
  </si>
  <si>
    <t>ANTSP791-15</t>
  </si>
  <si>
    <t>ANTSP768</t>
  </si>
  <si>
    <t>ANTSP1280-18</t>
  </si>
  <si>
    <t>ANTSP1280</t>
  </si>
  <si>
    <t>ANTSP1276</t>
  </si>
  <si>
    <t>ANTSP1275-18</t>
  </si>
  <si>
    <t>ANTSP1275</t>
  </si>
  <si>
    <t>ANTSP1274-18</t>
  </si>
  <si>
    <t>ANTSP1274</t>
  </si>
  <si>
    <t>ANTSP1273-18</t>
  </si>
  <si>
    <t>ANTSP1273</t>
  </si>
  <si>
    <t>ANTSP1271-18</t>
  </si>
  <si>
    <t>ANTSP1271</t>
  </si>
  <si>
    <t>ANTSP1270-18</t>
  </si>
  <si>
    <t>ANTSP1270</t>
  </si>
  <si>
    <t>ANTSP1269-18</t>
  </si>
  <si>
    <t>ANTSP1269</t>
  </si>
  <si>
    <t>ANTSP1268-18</t>
  </si>
  <si>
    <t>ANTSP1268</t>
  </si>
  <si>
    <t>ANTSP1267-18</t>
  </si>
  <si>
    <t>ANTSP1267</t>
  </si>
  <si>
    <t>ANTSP1266-18</t>
  </si>
  <si>
    <t>ANTSP1266</t>
  </si>
  <si>
    <t>ANTSP1265-18</t>
  </si>
  <si>
    <t>ANTSP1265</t>
  </si>
  <si>
    <t>ANTSP1264-18</t>
  </si>
  <si>
    <t>ANTSP1264</t>
  </si>
  <si>
    <t>ANTSP1263-18</t>
  </si>
  <si>
    <t>ANTSP1263</t>
  </si>
  <si>
    <t>ANTSP1262-18</t>
  </si>
  <si>
    <t>ANTSP1262</t>
  </si>
  <si>
    <t>ANTSP1260-18</t>
  </si>
  <si>
    <t>ANTSP1260</t>
  </si>
  <si>
    <t>ANTSP1259-18</t>
  </si>
  <si>
    <t>ANTSP1259</t>
  </si>
  <si>
    <t>ANTSP1258-18</t>
  </si>
  <si>
    <t>ANTSP1258</t>
  </si>
  <si>
    <t>ANTSP1257-18</t>
  </si>
  <si>
    <t>ANTSP1257</t>
  </si>
  <si>
    <t>ANTSP1256-18</t>
  </si>
  <si>
    <t>ANTSP1256</t>
  </si>
  <si>
    <t>ANTSP1255-18</t>
  </si>
  <si>
    <t>ANTSP1255</t>
  </si>
  <si>
    <t>ANTSP1254-18</t>
  </si>
  <si>
    <t>ANTSP1254</t>
  </si>
  <si>
    <t>ANTSP1253-18</t>
  </si>
  <si>
    <t>ANTSP1253</t>
  </si>
  <si>
    <t>ANTSP1252-18</t>
  </si>
  <si>
    <t>ANTSP1252</t>
  </si>
  <si>
    <t>ANTSP1251-18</t>
  </si>
  <si>
    <t>ANTSP1251</t>
  </si>
  <si>
    <t>ANTSP1250-18</t>
  </si>
  <si>
    <t>ANTSP1250</t>
  </si>
  <si>
    <t>ANTSP1249-18</t>
  </si>
  <si>
    <t>ANTSP1249</t>
  </si>
  <si>
    <t>ANTSP1248-18</t>
  </si>
  <si>
    <t>ANTSP1248</t>
  </si>
  <si>
    <t>ANTSP1247-18</t>
  </si>
  <si>
    <t>ANTSP1247</t>
  </si>
  <si>
    <t>ANTSP1246-18</t>
  </si>
  <si>
    <t>ANTSP1246</t>
  </si>
  <si>
    <t>ANTSP1245-18</t>
  </si>
  <si>
    <t>ANTSP1245</t>
  </si>
  <si>
    <t>ANTSP1244-18</t>
  </si>
  <si>
    <t>ANTSP1244</t>
  </si>
  <si>
    <t>ANTSP1243-18</t>
  </si>
  <si>
    <t>ANTSP1243</t>
  </si>
  <si>
    <t>ANTSP1218-18</t>
  </si>
  <si>
    <t>ANTSP1218</t>
  </si>
  <si>
    <t>ANTSP1217-18</t>
  </si>
  <si>
    <t>ANTSP1217</t>
  </si>
  <si>
    <t>ANTSP1216-18</t>
  </si>
  <si>
    <t>ANTSP1216</t>
  </si>
  <si>
    <t>ANTSP1215-18</t>
  </si>
  <si>
    <t>ANTSP1215</t>
  </si>
  <si>
    <t>ANTSP1214-18</t>
  </si>
  <si>
    <t>ANTSP1214</t>
  </si>
  <si>
    <t>ANTSP1213-18</t>
  </si>
  <si>
    <t>ANTSP1213</t>
  </si>
  <si>
    <t>ANTSP1212-18</t>
  </si>
  <si>
    <t>ANTSP1212</t>
  </si>
  <si>
    <t>ANTSP1211-18</t>
  </si>
  <si>
    <t>ANTSP1211</t>
  </si>
  <si>
    <t>ANTSP1210-18</t>
  </si>
  <si>
    <t>ANTSP1210</t>
  </si>
  <si>
    <t>ANTSP1209-18</t>
  </si>
  <si>
    <t>ANTSP1209</t>
  </si>
  <si>
    <t>ANTSP1208-18</t>
  </si>
  <si>
    <t>ANTSP1208</t>
  </si>
  <si>
    <t>ANTSP1207-18</t>
  </si>
  <si>
    <t>ANTSP1207</t>
  </si>
  <si>
    <t>ANTSP1206-18</t>
  </si>
  <si>
    <t>ANTSP1206</t>
  </si>
  <si>
    <t>ANTSP1205-18</t>
  </si>
  <si>
    <t>ANTSP1205</t>
  </si>
  <si>
    <t>ANTSP1204-18</t>
  </si>
  <si>
    <t>ANTSP1204</t>
  </si>
  <si>
    <t>ANTSP1203-18</t>
  </si>
  <si>
    <t>ANTSP1203</t>
  </si>
  <si>
    <t>ANTSP1202-18</t>
  </si>
  <si>
    <t>ANTSP1202</t>
  </si>
  <si>
    <t>ANTSP1201-18</t>
  </si>
  <si>
    <t>ANTSP1201</t>
  </si>
  <si>
    <t>ANTSP1200-18</t>
  </si>
  <si>
    <t>ANTSP1200</t>
  </si>
  <si>
    <t>ANTSP1199-18</t>
  </si>
  <si>
    <t>ANTSP1199</t>
  </si>
  <si>
    <t>ANTSP1198-18</t>
  </si>
  <si>
    <t>ANTSP1198</t>
  </si>
  <si>
    <t>ANTSP1197-18</t>
  </si>
  <si>
    <t>ANTSP1197</t>
  </si>
  <si>
    <t>ANTSP1196-18</t>
  </si>
  <si>
    <t>ANTSP1196</t>
  </si>
  <si>
    <t>ANTSP1195-18</t>
  </si>
  <si>
    <t>ANTSP1195</t>
  </si>
  <si>
    <t>ANTSP1194-18</t>
  </si>
  <si>
    <t>ANTSP1194</t>
  </si>
  <si>
    <t>ANTSP1193-18</t>
  </si>
  <si>
    <t>ANTSP1193</t>
  </si>
  <si>
    <t>ANTSP1192-18</t>
  </si>
  <si>
    <t>ANTSP1192</t>
  </si>
  <si>
    <t>ANTSP1191-18</t>
  </si>
  <si>
    <t>ANTSP1191</t>
  </si>
  <si>
    <t>KX232714</t>
  </si>
  <si>
    <t>ANTSP656-15</t>
  </si>
  <si>
    <t>ANTSP633</t>
  </si>
  <si>
    <t>KX232813</t>
  </si>
  <si>
    <t>ANTSP649-15</t>
  </si>
  <si>
    <t>ANTSP626</t>
  </si>
  <si>
    <t>KX232777</t>
  </si>
  <si>
    <t>ANTSP611-15</t>
  </si>
  <si>
    <t>ANTSP588</t>
  </si>
  <si>
    <t>KX232774</t>
  </si>
  <si>
    <t>ANTSP655-15</t>
  </si>
  <si>
    <t>ANTSP632</t>
  </si>
  <si>
    <t>KX232688</t>
  </si>
  <si>
    <t>ANTSP653-15</t>
  </si>
  <si>
    <t>ANTSP630</t>
  </si>
  <si>
    <t>KX232730</t>
  </si>
  <si>
    <t>ANTSP648-15</t>
  </si>
  <si>
    <t>ANTSP625</t>
  </si>
  <si>
    <t>ANTSP795-15</t>
  </si>
  <si>
    <t>ANTSP772</t>
  </si>
  <si>
    <t>ANTSP794-15</t>
  </si>
  <si>
    <t>ANTSP771</t>
  </si>
  <si>
    <t>KX232791</t>
  </si>
  <si>
    <t>ANTSP673-15</t>
  </si>
  <si>
    <t>ANTSP650</t>
  </si>
  <si>
    <t>KX232819</t>
  </si>
  <si>
    <t>ANTSP671-15</t>
  </si>
  <si>
    <t>ANTSP648</t>
  </si>
  <si>
    <t>KX232735</t>
  </si>
  <si>
    <t>ANTSP670-15</t>
  </si>
  <si>
    <t>ANTSP647</t>
  </si>
  <si>
    <t>KX232733</t>
  </si>
  <si>
    <t>ANTSP616-15</t>
  </si>
  <si>
    <t>ANTSP593</t>
  </si>
  <si>
    <t>ANTSP1060-17</t>
  </si>
  <si>
    <t>ANTSP1060</t>
  </si>
  <si>
    <t>Jang Bogo Station</t>
  </si>
  <si>
    <t>ANTSP1061-17</t>
  </si>
  <si>
    <t>ANTSP1061</t>
  </si>
  <si>
    <t>ANTSP1063-17</t>
  </si>
  <si>
    <t>ANTSP1063</t>
  </si>
  <si>
    <t>ANTSP1064-17</t>
  </si>
  <si>
    <t>ANTSP1064</t>
  </si>
  <si>
    <t>ANTSP1066-17</t>
  </si>
  <si>
    <t>ANTSP1066</t>
  </si>
  <si>
    <t>ANTSP993-17</t>
  </si>
  <si>
    <t>ANTSP993</t>
  </si>
  <si>
    <t>ANTSP992-17</t>
  </si>
  <si>
    <t>ANTSP992</t>
  </si>
  <si>
    <t>ANTSP989-17</t>
  </si>
  <si>
    <t>ANTSP989</t>
  </si>
  <si>
    <t>ANTSP866-15</t>
  </si>
  <si>
    <t>ANTSP863</t>
  </si>
  <si>
    <t>ANTSP861-15</t>
  </si>
  <si>
    <t>ANTSP858</t>
  </si>
  <si>
    <t>ANTSP857-15</t>
  </si>
  <si>
    <t>ANTSP854</t>
  </si>
  <si>
    <t>ANTSP844-15</t>
  </si>
  <si>
    <t>ANTSP841</t>
  </si>
  <si>
    <t>ANTSP843-15</t>
  </si>
  <si>
    <t>ANTSP840</t>
  </si>
  <si>
    <t>ANTSP842-15</t>
  </si>
  <si>
    <t>ANTSP839</t>
  </si>
  <si>
    <t>ANTSP841-15</t>
  </si>
  <si>
    <t>ANTSP838</t>
  </si>
  <si>
    <t>ANTSP840-15</t>
  </si>
  <si>
    <t>ANTSP837</t>
  </si>
  <si>
    <t>ANTSP839-15</t>
  </si>
  <si>
    <t>ANTSP836</t>
  </si>
  <si>
    <t>ANTSP838-15</t>
  </si>
  <si>
    <t>ANTSP835</t>
  </si>
  <si>
    <t>ANTSP837-15</t>
  </si>
  <si>
    <t>ANTSP834</t>
  </si>
  <si>
    <t>ANTSP836-15</t>
  </si>
  <si>
    <t>ANTSP833</t>
  </si>
  <si>
    <t>ANTSP835-15</t>
  </si>
  <si>
    <t>ANTSP832</t>
  </si>
  <si>
    <t>ANTSP834-15</t>
  </si>
  <si>
    <t>ANTSP831</t>
  </si>
  <si>
    <t>ANTSP833-15</t>
  </si>
  <si>
    <t>ANTSP830</t>
  </si>
  <si>
    <t>ANTSP832-15</t>
  </si>
  <si>
    <t>ANTSP829</t>
  </si>
  <si>
    <t>ANTSP831-15</t>
  </si>
  <si>
    <t>ANTSP828</t>
  </si>
  <si>
    <t>ANTSP830-15</t>
  </si>
  <si>
    <t>ANTSP827</t>
  </si>
  <si>
    <t>ANTSP829-15</t>
  </si>
  <si>
    <t>ANTSP826</t>
  </si>
  <si>
    <t>ANTSP828-15</t>
  </si>
  <si>
    <t>ANTSP825</t>
  </si>
  <si>
    <t>ANTSP827-15</t>
  </si>
  <si>
    <t>ANTSP824</t>
  </si>
  <si>
    <t>ANTSP826-15</t>
  </si>
  <si>
    <t>ANTSP823</t>
  </si>
  <si>
    <t>ANTSP825-15</t>
  </si>
  <si>
    <t>ANTSP822</t>
  </si>
  <si>
    <t>ANTSP1041-17</t>
  </si>
  <si>
    <t>ANTSP1041</t>
  </si>
  <si>
    <t>ANTSP1040-17</t>
  </si>
  <si>
    <t>ANTSP1040</t>
  </si>
  <si>
    <t>ANTSP1039-17</t>
  </si>
  <si>
    <t>ANTSP1039</t>
  </si>
  <si>
    <t>ANTSP1016-17</t>
  </si>
  <si>
    <t>ANTSP1016</t>
  </si>
  <si>
    <t>ANTSP990-17</t>
  </si>
  <si>
    <t>ANTSP990</t>
  </si>
  <si>
    <t>ANTSP873-15</t>
  </si>
  <si>
    <t>ANTSP870</t>
  </si>
  <si>
    <t>ANTSP856-15</t>
  </si>
  <si>
    <t>ANTSP853</t>
  </si>
  <si>
    <t>ANTSP855-15</t>
  </si>
  <si>
    <t>ANTSP852</t>
  </si>
  <si>
    <t>ANTSP853-15</t>
  </si>
  <si>
    <t>ANTSP850</t>
  </si>
  <si>
    <t>ANTSP851-15</t>
  </si>
  <si>
    <t>ANTSP848</t>
  </si>
  <si>
    <t>ANTSP850-15</t>
  </si>
  <si>
    <t>ANTSP847</t>
  </si>
  <si>
    <t>ANTSP849-15</t>
  </si>
  <si>
    <t>ANTSP846</t>
  </si>
  <si>
    <t>ANTSP848-15</t>
  </si>
  <si>
    <t>ANTSP845</t>
  </si>
  <si>
    <t>ANTSP847-15</t>
  </si>
  <si>
    <t>ANTSP844</t>
  </si>
  <si>
    <t>ANTSP846-15</t>
  </si>
  <si>
    <t>ANTSP843</t>
  </si>
  <si>
    <t>ANTSP1037-17</t>
  </si>
  <si>
    <t>ANTSP1037</t>
  </si>
  <si>
    <t>ANTSP1017-17</t>
  </si>
  <si>
    <t>ANTSP1017</t>
  </si>
  <si>
    <t>ANTSP1011-17</t>
  </si>
  <si>
    <t>ANTSP1011</t>
  </si>
  <si>
    <t>ANTSP1010-17</t>
  </si>
  <si>
    <t>ANTSP1010</t>
  </si>
  <si>
    <t>ANTSP987-17</t>
  </si>
  <si>
    <t>ANTSP987</t>
  </si>
  <si>
    <t>ANTSP984-17</t>
  </si>
  <si>
    <t>ANTSP984</t>
  </si>
  <si>
    <t>ANTSP983-17</t>
  </si>
  <si>
    <t>ANTSP983</t>
  </si>
  <si>
    <t>ANTSP982-17</t>
  </si>
  <si>
    <t>ANTSP982</t>
  </si>
  <si>
    <t>ANTSP981-17</t>
  </si>
  <si>
    <t>ANTSP981</t>
  </si>
  <si>
    <t>ANTSP980-17</t>
  </si>
  <si>
    <t>ANTSP980</t>
  </si>
  <si>
    <t>BOLD sequence ID</t>
  </si>
  <si>
    <t>Site collected</t>
  </si>
  <si>
    <t>ACBR</t>
  </si>
  <si>
    <t>H30 (1)/H24 (36)</t>
  </si>
  <si>
    <t>GQ215256 (H30)</t>
  </si>
  <si>
    <t>^ unpublished (thesis only)</t>
  </si>
  <si>
    <t>ANT115</t>
  </si>
  <si>
    <t>ANTSP115-11</t>
  </si>
  <si>
    <t>ANTSP645</t>
  </si>
  <si>
    <t>ANTSP668-15</t>
  </si>
  <si>
    <t>ANTSP562</t>
  </si>
  <si>
    <t>ANTSP585-15</t>
  </si>
  <si>
    <t>ANT114</t>
  </si>
  <si>
    <t>(45)</t>
  </si>
  <si>
    <t>(5)</t>
  </si>
  <si>
    <t>*unknown</t>
  </si>
  <si>
    <t>Marble Point (3)</t>
  </si>
  <si>
    <t>Cape Geology (1)</t>
  </si>
  <si>
    <t>Cape Bird (3), Cape Geology (4)</t>
  </si>
  <si>
    <t>Cape Bird (2), Cape Royds (3), Cape Crozier (3), Cape Geology (1)</t>
  </si>
  <si>
    <t>Cape Bird (1)</t>
  </si>
  <si>
    <t>Cape Royds (2), Cape Evans (3)</t>
  </si>
  <si>
    <t>Kay Island, Vegetation Island, Cape Sastrugi</t>
  </si>
  <si>
    <t>Cape Washington</t>
  </si>
  <si>
    <t>Vegetation Island</t>
  </si>
  <si>
    <t>Cape Sastrugi, Vegetation Island, Jang Bogo station</t>
  </si>
  <si>
    <t>Cape Sastrugi</t>
  </si>
  <si>
    <t>Baker Rocks</t>
  </si>
  <si>
    <t>Shield Nunatak</t>
  </si>
  <si>
    <t>Cape Sastrugi (2), Jang Bogo Station (1)</t>
  </si>
  <si>
    <t>Tinker Glacier a</t>
  </si>
  <si>
    <t>Tinker Glacier b</t>
  </si>
  <si>
    <t>Crater Cirque (5), Cape King (7), Hayes Head (5), Tinker Glacier a (7), Tinker Glacier b (6) Kay Island (8), Harrow Peaks (5)</t>
  </si>
  <si>
    <t>Delta Stream (1), Canada Glacier (2), Commonwealth Glacier (1), Mount Falconer (2), Lake Fryxell c (1), Mount Coleman (5), Goldman Glacier (1), Mount Barnes (6)</t>
  </si>
  <si>
    <t>Botany Bay (6), Cape Geology (2), Flatiron (4), Mount England (1)</t>
  </si>
  <si>
    <t>Clark Glacier, Mautrino Peak, Saint John's Range c</t>
  </si>
  <si>
    <t>Saint John's Range c (1*), Clark Glacier (1*), Mount Cerberus (1*)</t>
  </si>
  <si>
    <t>Lake Fryxell d (1)</t>
  </si>
  <si>
    <t>Saint John's Range c</t>
  </si>
  <si>
    <t>Saint John's Range b</t>
  </si>
  <si>
    <t>Saint John's Range a</t>
  </si>
  <si>
    <t>Flatiron (2)</t>
  </si>
  <si>
    <t>Species</t>
  </si>
  <si>
    <t>Friesea grisea</t>
  </si>
  <si>
    <t>Cryptopygus cisantarcticus</t>
  </si>
  <si>
    <t>Kaylathalia klovstadi</t>
  </si>
  <si>
    <t>Cryptopygus terranovus</t>
  </si>
  <si>
    <t>Gomphiocephalus hodgsoni</t>
  </si>
  <si>
    <r>
      <t xml:space="preserve">Torricelli, G., Carapelli, A., Convey, P., Nardi, F., Boore, J. L., and Frati, F. (2010a). High divergence across the whole mitochondrial genome in the “pan-Antarctic” springtail </t>
    </r>
    <r>
      <rPr>
        <i/>
        <sz val="8"/>
        <color theme="0" tint="-0.499984740745262"/>
        <rFont val="Times New Roman"/>
        <family val="1"/>
      </rPr>
      <t>Friesea grisea</t>
    </r>
    <r>
      <rPr>
        <sz val="8"/>
        <color theme="0" tint="-0.499984740745262"/>
        <rFont val="Times New Roman"/>
        <family val="1"/>
      </rPr>
      <t>: Evidence for cryptic species? Gene 449, 30–40.</t>
    </r>
  </si>
  <si>
    <r>
      <t>Torricelli, G., Frati, F., Convey, P., Telford, M., and Carapelli, A. (2010b). Population structure of</t>
    </r>
    <r>
      <rPr>
        <i/>
        <sz val="8"/>
        <color theme="0" tint="-0.499984740745262"/>
        <rFont val="Times New Roman"/>
        <family val="1"/>
      </rPr>
      <t xml:space="preserve"> Friesea grisea </t>
    </r>
    <r>
      <rPr>
        <sz val="8"/>
        <color theme="0" tint="-0.499984740745262"/>
        <rFont val="Times New Roman"/>
        <family val="1"/>
      </rPr>
      <t>(Collembola, Neanuridae) in the Antarctic Peninsula and Victoria Land: evidence for local genetic differentiation of pre-Pleistocene origin. Antarct. Sci. 22, 757–765.</t>
    </r>
  </si>
  <si>
    <r>
      <t xml:space="preserve">Stevens, M. I., Fjellberg, A., Greenslade, P., Hogg, I. D., and Sunnucks, P. (2006a). Redescription of the Antarctic springtail </t>
    </r>
    <r>
      <rPr>
        <i/>
        <sz val="8"/>
        <color theme="0" tint="-0.499984740745262"/>
        <rFont val="Times New Roman"/>
        <family val="1"/>
      </rPr>
      <t xml:space="preserve">Desoria klovstadi </t>
    </r>
    <r>
      <rPr>
        <sz val="8"/>
        <color theme="0" tint="-0.499984740745262"/>
        <rFont val="Times New Roman"/>
        <family val="1"/>
      </rPr>
      <t>using morphological and molecular evidence. Polar Biol. 29, 820–830.</t>
    </r>
  </si>
  <si>
    <t>Sites collected</t>
  </si>
  <si>
    <r>
      <t xml:space="preserve">Carapelli, A., Leo, C., and Frati, F. (2017). High levels of genetic structuring in the Antarctic springtail </t>
    </r>
    <r>
      <rPr>
        <i/>
        <sz val="8"/>
        <color theme="0" tint="-0.499984740745262"/>
        <rFont val="Times New Roman"/>
        <family val="1"/>
      </rPr>
      <t xml:space="preserve">Cryptopygus terranovus. </t>
    </r>
    <r>
      <rPr>
        <sz val="8"/>
        <color theme="0" tint="-0.499984740745262"/>
        <rFont val="Times New Roman"/>
        <family val="1"/>
      </rPr>
      <t>Antarct. Sci. 29, 311–323</t>
    </r>
  </si>
  <si>
    <t>3 sites</t>
  </si>
  <si>
    <t>8 sites</t>
  </si>
  <si>
    <r>
      <t xml:space="preserve">Hawes, T. C., Torricelli, G., and Stevens, M. I. (2010). Haplotype diversity in the Antarctic springtail </t>
    </r>
    <r>
      <rPr>
        <i/>
        <sz val="8"/>
        <color theme="0" tint="-0.499984740745262"/>
        <rFont val="Times New Roman"/>
        <family val="1"/>
      </rPr>
      <t xml:space="preserve">Gressittacantha terranova </t>
    </r>
    <r>
      <rPr>
        <sz val="8"/>
        <color theme="0" tint="-0.499984740745262"/>
        <rFont val="Times New Roman"/>
        <family val="1"/>
      </rPr>
      <t>at fine spatial scales-a Holocene twist to a Pliocene tale. Antarct. Sci. 22, 766–773.</t>
    </r>
  </si>
  <si>
    <t>X (3), N (1)</t>
  </si>
  <si>
    <r>
      <t xml:space="preserve">Nolan, L., Hogg, I. D., Stevens, M. I., and Haase, M. (2006). Fine scale distribution of mtDNA haplotypes for the springtail </t>
    </r>
    <r>
      <rPr>
        <i/>
        <sz val="8"/>
        <color theme="0" tint="-0.499984740745262"/>
        <rFont val="Times New Roman"/>
        <family val="1"/>
      </rPr>
      <t xml:space="preserve">Gomphiocephalus hodgsoni </t>
    </r>
    <r>
      <rPr>
        <sz val="8"/>
        <color theme="0" tint="-0.499984740745262"/>
        <rFont val="Times New Roman"/>
        <family val="1"/>
      </rPr>
      <t>(Collembola) corresponds to an ancient shoreline in Taylor Valley, continental Antarctica. Polar Biol. 29, 813–819.</t>
    </r>
  </si>
  <si>
    <r>
      <t xml:space="preserve">Greenslade, P., Stevens, M. I., Torricelli, G., and D’Haese, C. A. (2011). An ancient Antarctic endemic genus restored: morphological and molecular support for </t>
    </r>
    <r>
      <rPr>
        <i/>
        <sz val="8"/>
        <color theme="0" tint="-0.499984740745262"/>
        <rFont val="Times New Roman"/>
        <family val="1"/>
      </rPr>
      <t xml:space="preserve">Gomphiocephalus hodgsoni </t>
    </r>
    <r>
      <rPr>
        <sz val="8"/>
        <color theme="0" tint="-0.499984740745262"/>
        <rFont val="Times New Roman"/>
        <family val="1"/>
      </rPr>
      <t xml:space="preserve">(Collembola: Hypogastruridae). Syst. Entomol. 36, 223–240. </t>
    </r>
  </si>
  <si>
    <r>
      <t xml:space="preserve">Collins, G. E., and Hogg, I. D. (2015). Temperature-related activity of </t>
    </r>
    <r>
      <rPr>
        <i/>
        <sz val="8"/>
        <color theme="0" tint="-0.499984740745262"/>
        <rFont val="Times New Roman"/>
        <family val="1"/>
      </rPr>
      <t xml:space="preserve">Gomphiocephalus hodgsoni </t>
    </r>
    <r>
      <rPr>
        <sz val="8"/>
        <color theme="0" tint="-0.499984740745262"/>
        <rFont val="Times New Roman"/>
        <family val="1"/>
      </rPr>
      <t>(Collembola) mitochondrial DNA (COI) haplotypes in Taylor Valley, Antarctica. Polar Biol. 39, 1–11.</t>
    </r>
  </si>
  <si>
    <r>
      <t xml:space="preserve">Total </t>
    </r>
    <r>
      <rPr>
        <b/>
        <i/>
        <sz val="12"/>
        <color theme="1"/>
        <rFont val="Times New Roman"/>
        <family val="1"/>
      </rPr>
      <t>A. monoculata</t>
    </r>
  </si>
  <si>
    <r>
      <t xml:space="preserve">Total </t>
    </r>
    <r>
      <rPr>
        <b/>
        <i/>
        <sz val="12"/>
        <color theme="1"/>
        <rFont val="Times New Roman"/>
        <family val="1"/>
      </rPr>
      <t>C. nivicolus</t>
    </r>
  </si>
  <si>
    <t>5 sites</t>
  </si>
  <si>
    <t>3 BINs</t>
  </si>
  <si>
    <t>6 sites</t>
  </si>
  <si>
    <t>14 sites</t>
  </si>
  <si>
    <t>not on BOLD</t>
  </si>
  <si>
    <t>ANTSP701-15</t>
  </si>
  <si>
    <t>ANTSP700-15</t>
  </si>
  <si>
    <t>ANTSP698-15</t>
  </si>
  <si>
    <t>ANTSP728-15</t>
  </si>
  <si>
    <t>KX232758</t>
  </si>
  <si>
    <t>KX232790</t>
  </si>
  <si>
    <t>KX232854</t>
  </si>
  <si>
    <t>KX232684</t>
  </si>
  <si>
    <t>ANTSP678</t>
  </si>
  <si>
    <t>ANTSP677</t>
  </si>
  <si>
    <t>ANTSP675</t>
  </si>
  <si>
    <t>ANTSP705</t>
  </si>
  <si>
    <t>ANTSP633-15</t>
  </si>
  <si>
    <t>ANTSP631-15</t>
  </si>
  <si>
    <t>KX232822</t>
  </si>
  <si>
    <t>KX232844</t>
  </si>
  <si>
    <t>ANTSP610</t>
  </si>
  <si>
    <t>ANTSP608</t>
  </si>
  <si>
    <t>6*</t>
  </si>
  <si>
    <t>Bennett, K. R., Hogg, I. D., Adams, B. J., and Hebert, P. D. N. (2016). High levels of intraspecific genetic divergences revealed for Antarctic springtails: Evidence for small-scale isolation during Pleistocene glaciation. Biol. J. Linn. Soc. 1, 166-178</t>
  </si>
  <si>
    <t>NC005438 (1), AY191995 (1)</t>
  </si>
  <si>
    <t>FGR VL (Kay Island) (1)</t>
  </si>
  <si>
    <t>V7 (42)</t>
  </si>
  <si>
    <t>V1 (1)</t>
  </si>
  <si>
    <t>V2 (1)</t>
  </si>
  <si>
    <t>V3 (3)</t>
  </si>
  <si>
    <t>V4 (3)</t>
  </si>
  <si>
    <t>V5 (1)</t>
  </si>
  <si>
    <t>V6 (1)</t>
  </si>
  <si>
    <t>V8 (1)</t>
  </si>
  <si>
    <t>V9 (1)</t>
  </si>
  <si>
    <t>V10 (1)</t>
  </si>
  <si>
    <t>Refer to Table S2</t>
  </si>
  <si>
    <t>Refer to original paper</t>
  </si>
  <si>
    <t>Demetras MSc (2010) (unpublished)</t>
  </si>
  <si>
    <t>Commonwealth Glacier (3), Howard Glacier (5*), Lake Fryxell d (17*), Marble Point (3)</t>
  </si>
  <si>
    <t>Cape Geology (5*), Botany Bay (1), Saint John's Range c (1), Clark Glacier (2*), Lake Brownworth (6)</t>
  </si>
  <si>
    <t>Howard Glacier (1), Saint John's Range c (1), Depot Island (5), Beaufort Island (9)</t>
  </si>
  <si>
    <t>Cape Crozier (2), Cape Evans (2)</t>
  </si>
  <si>
    <t>Cape Royds (H30), Cape Geology (1*), Mount England (1*), Garwood Valley (3), Cape Bird (6*), Cape Crozier (8*), Cape Royds (7)</t>
  </si>
  <si>
    <t>Mautrino Peak (1), Botany Bay (5), Cape Geology (4), Flatiron (3), Mount England (7*), Cape Bird (3), Cape Crozier (1*)</t>
  </si>
  <si>
    <t>Garwood Valley (2)</t>
  </si>
  <si>
    <t>TABS Gh1 (52), Gh5 (1), Gh7 (1)</t>
  </si>
  <si>
    <t>Howard Glacier  (10), Delta Stream  (1), Upper Taylor Valley (1), Taylor Valley 389 (2)</t>
  </si>
  <si>
    <t>Saint John's Range c (2)</t>
  </si>
  <si>
    <t>Total n that we know collection details</t>
  </si>
  <si>
    <t>CG</t>
  </si>
  <si>
    <t>CB</t>
  </si>
  <si>
    <t>CC</t>
  </si>
  <si>
    <t>CE</t>
  </si>
  <si>
    <t>CR</t>
  </si>
  <si>
    <t>GV</t>
  </si>
  <si>
    <t>HG</t>
  </si>
  <si>
    <t>LB</t>
  </si>
  <si>
    <t>LC</t>
  </si>
  <si>
    <t>LF</t>
  </si>
  <si>
    <t>LP</t>
  </si>
  <si>
    <t>MP</t>
  </si>
  <si>
    <t>MV</t>
  </si>
  <si>
    <t>CY</t>
  </si>
  <si>
    <t>CL</t>
  </si>
  <si>
    <t>FL</t>
  </si>
  <si>
    <t>MA</t>
  </si>
  <si>
    <t>Southern Dry Valleys</t>
  </si>
  <si>
    <t>MC</t>
  </si>
  <si>
    <t>ME</t>
  </si>
  <si>
    <t>MS</t>
  </si>
  <si>
    <t>SB</t>
  </si>
  <si>
    <t>TI</t>
  </si>
  <si>
    <t>Pegtop Mountain</t>
  </si>
  <si>
    <t>SJ</t>
  </si>
  <si>
    <t>CO</t>
  </si>
  <si>
    <t>Depot Island</t>
  </si>
  <si>
    <t>DI</t>
  </si>
  <si>
    <t>Benson Glacier a</t>
  </si>
  <si>
    <t>Benson Glacier b</t>
  </si>
  <si>
    <t>GHOD</t>
  </si>
  <si>
    <t>Benson Glacier a (2), Flatiron (7), Tiger Island (1)</t>
  </si>
  <si>
    <t>Tiger Island (8), Benson Glacier a (1)</t>
  </si>
  <si>
    <t>TV2</t>
  </si>
  <si>
    <t>TV4</t>
  </si>
  <si>
    <t>R1</t>
  </si>
  <si>
    <t>R4</t>
  </si>
  <si>
    <t>R3</t>
  </si>
  <si>
    <t>R2</t>
  </si>
  <si>
    <t>GH1</t>
  </si>
  <si>
    <t>TV1</t>
  </si>
  <si>
    <t>TV3</t>
  </si>
  <si>
    <t>TV9</t>
  </si>
  <si>
    <t>TV25</t>
  </si>
  <si>
    <t>Lake Chad a</t>
  </si>
  <si>
    <t>Lake Chad b</t>
  </si>
  <si>
    <t>Goldman Glacier a</t>
  </si>
  <si>
    <t>Goldman Glacier b</t>
  </si>
  <si>
    <t>Goldman Glacier c</t>
  </si>
  <si>
    <t>Goldman Glacier d</t>
  </si>
  <si>
    <t>TV16</t>
  </si>
  <si>
    <t>TV17</t>
  </si>
  <si>
    <t>TV18</t>
  </si>
  <si>
    <t>TV19</t>
  </si>
  <si>
    <t>Mount Barnes a</t>
  </si>
  <si>
    <t>Mount Barnes b</t>
  </si>
  <si>
    <t>Mount Barnes c</t>
  </si>
  <si>
    <t>Mount Barnes d</t>
  </si>
  <si>
    <t>TV20</t>
  </si>
  <si>
    <t>TV21</t>
  </si>
  <si>
    <t>TV22</t>
  </si>
  <si>
    <t>TV23</t>
  </si>
  <si>
    <t>TV5</t>
  </si>
  <si>
    <t>TV7</t>
  </si>
  <si>
    <t>TV8</t>
  </si>
  <si>
    <t>Mount Falconer a</t>
  </si>
  <si>
    <t>Mount Falconer b</t>
  </si>
  <si>
    <t>Mount Falconer c</t>
  </si>
  <si>
    <t>TV11-15*</t>
  </si>
  <si>
    <t>*used TV14 (TV11 and 12 incorrect)</t>
  </si>
  <si>
    <t>Commonwealth Glacier a</t>
  </si>
  <si>
    <t>Commonwealth Glacier b</t>
  </si>
  <si>
    <t>TV6</t>
  </si>
  <si>
    <t>TV24/TV10**</t>
  </si>
  <si>
    <t>Howard Glacier (1), Delta Stream (2), Lake Fryxell b (1), Goldman Glacier (7), Lake Fryxell c (1), Lake Chad (1)</t>
  </si>
  <si>
    <t>Spaulding Pond a</t>
  </si>
  <si>
    <t>Spaulding Pond b</t>
  </si>
  <si>
    <t>Spaulding Pond c</t>
  </si>
  <si>
    <t>Site 1</t>
  </si>
  <si>
    <t>Site 2</t>
  </si>
  <si>
    <t>Site 3</t>
  </si>
  <si>
    <t>Lake Penny (2)</t>
  </si>
  <si>
    <t>Lake Penny (2), Miers Valley (4), Howard Glacier (1)</t>
  </si>
  <si>
    <t>Lake Penny (1)</t>
  </si>
  <si>
    <t>Lake Penny</t>
  </si>
  <si>
    <t>Collins &amp; Hogg (2015)</t>
  </si>
  <si>
    <t>I (13)</t>
  </si>
  <si>
    <t>Saint John's Range a (11), Saint John's Range b (1)</t>
  </si>
  <si>
    <t>Saint John's Range d</t>
  </si>
  <si>
    <t>Mount Seuss a</t>
  </si>
  <si>
    <t>Mount Seuss b</t>
  </si>
  <si>
    <t>AMON</t>
  </si>
  <si>
    <t>CNIV</t>
  </si>
  <si>
    <t>Mount Seuss a (5), Saint John's Range a (6)</t>
  </si>
  <si>
    <t>Howard Glacier (6*), Lake Fryxell d (1*), Saint John's Range c (1*), Mautrino Peak (1), Mount Cerberus (1*), Mount Seuss a (10), Sperm Bluff (7), Garwood Valley (6), Miers Valley (9), Lake Penny (2)</t>
  </si>
  <si>
    <t>Benson Glacier b (1), Mount Seuss b (10)</t>
  </si>
  <si>
    <t>Mount Seuss b (6), Miers Valley (1)</t>
  </si>
  <si>
    <t>Miers Valley (138), Mount Seuss b (29), Delta Stream (1)</t>
  </si>
  <si>
    <t>Mount Seuss a (10), Mount Gran (4), Tiger Island (3)</t>
  </si>
  <si>
    <t>FGRI</t>
  </si>
  <si>
    <t>API</t>
  </si>
  <si>
    <t>BAR</t>
  </si>
  <si>
    <t>CAK</t>
  </si>
  <si>
    <t>CAS</t>
  </si>
  <si>
    <t>CAW</t>
  </si>
  <si>
    <t>EMI</t>
  </si>
  <si>
    <t>INI</t>
  </si>
  <si>
    <t>KAI</t>
  </si>
  <si>
    <t>SHN</t>
  </si>
  <si>
    <t>SV</t>
  </si>
  <si>
    <t>VEI</t>
  </si>
  <si>
    <t>CCIS</t>
  </si>
  <si>
    <t>CTER</t>
  </si>
  <si>
    <t>KKLO</t>
  </si>
  <si>
    <t>TIG</t>
  </si>
  <si>
    <t>SVA</t>
  </si>
  <si>
    <t>Terra Nova Bay Transect Br</t>
  </si>
  <si>
    <t>Terra Nova Bay Transect 1b, Terra Nova Bay Transect 2b</t>
  </si>
  <si>
    <t>Terra Nova Bay Transect 2b</t>
  </si>
  <si>
    <t>Terra Nova Bay Transect 1d</t>
  </si>
  <si>
    <t>Terra Nova Bay Transect 1a</t>
  </si>
  <si>
    <t>Terra Nova Bay Transect 2a</t>
  </si>
  <si>
    <t>Terra Nova Bay Transect 2c</t>
  </si>
  <si>
    <t>Terra Nova Bay Transect 1c</t>
  </si>
  <si>
    <t>Terra Nova Bay Transect 1e</t>
  </si>
  <si>
    <t>Terra Nova Bay</t>
  </si>
  <si>
    <t>TG2</t>
  </si>
  <si>
    <t>TG1</t>
  </si>
  <si>
    <t>HPE</t>
  </si>
  <si>
    <t>HHE</t>
  </si>
  <si>
    <t>CCI</t>
  </si>
  <si>
    <t>CKI</t>
  </si>
  <si>
    <t>CHA</t>
  </si>
  <si>
    <t>CAD</t>
  </si>
  <si>
    <t>OKG</t>
  </si>
  <si>
    <t>RCR</t>
  </si>
  <si>
    <t>TNB</t>
  </si>
  <si>
    <t>TGA</t>
  </si>
  <si>
    <t>TGB</t>
  </si>
  <si>
    <t>TNT</t>
  </si>
  <si>
    <t>Terra Nova Bay/Jang Bogo Station</t>
  </si>
  <si>
    <t>N Tucker Gl.</t>
  </si>
  <si>
    <t>S Tucker Gl.</t>
  </si>
  <si>
    <t>S Aviator Gl.</t>
  </si>
  <si>
    <t>S Campbell Gl.</t>
  </si>
  <si>
    <t>N Mawson Gl.</t>
  </si>
  <si>
    <t>Mackay Gl. Region</t>
  </si>
  <si>
    <t>Ross Island area</t>
  </si>
  <si>
    <t>Northern Dry Valleys</t>
  </si>
  <si>
    <t>Site code</t>
  </si>
  <si>
    <t>**used TV24 (TV10 incorrect)</t>
  </si>
  <si>
    <t>Region</t>
  </si>
  <si>
    <t>Table S1: List of GPS locations for sites within the two ACBRs from which sequences have been obtained and included in the current manuscript. Terra Nova Bay transect sites from Hawes et al. (2010) have been merged. Sites from Nolan et al. (2006) with incorrect GPS points have also been merged, as indicated by asterices. Corresponding site codes used in previous studies are included, where relevant.</t>
  </si>
  <si>
    <r>
      <t>Table S2: List of all new sequences obtained in the current study (n = 392), including the haplotype code (based on the COI alignments that are a different length for each species), collection site (refer to T</t>
    </r>
    <r>
      <rPr>
        <sz val="12"/>
        <rFont val="Times New Roman"/>
        <family val="1"/>
      </rPr>
      <t xml:space="preserve">able 2 and Supplementary Table S1 </t>
    </r>
    <r>
      <rPr>
        <sz val="12"/>
        <color theme="1"/>
        <rFont val="Times New Roman"/>
        <family val="1"/>
      </rPr>
      <t xml:space="preserve">for GPS data) and BOLD/GenBank codes (where present). </t>
    </r>
  </si>
  <si>
    <r>
      <t xml:space="preserve">Table S6: List of unique COI sequences of </t>
    </r>
    <r>
      <rPr>
        <i/>
        <sz val="12"/>
        <color theme="1"/>
        <rFont val="Times New Roman"/>
        <family val="1"/>
      </rPr>
      <t xml:space="preserve">Cryptopygus terranovus </t>
    </r>
    <r>
      <rPr>
        <sz val="12"/>
        <color theme="1"/>
        <rFont val="Times New Roman"/>
        <family val="1"/>
      </rPr>
      <t xml:space="preserve">included in the current manuscript based on the 577 bp alignment, showing haplotype codes assigned by original sources and new sequences (n = 5) obtained from the current study. Barcode Identification Numbers (BINs), collection locations (refer to Supplementary Table S1 for GPS data) and GenBank Accession numbers have also been included. </t>
    </r>
  </si>
  <si>
    <t>Terra Nova Bay Transect site (Hawes, Toricelli and Stevens, 2010)</t>
  </si>
  <si>
    <r>
      <t>Clade</t>
    </r>
    <r>
      <rPr>
        <b/>
        <sz val="9"/>
        <color theme="1"/>
        <rFont val="Times New Roman"/>
        <family val="1"/>
      </rPr>
      <t xml:space="preserve"> (according to Hawes, Torricelli and Stevens, 2010 and Carapelli et al., 2017)</t>
    </r>
  </si>
  <si>
    <t>Demetras (2010)</t>
  </si>
  <si>
    <t>Taylor Valley</t>
  </si>
  <si>
    <r>
      <t xml:space="preserve">Table S3: List of unique COI sequences of </t>
    </r>
    <r>
      <rPr>
        <i/>
        <sz val="12"/>
        <color theme="1"/>
        <rFont val="Times New Roman"/>
        <family val="1"/>
      </rPr>
      <t xml:space="preserve">Kaylathalia klovstadi </t>
    </r>
    <r>
      <rPr>
        <sz val="12"/>
        <color theme="1"/>
        <rFont val="Times New Roman"/>
        <family val="1"/>
      </rPr>
      <t xml:space="preserve">included in the current manuscript based on the 582 bp alignment, showing haplotype codes assigned by original sources and new sequences (n = 30) obtained from the current study. Barcode Identification Numbers (BINs), collection locations (refer </t>
    </r>
    <r>
      <rPr>
        <sz val="12"/>
        <rFont val="Times New Roman"/>
        <family val="1"/>
      </rPr>
      <t>to Supplementary Table S1 for</t>
    </r>
    <r>
      <rPr>
        <sz val="12"/>
        <color theme="1"/>
        <rFont val="Times New Roman"/>
        <family val="1"/>
      </rPr>
      <t xml:space="preserve"> GPS data) and GenBank Accession numbers have also been included. </t>
    </r>
  </si>
  <si>
    <r>
      <t xml:space="preserve">Table S4: List of unique COI sequences of </t>
    </r>
    <r>
      <rPr>
        <i/>
        <sz val="12"/>
        <color theme="1"/>
        <rFont val="Times New Roman"/>
        <family val="1"/>
      </rPr>
      <t xml:space="preserve">Cryptopygus cisantarcticus </t>
    </r>
    <r>
      <rPr>
        <sz val="12"/>
        <color theme="1"/>
        <rFont val="Times New Roman"/>
        <family val="1"/>
      </rPr>
      <t xml:space="preserve">included in the current manuscript based on the 567 bp alignment, showing haplotype codes assigned by original sources and new sequences (n = 11) obtained from the current study. Barcode Identification Numbers (BINs), collection locations (refer Supplementary Table S1 for GPS data) and GenBank Accession numbers for unique sequences have also been included. </t>
    </r>
  </si>
  <si>
    <r>
      <t xml:space="preserve">Table S5: List of unique COI sequences of </t>
    </r>
    <r>
      <rPr>
        <i/>
        <sz val="12"/>
        <color theme="1"/>
        <rFont val="Times New Roman"/>
        <family val="1"/>
      </rPr>
      <t xml:space="preserve">Friesea grisea </t>
    </r>
    <r>
      <rPr>
        <sz val="12"/>
        <color theme="1"/>
        <rFont val="Times New Roman"/>
        <family val="1"/>
      </rPr>
      <t xml:space="preserve">included in the current manuscript based on the 478 bp alignment, showing haplotype codes assigned by original sources and new sequences (n = 10) obtained from the current study. Barcode Identification Numbers (BINs), collection locations (refer to Supplementary Table S1 for GPS data) and GenBank Accession numbers for unique sequences have also been included. </t>
    </r>
  </si>
  <si>
    <r>
      <t xml:space="preserve">Table S7: List of unique COI sequences of </t>
    </r>
    <r>
      <rPr>
        <i/>
        <sz val="12"/>
        <color theme="1"/>
        <rFont val="Times New Roman"/>
        <family val="1"/>
      </rPr>
      <t xml:space="preserve">Antarcticinella monoculata </t>
    </r>
    <r>
      <rPr>
        <sz val="12"/>
        <color theme="1"/>
        <rFont val="Times New Roman"/>
        <family val="1"/>
      </rPr>
      <t xml:space="preserve">and </t>
    </r>
    <r>
      <rPr>
        <i/>
        <sz val="12"/>
        <color theme="1"/>
        <rFont val="Times New Roman"/>
        <family val="1"/>
      </rPr>
      <t xml:space="preserve">Cryptopygus nivicolus </t>
    </r>
    <r>
      <rPr>
        <sz val="12"/>
        <color theme="1"/>
        <rFont val="Times New Roman"/>
        <family val="1"/>
      </rPr>
      <t>included in the current manuscript based on the 530 bp and 586 bp alignments, respectively, showing haplotype codes assigned by original sources and new sequences (n = 6) obtained from the current study. Barcode Identification Numbers (BINs), collection locations (refer to</t>
    </r>
    <r>
      <rPr>
        <sz val="12"/>
        <color rgb="FFFF0000"/>
        <rFont val="Times New Roman"/>
        <family val="1"/>
      </rPr>
      <t xml:space="preserve"> </t>
    </r>
    <r>
      <rPr>
        <sz val="12"/>
        <rFont val="Times New Roman"/>
        <family val="1"/>
      </rPr>
      <t xml:space="preserve">Supplementary Table S1 </t>
    </r>
    <r>
      <rPr>
        <sz val="12"/>
        <color theme="1"/>
        <rFont val="Times New Roman"/>
        <family val="1"/>
      </rPr>
      <t xml:space="preserve">for GPS data) and GenBank Accession numbers have also been included. </t>
    </r>
  </si>
  <si>
    <r>
      <t xml:space="preserve">Table S8: List of unique COI sequences of </t>
    </r>
    <r>
      <rPr>
        <i/>
        <sz val="12"/>
        <color theme="1"/>
        <rFont val="Times New Roman"/>
        <family val="1"/>
      </rPr>
      <t xml:space="preserve">Gomphiocephalus hodgsoni </t>
    </r>
    <r>
      <rPr>
        <sz val="12"/>
        <color theme="1"/>
        <rFont val="Times New Roman"/>
        <family val="1"/>
      </rPr>
      <t>included in the current manuscript based on the 422 bp alignment, showing haplotype codes assigned by original sources and sequences obtained in the current study (n = 330; including Demetras, 2010 unpubl.). Haplotypes in grey are not included in subtotals here, as these sequences have been included in other studies. All haplotype codes as assigned in original sources are provided here, and in some cases multiple haplotypes have been identified here as being identical, likley due to loss of variable sites during the trimming process. In cases where a single haplotype according to original sources was identified here as multiple different sequences (e.g. haplotypes J and K from Stevens and Hogg, 2003), original haplotype codes are listed and we proceeded with the sequences directly from GenBank (refer to Supplementary Table S9 for full list of GenBank codes, BINs and collection sites)</t>
    </r>
  </si>
  <si>
    <r>
      <t xml:space="preserve">Table S9: List of unique sequences of </t>
    </r>
    <r>
      <rPr>
        <i/>
        <sz val="12"/>
        <color theme="1"/>
        <rFont val="Times New Roman"/>
        <family val="1"/>
      </rPr>
      <t>Gomphiocephalus</t>
    </r>
    <r>
      <rPr>
        <sz val="12"/>
        <color theme="1"/>
        <rFont val="Times New Roman"/>
        <family val="1"/>
      </rPr>
      <t xml:space="preserve"> </t>
    </r>
    <r>
      <rPr>
        <i/>
        <sz val="12"/>
        <color theme="1"/>
        <rFont val="Times New Roman"/>
        <family val="1"/>
      </rPr>
      <t xml:space="preserve">hodgsoni </t>
    </r>
    <r>
      <rPr>
        <sz val="12"/>
        <color theme="1"/>
        <rFont val="Times New Roman"/>
        <family val="1"/>
      </rPr>
      <t xml:space="preserve">included in the current manuscript, showing extension of details from Table S8. Refer to Supplementary Table S1 for GPS co-ordinates. Sequences from Stevens and Hogg (2003) and McGaughran et al. (2008) are included within McGaughran et al. (2010). Sites collected for specimens from McGaughran et al. (2010) were deduced by a process of elimination from the original manuscript and supplementary data therein, and collection information was unable to be determined for several specimens (*unknown). </t>
    </r>
  </si>
  <si>
    <t>MK609181</t>
  </si>
  <si>
    <t>MK609337</t>
  </si>
  <si>
    <t>MK609277</t>
  </si>
  <si>
    <t>MK609192</t>
  </si>
  <si>
    <t>MK609184</t>
  </si>
  <si>
    <t>MK609146</t>
  </si>
  <si>
    <t>MK609103</t>
  </si>
  <si>
    <t>MK609157</t>
  </si>
  <si>
    <t>MK609041</t>
  </si>
  <si>
    <t>MK609233</t>
  </si>
  <si>
    <t>MK609060</t>
  </si>
  <si>
    <t>MK609046</t>
  </si>
  <si>
    <t>MK609135</t>
  </si>
  <si>
    <t>MK609179</t>
  </si>
  <si>
    <t>MK609050</t>
  </si>
  <si>
    <t>MK609154</t>
  </si>
  <si>
    <t>MK609163</t>
  </si>
  <si>
    <t>MK609052</t>
  </si>
  <si>
    <t>MK609183</t>
  </si>
  <si>
    <t>MK609044</t>
  </si>
  <si>
    <t>MK609150</t>
  </si>
  <si>
    <t>MK609324</t>
  </si>
  <si>
    <t>MK609275</t>
  </si>
  <si>
    <t>MK609297</t>
  </si>
  <si>
    <t>MK609142</t>
  </si>
  <si>
    <t>MK609065</t>
  </si>
  <si>
    <t>MK609178</t>
  </si>
  <si>
    <t>MK609210</t>
  </si>
  <si>
    <t>MK609276</t>
  </si>
  <si>
    <t>MK609223</t>
  </si>
  <si>
    <t>MK609224</t>
  </si>
  <si>
    <t>MK609329</t>
  </si>
  <si>
    <t>MK609195</t>
  </si>
  <si>
    <t>MK609089</t>
  </si>
  <si>
    <t>MK609094</t>
  </si>
  <si>
    <t>MK609083</t>
  </si>
  <si>
    <t>MK609064</t>
  </si>
  <si>
    <t>MK609034</t>
  </si>
  <si>
    <t>MK609209</t>
  </si>
  <si>
    <t>MK609193</t>
  </si>
  <si>
    <t>MK609027</t>
  </si>
  <si>
    <t>MK609053</t>
  </si>
  <si>
    <t>MK609320</t>
  </si>
  <si>
    <t>MK609114</t>
  </si>
  <si>
    <t>MK609221</t>
  </si>
  <si>
    <t>MK609206</t>
  </si>
  <si>
    <t>MK609287</t>
  </si>
  <si>
    <t>MK609076</t>
  </si>
  <si>
    <t>MK609289</t>
  </si>
  <si>
    <t>MK609106</t>
  </si>
  <si>
    <t>MK609293</t>
  </si>
  <si>
    <t>MK609024</t>
  </si>
  <si>
    <t>MK609101</t>
  </si>
  <si>
    <t>MK609132</t>
  </si>
  <si>
    <t>MK609222</t>
  </si>
  <si>
    <t>MK609286</t>
  </si>
  <si>
    <t>MK609097</t>
  </si>
  <si>
    <t>MK609208</t>
  </si>
  <si>
    <t>MK609149</t>
  </si>
  <si>
    <t>MK609321</t>
  </si>
  <si>
    <t>MK609145</t>
  </si>
  <si>
    <t>MK609086</t>
  </si>
  <si>
    <t>MK609067</t>
  </si>
  <si>
    <t>MK609243</t>
  </si>
  <si>
    <t>MK609037</t>
  </si>
  <si>
    <t>MK609069</t>
  </si>
  <si>
    <t>MK609318</t>
  </si>
  <si>
    <t>MK609213</t>
  </si>
  <si>
    <t>MK609165</t>
  </si>
  <si>
    <t>MK609189</t>
  </si>
  <si>
    <t>MK609081</t>
  </si>
  <si>
    <t>MK609270</t>
  </si>
  <si>
    <t>MK609109</t>
  </si>
  <si>
    <t>MK609113</t>
  </si>
  <si>
    <t>MK609047</t>
  </si>
  <si>
    <t>MK609254</t>
  </si>
  <si>
    <t>MK609173</t>
  </si>
  <si>
    <t>MK609110</t>
  </si>
  <si>
    <t>MK609260</t>
  </si>
  <si>
    <t>MK609122</t>
  </si>
  <si>
    <t>MK609148</t>
  </si>
  <si>
    <t>MK609313</t>
  </si>
  <si>
    <t>MK609043</t>
  </si>
  <si>
    <t>MK609231</t>
  </si>
  <si>
    <t>MK609078</t>
  </si>
  <si>
    <t>MK609204</t>
  </si>
  <si>
    <t>MK609035</t>
  </si>
  <si>
    <t>MK609304</t>
  </si>
  <si>
    <t>MK609045</t>
  </si>
  <si>
    <t>MK609118</t>
  </si>
  <si>
    <t>MK609151</t>
  </si>
  <si>
    <t>MK609031</t>
  </si>
  <si>
    <t>MK609156</t>
  </si>
  <si>
    <t>MK609263</t>
  </si>
  <si>
    <t>MK609136</t>
  </si>
  <si>
    <t>MK609115</t>
  </si>
  <si>
    <t>MK609117</t>
  </si>
  <si>
    <t>MK609137</t>
  </si>
  <si>
    <t>MK609319</t>
  </si>
  <si>
    <t>MK609264</t>
  </si>
  <si>
    <t>MK609306</t>
  </si>
  <si>
    <t>MK609107</t>
  </si>
  <si>
    <t>MK609294</t>
  </si>
  <si>
    <t>MK609257</t>
  </si>
  <si>
    <t>MK609095</t>
  </si>
  <si>
    <t>MK609175</t>
  </si>
  <si>
    <t>MK609280</t>
  </si>
  <si>
    <t>MK609063</t>
  </si>
  <si>
    <t>MK609030</t>
  </si>
  <si>
    <t>MK609310</t>
  </si>
  <si>
    <t>MK609333</t>
  </si>
  <si>
    <t>MK609299</t>
  </si>
  <si>
    <t>MK609230</t>
  </si>
  <si>
    <t>MK609314</t>
  </si>
  <si>
    <t>MK609261</t>
  </si>
  <si>
    <t>MK609153</t>
  </si>
  <si>
    <t>MK609087</t>
  </si>
  <si>
    <t>MK609281</t>
  </si>
  <si>
    <t>MK609207</t>
  </si>
  <si>
    <t>MK609273</t>
  </si>
  <si>
    <t>MK609102</t>
  </si>
  <si>
    <t>MK609251</t>
  </si>
  <si>
    <t>MK609252</t>
  </si>
  <si>
    <t>MK609167</t>
  </si>
  <si>
    <t>MK609339</t>
  </si>
  <si>
    <t>MK609126</t>
  </si>
  <si>
    <t>MK609147</t>
  </si>
  <si>
    <t>MK609079</t>
  </si>
  <si>
    <t>MK609315</t>
  </si>
  <si>
    <t>MK609140</t>
  </si>
  <si>
    <t>MK609170</t>
  </si>
  <si>
    <t>MK609129</t>
  </si>
  <si>
    <t>MK609311</t>
  </si>
  <si>
    <t>MK609177</t>
  </si>
  <si>
    <t>MK609245</t>
  </si>
  <si>
    <t>MK609312</t>
  </si>
  <si>
    <t>MK609082</t>
  </si>
  <si>
    <t>MK609332</t>
  </si>
  <si>
    <t>MK609169</t>
  </si>
  <si>
    <t>MK609269</t>
  </si>
  <si>
    <t>MK609188</t>
  </si>
  <si>
    <t>MK609240</t>
  </si>
  <si>
    <t>MK609302</t>
  </si>
  <si>
    <t>MK609068</t>
  </si>
  <si>
    <t>MK609104</t>
  </si>
  <si>
    <t>MK609262</t>
  </si>
  <si>
    <t>MK609305</t>
  </si>
  <si>
    <t>MK609075</t>
  </si>
  <si>
    <t>MK609049</t>
  </si>
  <si>
    <t>MK609326</t>
  </si>
  <si>
    <t>MK609073</t>
  </si>
  <si>
    <t>MK609197</t>
  </si>
  <si>
    <t>MK609039</t>
  </si>
  <si>
    <t>MK609160</t>
  </si>
  <si>
    <t>MK609187</t>
  </si>
  <si>
    <t>MK609334</t>
  </si>
  <si>
    <t>MK609322</t>
  </si>
  <si>
    <t>MK609186</t>
  </si>
  <si>
    <t>MK609229</t>
  </si>
  <si>
    <t>MK609119</t>
  </si>
  <si>
    <t>MK609152</t>
  </si>
  <si>
    <t>MK609054</t>
  </si>
  <si>
    <t>MK609220</t>
  </si>
  <si>
    <t>MK609237</t>
  </si>
  <si>
    <t>MK609340</t>
  </si>
  <si>
    <t>MK609331</t>
  </si>
  <si>
    <t>MK609033</t>
  </si>
  <si>
    <t>MK609285</t>
  </si>
  <si>
    <t>MK609055</t>
  </si>
  <si>
    <t>MK609051</t>
  </si>
  <si>
    <t>MK609099</t>
  </si>
  <si>
    <t>MK609327</t>
  </si>
  <si>
    <t>MK609330</t>
  </si>
  <si>
    <t>MK609077</t>
  </si>
  <si>
    <t>MK609023</t>
  </si>
  <si>
    <t>MK609133</t>
  </si>
  <si>
    <t>MK609194</t>
  </si>
  <si>
    <t>MK609225</t>
  </si>
  <si>
    <t>MK609121</t>
  </si>
  <si>
    <t>MK609211</t>
  </si>
  <si>
    <t>MK609191</t>
  </si>
  <si>
    <t>MK609171</t>
  </si>
  <si>
    <t>MK609176</t>
  </si>
  <si>
    <t>MK609335</t>
  </si>
  <si>
    <t>MK609168</t>
  </si>
  <si>
    <t>MK609236</t>
  </si>
  <si>
    <t>MK609336</t>
  </si>
  <si>
    <t>MK609325</t>
  </si>
  <si>
    <t>MK609085</t>
  </si>
  <si>
    <t>MK609021</t>
  </si>
  <si>
    <t>MK609105</t>
  </si>
  <si>
    <t>MK609215</t>
  </si>
  <si>
    <t>MK609058</t>
  </si>
  <si>
    <t>MK609025</t>
  </si>
  <si>
    <t>MK609090</t>
  </si>
  <si>
    <t>MK609298</t>
  </si>
  <si>
    <t>MK609250</t>
  </si>
  <si>
    <t>MK609303</t>
  </si>
  <si>
    <t>MK609278</t>
  </si>
  <si>
    <t>MK609155</t>
  </si>
  <si>
    <t>MK609172</t>
  </si>
  <si>
    <t>MK609205</t>
  </si>
  <si>
    <t>MK609196</t>
  </si>
  <si>
    <t>MK609338</t>
  </si>
  <si>
    <t>MK609246</t>
  </si>
  <si>
    <t>MK609309</t>
  </si>
  <si>
    <t>MK609226</t>
  </si>
  <si>
    <t>MK609235</t>
  </si>
  <si>
    <t>MK609088</t>
  </si>
  <si>
    <t>MK609080</t>
  </si>
  <si>
    <t>MK609134</t>
  </si>
  <si>
    <t>MK609074</t>
  </si>
  <si>
    <t>MK609219</t>
  </si>
  <si>
    <t>MK609112</t>
  </si>
  <si>
    <t>MK609091</t>
  </si>
  <si>
    <t>MK609202</t>
  </si>
  <si>
    <t>MK609158</t>
  </si>
  <si>
    <t>MK609248</t>
  </si>
  <si>
    <t>MK609116</t>
  </si>
  <si>
    <t>MK609098</t>
  </si>
  <si>
    <t>MK609164</t>
  </si>
  <si>
    <t>MK609162</t>
  </si>
  <si>
    <t>MK609244</t>
  </si>
  <si>
    <t>MK609267</t>
  </si>
  <si>
    <t>MK609120</t>
  </si>
  <si>
    <t>MK609141</t>
  </si>
  <si>
    <t>MK609029</t>
  </si>
  <si>
    <t>MK609265</t>
  </si>
  <si>
    <t>MK609284</t>
  </si>
  <si>
    <t>MK609022</t>
  </si>
  <si>
    <t>MK609036</t>
  </si>
  <si>
    <t>MK609185</t>
  </si>
  <si>
    <t>MK609100</t>
  </si>
  <si>
    <t>MK609295</t>
  </si>
  <si>
    <t>MK609182</t>
  </si>
  <si>
    <t>MK609026</t>
  </si>
  <si>
    <t>MK609084</t>
  </si>
  <si>
    <t>MK609291</t>
  </si>
  <si>
    <t>MK609247</t>
  </si>
  <si>
    <t>MK609040</t>
  </si>
  <si>
    <t>MK609096</t>
  </si>
  <si>
    <t>MK609198</t>
  </si>
  <si>
    <t>MK609144</t>
  </si>
  <si>
    <t>MK609266</t>
  </si>
  <si>
    <t>MK609217</t>
  </si>
  <si>
    <t>MK609028</t>
  </si>
  <si>
    <t>MK609232</t>
  </si>
  <si>
    <t>MK609255</t>
  </si>
  <si>
    <t>MK609057</t>
  </si>
  <si>
    <t>MK609130</t>
  </si>
  <si>
    <t>MK609239</t>
  </si>
  <si>
    <t>MK609216</t>
  </si>
  <si>
    <t>MK609199</t>
  </si>
  <si>
    <t>MK609214</t>
  </si>
  <si>
    <t>MK609056</t>
  </si>
  <si>
    <t>MK609190</t>
  </si>
  <si>
    <t>MK609066</t>
  </si>
  <si>
    <t>MK609200</t>
  </si>
  <si>
    <t>MK609072</t>
  </si>
  <si>
    <t>MK609253</t>
  </si>
  <si>
    <t>MK609108</t>
  </si>
  <si>
    <t>MK609283</t>
  </si>
  <si>
    <t>MK609218</t>
  </si>
  <si>
    <t>MK609300</t>
  </si>
  <si>
    <t>MK609124</t>
  </si>
  <si>
    <t>MK609180</t>
  </si>
  <si>
    <t>MK609059</t>
  </si>
  <si>
    <t>MK609048</t>
  </si>
  <si>
    <t>MK609139</t>
  </si>
  <si>
    <t>MK609070</t>
  </si>
  <si>
    <t>MK609316</t>
  </si>
  <si>
    <t>MK609259</t>
  </si>
  <si>
    <t>MK609125</t>
  </si>
  <si>
    <t>MK609161</t>
  </si>
  <si>
    <t>MK609317</t>
  </si>
  <si>
    <t>MK609228</t>
  </si>
  <si>
    <t>MK609038</t>
  </si>
  <si>
    <t>MK609268</t>
  </si>
  <si>
    <t>MK609111</t>
  </si>
  <si>
    <t>MK609279</t>
  </si>
  <si>
    <t>MK609290</t>
  </si>
  <si>
    <t>MK609288</t>
  </si>
  <si>
    <t>MK609092</t>
  </si>
  <si>
    <t>MK609212</t>
  </si>
  <si>
    <t>MK609061</t>
  </si>
  <si>
    <t>MK609238</t>
  </si>
  <si>
    <t>MK609062</t>
  </si>
  <si>
    <t>MK609131</t>
  </si>
  <si>
    <t>MK609127</t>
  </si>
  <si>
    <t>MK609256</t>
  </si>
  <si>
    <t>MK609174</t>
  </si>
  <si>
    <t>MK609227</t>
  </si>
  <si>
    <t>MK609071</t>
  </si>
  <si>
    <t>MK609258</t>
  </si>
  <si>
    <t>MK609093</t>
  </si>
  <si>
    <t>MK609242</t>
  </si>
  <si>
    <t>MK609042</t>
  </si>
  <si>
    <t>MK609292</t>
  </si>
  <si>
    <t>MK609323</t>
  </si>
  <si>
    <t>MK609166</t>
  </si>
  <si>
    <t>MK609143</t>
  </si>
  <si>
    <t>MK609234</t>
  </si>
  <si>
    <t>MK609301</t>
  </si>
  <si>
    <t>MK609308</t>
  </si>
  <si>
    <t>MK609328</t>
  </si>
  <si>
    <t>MK609271</t>
  </si>
  <si>
    <t>MK609282</t>
  </si>
  <si>
    <t>MK609203</t>
  </si>
  <si>
    <t>MK609307</t>
  </si>
  <si>
    <t>MK609272</t>
  </si>
  <si>
    <t>MK609274</t>
  </si>
  <si>
    <t>MK609201</t>
  </si>
  <si>
    <t>MK609138</t>
  </si>
  <si>
    <t>MK609123</t>
  </si>
  <si>
    <t>MK609159</t>
  </si>
  <si>
    <t>MK609249</t>
  </si>
  <si>
    <t>MK609296</t>
  </si>
  <si>
    <t>MK609032</t>
  </si>
  <si>
    <t>MK609128</t>
  </si>
  <si>
    <t>MK609241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</si>
</sst>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33" x14ac:knownFonts="1">
    <font>
      <sz val="11"/>
      <color theme="1"/>
      <name val="Calibri"/>
      <family val="2"/>
      <scheme val="minor"/>
    </font>
    <font>
      <sz val="9"/>
      <color theme="1"/>
      <name val="Calibri"/>
      <family val="2"/>
      <scheme val="minor"/>
    </font>
    <font>
      <sz val="9"/>
      <color rgb="FF006100"/>
      <name val="Calibri"/>
      <family val="2"/>
      <scheme val="minor"/>
    </font>
    <font>
      <sz val="9"/>
      <color rgb="FF9C0006"/>
      <name val="Calibri"/>
      <family val="2"/>
      <scheme val="minor"/>
    </font>
    <font>
      <sz val="11"/>
      <color rgb="FF9C5700"/>
      <name val="Calibri"/>
      <family val="2"/>
      <scheme val="minor"/>
    </font>
    <font>
      <sz val="12"/>
      <color theme="1"/>
      <name val="Times New Roman"/>
      <family val="1"/>
    </font>
    <font>
      <sz val="12"/>
      <name val="Times New Roman"/>
      <family val="1"/>
    </font>
    <font>
      <sz val="12"/>
      <color rgb="FF000000"/>
      <name val="Times New Roman"/>
      <family val="1"/>
    </font>
    <font>
      <sz val="12"/>
      <color rgb="FF222222"/>
      <name val="Times New Roman"/>
      <family val="1"/>
    </font>
    <font>
      <b/>
      <sz val="12"/>
      <color theme="1"/>
      <name val="Times New Roman"/>
      <family val="1"/>
    </font>
    <font>
      <sz val="9"/>
      <color theme="1"/>
      <name val="Times New Roman"/>
      <family val="1"/>
    </font>
    <font>
      <sz val="12"/>
      <color rgb="FFFF0000"/>
      <name val="Times New Roman"/>
      <family val="1"/>
    </font>
    <font>
      <i/>
      <sz val="12"/>
      <color theme="1"/>
      <name val="Times New Roman"/>
      <family val="1"/>
    </font>
    <font>
      <sz val="8"/>
      <color theme="0" tint="-0.499984740745262"/>
      <name val="Times New Roman"/>
      <family val="1"/>
    </font>
    <font>
      <i/>
      <sz val="8"/>
      <color theme="0" tint="-0.499984740745262"/>
      <name val="Times New Roman"/>
      <family val="1"/>
    </font>
    <font>
      <b/>
      <sz val="9"/>
      <color theme="1"/>
      <name val="Times New Roman"/>
      <family val="1"/>
    </font>
    <font>
      <b/>
      <sz val="9"/>
      <color theme="1"/>
      <name val="Calibri"/>
      <family val="2"/>
      <scheme val="minor"/>
    </font>
    <font>
      <sz val="11"/>
      <color theme="1"/>
      <name val="Times New Roman"/>
      <family val="1"/>
    </font>
    <font>
      <b/>
      <sz val="12"/>
      <color rgb="FF000000"/>
      <name val="Times New Roman"/>
      <family val="1"/>
    </font>
    <font>
      <b/>
      <sz val="11"/>
      <color theme="1"/>
      <name val="Times New Roman"/>
      <family val="1"/>
    </font>
    <font>
      <sz val="8"/>
      <color theme="1"/>
      <name val="Times New Roman"/>
      <family val="1"/>
    </font>
    <font>
      <b/>
      <sz val="12"/>
      <name val="Times New Roman"/>
      <family val="1"/>
    </font>
    <font>
      <b/>
      <sz val="12"/>
      <color theme="0" tint="-0.499984740745262"/>
      <name val="Times New Roman"/>
      <family val="1"/>
    </font>
    <font>
      <b/>
      <i/>
      <sz val="12"/>
      <color theme="1"/>
      <name val="Times New Roman"/>
      <family val="1"/>
    </font>
    <font>
      <sz val="8"/>
      <name val="Times New Roman"/>
      <family val="1"/>
    </font>
    <font>
      <sz val="8"/>
      <color rgb="FF000000"/>
      <name val="Times New Roman"/>
      <family val="1"/>
    </font>
    <font>
      <b/>
      <sz val="10"/>
      <name val="Times New Roman"/>
      <family val="1"/>
    </font>
    <font>
      <b/>
      <sz val="8"/>
      <name val="Times New Roman"/>
      <family val="1"/>
    </font>
    <font>
      <b/>
      <sz val="9"/>
      <name val="Times New Roman"/>
      <family val="1"/>
    </font>
    <font>
      <sz val="10"/>
      <color theme="1"/>
      <name val="Calibri"/>
      <family val="2"/>
      <scheme val="minor"/>
    </font>
    <font>
      <sz val="9"/>
      <name val="Times New Roman"/>
      <family val="1"/>
    </font>
    <font>
      <sz val="12"/>
      <color theme="0" tint="-0.499984740745262"/>
      <name val="Times New Roman"/>
      <family val="1"/>
    </font>
    <font>
      <b/>
      <sz val="10"/>
      <color theme="1"/>
      <name val="Times New Roman"/>
      <family val="1"/>
    </font>
  </fonts>
  <fills count="8">
    <fill>
      <patternFill patternType="none"/>
    </fill>
    <fill>
      <patternFill patternType="gray125"/>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tint="-0.14999847407452621"/>
        <bgColor indexed="64"/>
      </patternFill>
    </fill>
    <fill>
      <patternFill patternType="solid">
        <fgColor theme="0" tint="-0.249977111117893"/>
        <bgColor indexed="64"/>
      </patternFill>
    </fill>
  </fills>
  <borders count="47">
    <border>
      <left/>
      <right/>
      <top/>
      <bottom/>
      <diagonal/>
    </border>
    <border>
      <left/>
      <right/>
      <top style="thin">
        <color indexed="64"/>
      </top>
      <bottom/>
      <diagonal/>
    </border>
    <border>
      <left/>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indexed="64"/>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medium">
        <color indexed="64"/>
      </right>
      <top style="medium">
        <color indexed="64"/>
      </top>
      <bottom style="thin">
        <color theme="0" tint="-0.249977111117893"/>
      </bottom>
      <diagonal/>
    </border>
    <border>
      <left style="medium">
        <color indexed="64"/>
      </left>
      <right/>
      <top style="medium">
        <color indexed="64"/>
      </top>
      <bottom style="thin">
        <color theme="0" tint="-0.249977111117893"/>
      </bottom>
      <diagonal/>
    </border>
    <border>
      <left/>
      <right style="medium">
        <color indexed="64"/>
      </right>
      <top style="medium">
        <color indexed="64"/>
      </top>
      <bottom style="thin">
        <color theme="0" tint="-0.249977111117893"/>
      </bottom>
      <diagonal/>
    </border>
    <border>
      <left/>
      <right/>
      <top style="medium">
        <color indexed="64"/>
      </top>
      <bottom style="thin">
        <color theme="0" tint="-0.249977111117893"/>
      </bottom>
      <diagonal/>
    </border>
    <border>
      <left style="medium">
        <color indexed="64"/>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medium">
        <color indexed="64"/>
      </left>
      <right/>
      <top/>
      <bottom style="thin">
        <color theme="0" tint="-0.249977111117893"/>
      </bottom>
      <diagonal/>
    </border>
    <border>
      <left/>
      <right style="medium">
        <color indexed="64"/>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thin">
        <color theme="0" tint="-0.249977111117893"/>
      </bottom>
      <diagonal/>
    </border>
    <border>
      <left/>
      <right style="medium">
        <color indexed="64"/>
      </right>
      <top/>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right style="medium">
        <color indexed="64"/>
      </right>
      <top/>
      <bottom style="medium">
        <color indexed="64"/>
      </bottom>
      <diagonal/>
    </border>
    <border>
      <left/>
      <right/>
      <top style="thin">
        <color theme="0" tint="-0.249977111117893"/>
      </top>
      <bottom/>
      <diagonal/>
    </border>
    <border>
      <left/>
      <right/>
      <top/>
      <bottom style="medium">
        <color indexed="64"/>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medium">
        <color indexed="64"/>
      </left>
      <right style="thin">
        <color theme="0" tint="-0.249977111117893"/>
      </right>
      <top style="thin">
        <color theme="0" tint="-0.249977111117893"/>
      </top>
      <bottom/>
      <diagonal/>
    </border>
    <border>
      <left style="thin">
        <color theme="0" tint="-0.249977111117893"/>
      </left>
      <right style="medium">
        <color indexed="64"/>
      </right>
      <top style="thin">
        <color theme="0" tint="-0.249977111117893"/>
      </top>
      <bottom/>
      <diagonal/>
    </border>
    <border>
      <left style="thin">
        <color theme="0" tint="-0.249977111117893"/>
      </left>
      <right/>
      <top style="thin">
        <color theme="0" tint="-0.249977111117893"/>
      </top>
      <bottom style="medium">
        <color indexed="64"/>
      </bottom>
      <diagonal/>
    </border>
    <border>
      <left style="thin">
        <color theme="0" tint="-0.249977111117893"/>
      </left>
      <right style="thin">
        <color theme="0" tint="-0.249977111117893"/>
      </right>
      <top style="medium">
        <color indexed="64"/>
      </top>
      <bottom/>
      <diagonal/>
    </border>
    <border>
      <left style="thin">
        <color theme="0" tint="-0.249977111117893"/>
      </left>
      <right style="medium">
        <color indexed="64"/>
      </right>
      <top style="medium">
        <color indexed="64"/>
      </top>
      <bottom/>
      <diagonal/>
    </border>
    <border>
      <left style="thin">
        <color indexed="64"/>
      </left>
      <right/>
      <top style="thin">
        <color indexed="64"/>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right style="medium">
        <color indexed="64"/>
      </right>
      <top style="thin">
        <color indexed="64"/>
      </top>
      <bottom style="thin">
        <color theme="0" tint="-0.249977111117893"/>
      </bottom>
      <diagonal/>
    </border>
    <border>
      <left style="thin">
        <color indexed="64"/>
      </left>
      <right style="thin">
        <color theme="0" tint="-0.249977111117893"/>
      </right>
      <top style="thin">
        <color theme="0" tint="-0.249977111117893"/>
      </top>
      <bottom style="medium">
        <color indexed="64"/>
      </bottom>
      <diagonal/>
    </border>
    <border>
      <left/>
      <right/>
      <top style="thin">
        <color indexed="64"/>
      </top>
      <bottom style="double">
        <color indexed="64"/>
      </bottom>
      <diagonal/>
    </border>
    <border>
      <left style="thin">
        <color theme="0" tint="-0.249977111117893"/>
      </left>
      <right/>
      <top/>
      <bottom/>
      <diagonal/>
    </border>
  </borders>
  <cellStyleXfs count="4">
    <xf numFmtId="0" fontId="0" fillId="0" borderId="0"/>
    <xf numFmtId="0" fontId="2" fillId="3" borderId="0" applyNumberFormat="0" applyBorder="0" applyAlignment="0" applyProtection="0"/>
    <xf numFmtId="0" fontId="3" fillId="4" borderId="0" applyNumberFormat="0" applyBorder="0" applyAlignment="0" applyProtection="0"/>
    <xf numFmtId="0" fontId="4" fillId="5" borderId="0" applyNumberFormat="0" applyBorder="0" applyAlignment="0" applyProtection="0"/>
  </cellStyleXfs>
  <cellXfs count="216">
    <xf numFmtId="0" fontId="0" fillId="0" borderId="0" xfId="0"/>
    <xf numFmtId="0" fontId="1" fillId="0" borderId="0" xfId="0" applyFont="1" applyAlignment="1">
      <alignment wrapText="1"/>
    </xf>
    <xf numFmtId="0" fontId="5" fillId="0" borderId="0" xfId="0" applyFont="1"/>
    <xf numFmtId="0" fontId="6" fillId="0" borderId="0" xfId="0" applyFont="1" applyAlignment="1">
      <alignment horizontal="left" vertical="center"/>
    </xf>
    <xf numFmtId="0" fontId="5" fillId="0" borderId="0" xfId="0" applyFont="1" applyAlignment="1">
      <alignment horizontal="left" vertical="center"/>
    </xf>
    <xf numFmtId="0" fontId="9" fillId="0" borderId="0" xfId="0" applyFont="1"/>
    <xf numFmtId="0" fontId="5" fillId="0" borderId="0" xfId="0" applyFont="1" applyAlignment="1">
      <alignment horizontal="left"/>
    </xf>
    <xf numFmtId="0" fontId="10" fillId="0" borderId="0" xfId="0" applyFont="1"/>
    <xf numFmtId="0" fontId="7" fillId="0" borderId="0" xfId="0" applyFont="1" applyAlignment="1">
      <alignment horizontal="left"/>
    </xf>
    <xf numFmtId="0" fontId="12" fillId="0" borderId="0" xfId="0" applyFont="1"/>
    <xf numFmtId="0" fontId="5" fillId="0" borderId="0" xfId="0" applyFont="1" applyAlignment="1">
      <alignment horizontal="center"/>
    </xf>
    <xf numFmtId="0" fontId="6" fillId="0" borderId="0" xfId="0" applyFont="1" applyAlignment="1">
      <alignment horizontal="left"/>
    </xf>
    <xf numFmtId="0" fontId="5" fillId="0" borderId="0" xfId="0" applyFont="1" applyAlignment="1">
      <alignment wrapText="1"/>
    </xf>
    <xf numFmtId="0" fontId="10" fillId="0" borderId="0" xfId="0" applyFont="1" applyAlignment="1">
      <alignment wrapText="1"/>
    </xf>
    <xf numFmtId="0" fontId="10" fillId="0" borderId="0" xfId="0" applyFont="1" applyAlignment="1">
      <alignment horizontal="center" wrapText="1"/>
    </xf>
    <xf numFmtId="0" fontId="5" fillId="0" borderId="0" xfId="0" applyFont="1" applyAlignment="1">
      <alignment horizontal="center" wrapText="1"/>
    </xf>
    <xf numFmtId="0" fontId="9" fillId="0" borderId="1" xfId="0" applyFont="1" applyBorder="1" applyAlignment="1">
      <alignment horizontal="center" wrapText="1"/>
    </xf>
    <xf numFmtId="0" fontId="10" fillId="0" borderId="0" xfId="0" applyFont="1" applyAlignment="1">
      <alignment vertical="top" wrapText="1"/>
    </xf>
    <xf numFmtId="0" fontId="10" fillId="0" borderId="0" xfId="0" applyFont="1" applyAlignment="1">
      <alignment horizont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2" xfId="0" applyFont="1" applyBorder="1" applyAlignment="1">
      <alignment horizontal="center" vertical="center"/>
    </xf>
    <xf numFmtId="0" fontId="7" fillId="0" borderId="2" xfId="0" applyFont="1" applyBorder="1" applyAlignment="1">
      <alignment horizontal="center" vertical="center"/>
    </xf>
    <xf numFmtId="0" fontId="9" fillId="0" borderId="0" xfId="0" applyFont="1" applyAlignment="1">
      <alignment horizontal="center" vertical="center"/>
    </xf>
    <xf numFmtId="0" fontId="5" fillId="0" borderId="0" xfId="0" applyFont="1" applyAlignment="1">
      <alignment horizontal="center" vertical="center" wrapText="1"/>
    </xf>
    <xf numFmtId="0" fontId="9" fillId="0" borderId="0" xfId="0" applyFont="1" applyAlignment="1">
      <alignment horizontal="center" wrapText="1"/>
    </xf>
    <xf numFmtId="0" fontId="9" fillId="0" borderId="0" xfId="0" applyFont="1" applyAlignment="1">
      <alignment horizontal="center" vertical="center" wrapText="1"/>
    </xf>
    <xf numFmtId="0" fontId="9" fillId="0" borderId="0" xfId="0" applyFont="1" applyAlignment="1">
      <alignment horizontal="center"/>
    </xf>
    <xf numFmtId="0" fontId="15" fillId="0" borderId="0" xfId="0" applyFont="1"/>
    <xf numFmtId="0" fontId="9" fillId="0" borderId="3" xfId="0" applyFont="1" applyBorder="1" applyAlignment="1">
      <alignment horizontal="left"/>
    </xf>
    <xf numFmtId="0" fontId="9" fillId="0" borderId="0" xfId="0" applyFont="1" applyAlignment="1">
      <alignment wrapText="1"/>
    </xf>
    <xf numFmtId="0" fontId="16" fillId="0" borderId="0" xfId="0" applyFont="1" applyAlignment="1">
      <alignment vertical="center" wrapText="1"/>
    </xf>
    <xf numFmtId="0" fontId="17" fillId="0" borderId="0" xfId="0" applyFont="1"/>
    <xf numFmtId="0" fontId="13" fillId="0" borderId="0" xfId="0" applyFont="1" applyAlignment="1">
      <alignment vertical="top" wrapText="1"/>
    </xf>
    <xf numFmtId="0" fontId="5" fillId="0" borderId="0" xfId="0" applyFont="1" applyAlignment="1">
      <alignment vertical="top" wrapText="1"/>
    </xf>
    <xf numFmtId="0" fontId="7" fillId="0" borderId="0" xfId="0" applyFont="1" applyAlignment="1">
      <alignment horizontal="center" vertical="center" wrapText="1"/>
    </xf>
    <xf numFmtId="0" fontId="18" fillId="0" borderId="0" xfId="0" applyFont="1" applyAlignment="1">
      <alignment horizontal="center" vertical="center" wrapText="1"/>
    </xf>
    <xf numFmtId="0" fontId="9" fillId="0" borderId="0" xfId="0" applyFont="1" applyAlignment="1">
      <alignment vertical="center"/>
    </xf>
    <xf numFmtId="0" fontId="19" fillId="0" borderId="0" xfId="0" applyFont="1"/>
    <xf numFmtId="0" fontId="9" fillId="0" borderId="1" xfId="0" applyFont="1" applyBorder="1" applyAlignment="1">
      <alignment horizontal="center" vertical="center"/>
    </xf>
    <xf numFmtId="0" fontId="10" fillId="0" borderId="0" xfId="0" applyFont="1" applyAlignment="1">
      <alignment horizontal="left"/>
    </xf>
    <xf numFmtId="0" fontId="9" fillId="0" borderId="1" xfId="0" applyFont="1" applyBorder="1" applyAlignment="1">
      <alignment horizontal="center" vertical="center" wrapText="1"/>
    </xf>
    <xf numFmtId="0" fontId="19" fillId="0" borderId="0" xfId="0" applyFont="1" applyAlignment="1">
      <alignment vertical="center"/>
    </xf>
    <xf numFmtId="0" fontId="13" fillId="0" borderId="0" xfId="0" applyFont="1" applyAlignment="1">
      <alignment horizontal="center" wrapText="1"/>
    </xf>
    <xf numFmtId="0" fontId="12" fillId="0" borderId="0" xfId="0" applyFont="1" applyAlignment="1">
      <alignment horizontal="center" vertical="center" wrapText="1"/>
    </xf>
    <xf numFmtId="0" fontId="5" fillId="2" borderId="0" xfId="0" applyFont="1" applyFill="1" applyAlignment="1">
      <alignment horizontal="center" vertical="center" wrapText="1"/>
    </xf>
    <xf numFmtId="0" fontId="15" fillId="0" borderId="0" xfId="0" applyFont="1" applyAlignment="1">
      <alignment horizontal="center"/>
    </xf>
    <xf numFmtId="0" fontId="9" fillId="0" borderId="0" xfId="0" quotePrefix="1" applyFont="1" applyAlignment="1">
      <alignment horizontal="center" vertical="center" wrapText="1"/>
    </xf>
    <xf numFmtId="0" fontId="15" fillId="0" borderId="0" xfId="0" applyFont="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5" xfId="0" applyFont="1" applyBorder="1" applyAlignment="1">
      <alignment horizontal="center" vertical="center"/>
    </xf>
    <xf numFmtId="0" fontId="18" fillId="0" borderId="45" xfId="0" applyFont="1" applyBorder="1" applyAlignment="1">
      <alignment horizontal="center" vertical="center"/>
    </xf>
    <xf numFmtId="0" fontId="18" fillId="0" borderId="45" xfId="0" applyFont="1" applyBorder="1" applyAlignment="1">
      <alignment horizontal="center" vertical="center" wrapText="1"/>
    </xf>
    <xf numFmtId="0" fontId="13" fillId="0" borderId="0" xfId="0" applyFont="1" applyAlignment="1">
      <alignment horizontal="left" vertical="top" wrapText="1"/>
    </xf>
    <xf numFmtId="0" fontId="10" fillId="0" borderId="0" xfId="0" applyFont="1" applyAlignment="1">
      <alignment horizontal="left" vertical="top"/>
    </xf>
    <xf numFmtId="0" fontId="15" fillId="0" borderId="0" xfId="0" applyFont="1" applyAlignment="1">
      <alignment horizontal="center" vertical="center"/>
    </xf>
    <xf numFmtId="0" fontId="5" fillId="0" borderId="2" xfId="0" applyFont="1" applyBorder="1" applyAlignment="1">
      <alignment horizontal="center" vertical="center" wrapText="1"/>
    </xf>
    <xf numFmtId="0" fontId="7" fillId="0" borderId="2" xfId="0" applyFont="1" applyBorder="1" applyAlignment="1">
      <alignment horizontal="center" vertical="center" wrapText="1"/>
    </xf>
    <xf numFmtId="0" fontId="5" fillId="0" borderId="2" xfId="0" applyFont="1" applyBorder="1" applyAlignment="1">
      <alignment horizontal="center" wrapText="1"/>
    </xf>
    <xf numFmtId="0" fontId="24" fillId="0" borderId="3"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4" xfId="1" applyFont="1" applyFill="1" applyBorder="1" applyAlignment="1">
      <alignment horizontal="center" vertical="center" wrapText="1"/>
    </xf>
    <xf numFmtId="0" fontId="24" fillId="0" borderId="21" xfId="1" applyFont="1" applyFill="1" applyBorder="1" applyAlignment="1">
      <alignment horizontal="center" vertical="center" wrapText="1"/>
    </xf>
    <xf numFmtId="0" fontId="24" fillId="0" borderId="2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24" fillId="0" borderId="3" xfId="1" applyFont="1" applyFill="1" applyBorder="1" applyAlignment="1">
      <alignment horizontal="center" vertical="center" wrapText="1"/>
    </xf>
    <xf numFmtId="0" fontId="24" fillId="0" borderId="23" xfId="1" applyFont="1" applyFill="1" applyBorder="1" applyAlignment="1">
      <alignment horizontal="center" vertical="center" wrapText="1"/>
    </xf>
    <xf numFmtId="0" fontId="24" fillId="0" borderId="22" xfId="0" applyFont="1" applyBorder="1" applyAlignment="1">
      <alignment horizontal="center" vertical="center" wrapText="1"/>
    </xf>
    <xf numFmtId="0" fontId="24" fillId="0" borderId="19" xfId="0" applyFont="1" applyBorder="1" applyAlignment="1">
      <alignment horizontal="center" vertical="center" wrapText="1"/>
    </xf>
    <xf numFmtId="0" fontId="24" fillId="6" borderId="23" xfId="0" applyFont="1" applyFill="1" applyBorder="1" applyAlignment="1">
      <alignment horizontal="center" vertical="center" wrapText="1"/>
    </xf>
    <xf numFmtId="0" fontId="24" fillId="0" borderId="23" xfId="0" applyFont="1" applyBorder="1" applyAlignment="1">
      <alignment horizontal="center" vertical="center" wrapText="1"/>
    </xf>
    <xf numFmtId="0" fontId="24" fillId="0" borderId="20"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0" xfId="0" applyFont="1" applyAlignment="1">
      <alignment horizontal="center" vertical="center" wrapText="1"/>
    </xf>
    <xf numFmtId="0" fontId="24" fillId="0" borderId="19" xfId="1" applyFont="1" applyFill="1" applyBorder="1" applyAlignment="1">
      <alignment horizontal="center" vertical="center" wrapText="1"/>
    </xf>
    <xf numFmtId="0" fontId="24" fillId="6" borderId="23" xfId="1" applyFont="1" applyFill="1" applyBorder="1" applyAlignment="1">
      <alignment horizontal="center" vertical="center" wrapText="1"/>
    </xf>
    <xf numFmtId="0" fontId="24" fillId="0" borderId="8" xfId="1" applyFont="1" applyFill="1" applyBorder="1" applyAlignment="1">
      <alignment horizontal="center" vertical="center" wrapText="1"/>
    </xf>
    <xf numFmtId="0" fontId="24" fillId="0" borderId="20" xfId="1" applyFont="1" applyFill="1" applyBorder="1" applyAlignment="1">
      <alignment horizontal="center" vertical="center" wrapText="1"/>
    </xf>
    <xf numFmtId="0" fontId="25" fillId="0" borderId="0" xfId="0" applyFont="1" applyAlignment="1">
      <alignment horizontal="center" vertical="center"/>
    </xf>
    <xf numFmtId="0" fontId="24" fillId="0" borderId="26" xfId="1" applyFont="1" applyFill="1" applyBorder="1" applyAlignment="1">
      <alignment horizontal="center" vertical="center" wrapText="1"/>
    </xf>
    <xf numFmtId="0" fontId="24" fillId="0" borderId="27" xfId="1" applyFont="1" applyFill="1" applyBorder="1" applyAlignment="1">
      <alignment horizontal="center" vertical="center" wrapText="1"/>
    </xf>
    <xf numFmtId="0" fontId="24" fillId="7" borderId="5" xfId="1" applyFont="1" applyFill="1" applyBorder="1" applyAlignment="1">
      <alignment horizontal="center" vertical="center" wrapText="1"/>
    </xf>
    <xf numFmtId="0" fontId="24" fillId="7" borderId="7" xfId="1" applyFont="1" applyFill="1" applyBorder="1" applyAlignment="1">
      <alignment horizontal="center" vertical="center" wrapText="1"/>
    </xf>
    <xf numFmtId="0" fontId="13" fillId="0" borderId="23" xfId="1" applyFont="1" applyFill="1" applyBorder="1" applyAlignment="1">
      <alignment horizontal="center" vertical="center" wrapText="1"/>
    </xf>
    <xf numFmtId="0" fontId="24" fillId="7" borderId="8" xfId="1" applyFont="1" applyFill="1" applyBorder="1" applyAlignment="1">
      <alignment horizontal="center" vertical="center" wrapText="1"/>
    </xf>
    <xf numFmtId="0" fontId="24" fillId="7" borderId="19" xfId="1" applyFont="1" applyFill="1" applyBorder="1" applyAlignment="1">
      <alignment horizontal="center" vertical="center" wrapText="1"/>
    </xf>
    <xf numFmtId="0" fontId="20" fillId="0" borderId="25" xfId="0" applyFont="1" applyBorder="1" applyAlignment="1">
      <alignment horizontal="center" vertical="center"/>
    </xf>
    <xf numFmtId="0" fontId="24" fillId="0" borderId="22"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24" fillId="0" borderId="3" xfId="2" applyFont="1" applyFill="1" applyBorder="1" applyAlignment="1">
      <alignment horizontal="center" vertical="center" wrapText="1"/>
    </xf>
    <xf numFmtId="0" fontId="24" fillId="0" borderId="23" xfId="2" applyFont="1" applyFill="1" applyBorder="1" applyAlignment="1">
      <alignment horizontal="center" vertical="center" wrapText="1"/>
    </xf>
    <xf numFmtId="0" fontId="24" fillId="7" borderId="8" xfId="2" applyFont="1" applyFill="1" applyBorder="1" applyAlignment="1">
      <alignment horizontal="center" vertical="center" wrapText="1"/>
    </xf>
    <xf numFmtId="0" fontId="24" fillId="7" borderId="19" xfId="2" applyFont="1" applyFill="1" applyBorder="1" applyAlignment="1">
      <alignment horizontal="center" vertical="center" wrapText="1"/>
    </xf>
    <xf numFmtId="0" fontId="13" fillId="0" borderId="23" xfId="2" applyFont="1" applyFill="1" applyBorder="1" applyAlignment="1">
      <alignment horizontal="center" vertical="center" wrapText="1"/>
    </xf>
    <xf numFmtId="0" fontId="24" fillId="0" borderId="19" xfId="2" applyFont="1" applyFill="1" applyBorder="1" applyAlignment="1">
      <alignment horizontal="center" vertical="center" wrapText="1"/>
    </xf>
    <xf numFmtId="0" fontId="24" fillId="6" borderId="23" xfId="2" applyFont="1" applyFill="1" applyBorder="1" applyAlignment="1">
      <alignment horizontal="center" vertical="center" wrapText="1"/>
    </xf>
    <xf numFmtId="0" fontId="24" fillId="0" borderId="8" xfId="2" applyFont="1" applyFill="1" applyBorder="1" applyAlignment="1">
      <alignment horizontal="center" vertical="center" wrapText="1"/>
    </xf>
    <xf numFmtId="0" fontId="24" fillId="0" borderId="20" xfId="2" applyFont="1" applyFill="1" applyBorder="1" applyAlignment="1">
      <alignment horizontal="center" vertical="center" wrapText="1"/>
    </xf>
    <xf numFmtId="0" fontId="13" fillId="0" borderId="28" xfId="1" applyFont="1" applyFill="1" applyBorder="1" applyAlignment="1">
      <alignment horizontal="center" vertical="center" wrapText="1"/>
    </xf>
    <xf numFmtId="0" fontId="24" fillId="0" borderId="28" xfId="1" applyFont="1" applyFill="1" applyBorder="1" applyAlignment="1">
      <alignment horizontal="center" vertical="center" wrapText="1"/>
    </xf>
    <xf numFmtId="0" fontId="24" fillId="7" borderId="6" xfId="0" applyFont="1" applyFill="1" applyBorder="1" applyAlignment="1">
      <alignment horizontal="center" vertical="center" wrapText="1"/>
    </xf>
    <xf numFmtId="0" fontId="24" fillId="7" borderId="3" xfId="0" applyFont="1" applyFill="1" applyBorder="1" applyAlignment="1">
      <alignment horizontal="center" vertical="center" wrapText="1"/>
    </xf>
    <xf numFmtId="0" fontId="24" fillId="7" borderId="19" xfId="0" applyFont="1" applyFill="1" applyBorder="1" applyAlignment="1">
      <alignment horizontal="center" vertical="center" wrapText="1"/>
    </xf>
    <xf numFmtId="0" fontId="24" fillId="0" borderId="27" xfId="0" applyFont="1" applyBorder="1" applyAlignment="1">
      <alignment horizontal="center" vertical="center" wrapText="1"/>
    </xf>
    <xf numFmtId="0" fontId="24" fillId="7" borderId="7" xfId="0" applyFont="1" applyFill="1" applyBorder="1" applyAlignment="1">
      <alignment horizontal="center" vertical="center" wrapText="1"/>
    </xf>
    <xf numFmtId="0" fontId="24" fillId="0" borderId="19" xfId="3" applyFont="1" applyFill="1" applyBorder="1" applyAlignment="1">
      <alignment horizontal="center" vertical="center" wrapText="1"/>
    </xf>
    <xf numFmtId="0" fontId="13" fillId="0" borderId="27" xfId="1" applyFont="1" applyFill="1" applyBorder="1" applyAlignment="1">
      <alignment horizontal="center" vertical="center" wrapText="1"/>
    </xf>
    <xf numFmtId="0" fontId="24" fillId="6" borderId="42" xfId="0" applyFont="1" applyFill="1" applyBorder="1" applyAlignment="1">
      <alignment horizontal="center" vertical="center" wrapText="1"/>
    </xf>
    <xf numFmtId="0" fontId="24" fillId="0" borderId="29" xfId="0" applyFont="1" applyBorder="1" applyAlignment="1">
      <alignment horizontal="center" vertical="center" wrapText="1"/>
    </xf>
    <xf numFmtId="0" fontId="20" fillId="0" borderId="0" xfId="0" applyFont="1" applyAlignment="1">
      <alignment horizontal="center" vertical="center"/>
    </xf>
    <xf numFmtId="0" fontId="24" fillId="7" borderId="4" xfId="0" applyFont="1" applyFill="1" applyBorder="1" applyAlignment="1">
      <alignment horizontal="center" vertical="center" wrapText="1"/>
    </xf>
    <xf numFmtId="0" fontId="24" fillId="0" borderId="26"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38" xfId="0" applyFont="1" applyBorder="1" applyAlignment="1">
      <alignment horizontal="center" vertical="center" wrapText="1"/>
    </xf>
    <xf numFmtId="0" fontId="24" fillId="6" borderId="44" xfId="0" applyFont="1" applyFill="1" applyBorder="1" applyAlignment="1">
      <alignment horizontal="center" vertical="center" wrapText="1"/>
    </xf>
    <xf numFmtId="0" fontId="24" fillId="6" borderId="27" xfId="0" applyFont="1" applyFill="1" applyBorder="1" applyAlignment="1">
      <alignment horizontal="center" vertical="center" wrapText="1"/>
    </xf>
    <xf numFmtId="0" fontId="24" fillId="7" borderId="21" xfId="0" applyFont="1" applyFill="1" applyBorder="1" applyAlignment="1">
      <alignment horizontal="center" vertical="center" wrapText="1"/>
    </xf>
    <xf numFmtId="0" fontId="24" fillId="7" borderId="3" xfId="0" applyFont="1" applyFill="1" applyBorder="1" applyAlignment="1">
      <alignment horizontal="left" vertical="center"/>
    </xf>
    <xf numFmtId="0" fontId="24" fillId="7" borderId="3" xfId="0" applyFont="1" applyFill="1" applyBorder="1" applyAlignment="1">
      <alignment horizontal="center" vertical="center"/>
    </xf>
    <xf numFmtId="0" fontId="25" fillId="0" borderId="0" xfId="0" applyFont="1" applyAlignment="1">
      <alignment horizontal="center" vertical="center" wrapText="1"/>
    </xf>
    <xf numFmtId="0" fontId="25" fillId="0" borderId="32" xfId="0" applyFont="1" applyBorder="1" applyAlignment="1">
      <alignment horizontal="center" vertical="center"/>
    </xf>
    <xf numFmtId="0" fontId="24" fillId="0" borderId="34" xfId="0" applyFont="1" applyBorder="1" applyAlignment="1">
      <alignment horizontal="center" vertical="center" wrapText="1"/>
    </xf>
    <xf numFmtId="0" fontId="24" fillId="0" borderId="31" xfId="1" applyFont="1" applyFill="1" applyBorder="1" applyAlignment="1">
      <alignment horizontal="center" vertical="center" wrapText="1"/>
    </xf>
    <xf numFmtId="0" fontId="24" fillId="7" borderId="34" xfId="0" applyFont="1" applyFill="1" applyBorder="1" applyAlignment="1">
      <alignment horizontal="center" vertical="center" wrapText="1"/>
    </xf>
    <xf numFmtId="0" fontId="24" fillId="7" borderId="35" xfId="0" applyFont="1" applyFill="1" applyBorder="1" applyAlignment="1">
      <alignment horizontal="center" vertical="center" wrapText="1"/>
    </xf>
    <xf numFmtId="0" fontId="24" fillId="0" borderId="36"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3" xfId="0" applyFont="1" applyBorder="1" applyAlignment="1">
      <alignment horizontal="left" vertical="center"/>
    </xf>
    <xf numFmtId="0" fontId="21" fillId="0" borderId="33" xfId="0" applyFont="1" applyBorder="1" applyAlignment="1">
      <alignment horizontal="center" vertical="center" wrapText="1"/>
    </xf>
    <xf numFmtId="0" fontId="21" fillId="0" borderId="33" xfId="1" applyFont="1" applyFill="1" applyBorder="1" applyAlignment="1">
      <alignment horizontal="center" vertical="center" wrapText="1"/>
    </xf>
    <xf numFmtId="0" fontId="22" fillId="0" borderId="33" xfId="0" applyFont="1" applyBorder="1" applyAlignment="1">
      <alignment horizontal="center" vertical="center" wrapText="1"/>
    </xf>
    <xf numFmtId="0" fontId="21" fillId="0" borderId="3"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1" applyFont="1" applyFill="1" applyBorder="1" applyAlignment="1">
      <alignment horizontal="center" vertical="center" wrapText="1"/>
    </xf>
    <xf numFmtId="0" fontId="26" fillId="0" borderId="13" xfId="0" applyFont="1" applyBorder="1" applyAlignment="1">
      <alignment horizontal="center" vertical="center" wrapText="1"/>
    </xf>
    <xf numFmtId="0" fontId="26" fillId="0" borderId="8"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1" applyFont="1" applyFill="1" applyBorder="1" applyAlignment="1">
      <alignment horizontal="center" vertical="center" wrapText="1"/>
    </xf>
    <xf numFmtId="0" fontId="27" fillId="0" borderId="1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7" xfId="1" applyFont="1" applyFill="1" applyBorder="1" applyAlignment="1">
      <alignment horizontal="center" vertical="center" wrapText="1"/>
    </xf>
    <xf numFmtId="0" fontId="27" fillId="0" borderId="18" xfId="1" applyFont="1" applyFill="1" applyBorder="1" applyAlignment="1">
      <alignment horizontal="center" vertical="center" wrapText="1"/>
    </xf>
    <xf numFmtId="0" fontId="27" fillId="0" borderId="17"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21" xfId="1" applyFont="1" applyFill="1" applyBorder="1" applyAlignment="1">
      <alignment horizontal="center" vertical="center" wrapText="1"/>
    </xf>
    <xf numFmtId="0" fontId="28" fillId="0" borderId="22" xfId="0" applyFont="1" applyBorder="1" applyAlignment="1">
      <alignment horizontal="center" vertical="center" wrapText="1"/>
    </xf>
    <xf numFmtId="0" fontId="28" fillId="0" borderId="8" xfId="1" applyFont="1" applyFill="1" applyBorder="1" applyAlignment="1">
      <alignment horizontal="center" vertical="center" wrapText="1"/>
    </xf>
    <xf numFmtId="0" fontId="28" fillId="0" borderId="22" xfId="1" applyFont="1" applyFill="1" applyBorder="1" applyAlignment="1">
      <alignment horizontal="center" vertical="center" wrapText="1"/>
    </xf>
    <xf numFmtId="0" fontId="28" fillId="0" borderId="23" xfId="1" applyFont="1" applyFill="1" applyBorder="1" applyAlignment="1">
      <alignment horizontal="center" vertical="center" wrapText="1"/>
    </xf>
    <xf numFmtId="0" fontId="28" fillId="0" borderId="23" xfId="0" applyFont="1" applyBorder="1" applyAlignment="1">
      <alignment horizontal="center" vertical="center" wrapText="1"/>
    </xf>
    <xf numFmtId="0" fontId="28" fillId="0" borderId="19" xfId="0" applyFont="1" applyBorder="1" applyAlignment="1">
      <alignment horizontal="center" vertical="center" wrapText="1"/>
    </xf>
    <xf numFmtId="0" fontId="28" fillId="6" borderId="23" xfId="0" applyFont="1" applyFill="1" applyBorder="1" applyAlignment="1">
      <alignment horizontal="center" vertical="center" wrapText="1"/>
    </xf>
    <xf numFmtId="0" fontId="28" fillId="0" borderId="8" xfId="0" applyFont="1" applyBorder="1" applyAlignment="1">
      <alignment horizontal="center" vertical="center" wrapText="1"/>
    </xf>
    <xf numFmtId="0" fontId="28" fillId="0" borderId="20" xfId="1" applyFont="1" applyFill="1" applyBorder="1" applyAlignment="1">
      <alignment horizontal="center" vertical="center" wrapText="1"/>
    </xf>
    <xf numFmtId="0" fontId="28" fillId="0" borderId="24" xfId="0" applyFont="1" applyBorder="1" applyAlignment="1">
      <alignment horizontal="center" vertical="center" wrapText="1"/>
    </xf>
    <xf numFmtId="0" fontId="28" fillId="0" borderId="21" xfId="0" applyFont="1" applyBorder="1" applyAlignment="1">
      <alignment horizontal="center" vertical="center" wrapText="1"/>
    </xf>
    <xf numFmtId="0" fontId="5" fillId="6" borderId="0" xfId="0" applyFont="1" applyFill="1" applyAlignment="1">
      <alignment horizontal="center" vertical="center" wrapText="1"/>
    </xf>
    <xf numFmtId="0" fontId="29" fillId="0" borderId="0" xfId="0" applyFont="1" applyAlignment="1">
      <alignment wrapText="1"/>
    </xf>
    <xf numFmtId="0" fontId="21" fillId="0" borderId="0" xfId="0" applyFont="1" applyAlignment="1">
      <alignment horizontal="center" vertical="center" wrapText="1"/>
    </xf>
    <xf numFmtId="0" fontId="6" fillId="0" borderId="0" xfId="0" applyFont="1" applyAlignment="1">
      <alignment horizontal="center" vertical="center" wrapText="1"/>
    </xf>
    <xf numFmtId="0" fontId="21" fillId="0" borderId="1" xfId="0" applyFont="1" applyBorder="1" applyAlignment="1">
      <alignment horizontal="center" vertical="center" wrapText="1"/>
    </xf>
    <xf numFmtId="0" fontId="6" fillId="0" borderId="0" xfId="0" applyFont="1" applyAlignment="1">
      <alignment horizontal="center" wrapText="1"/>
    </xf>
    <xf numFmtId="0" fontId="30" fillId="0" borderId="0" xfId="0" applyFont="1" applyAlignment="1">
      <alignment horizontal="center" wrapText="1"/>
    </xf>
    <xf numFmtId="164" fontId="5" fillId="0" borderId="0" xfId="0" applyNumberFormat="1" applyFont="1" applyAlignment="1">
      <alignment horizontal="left" vertical="center"/>
    </xf>
    <xf numFmtId="164" fontId="8" fillId="0" borderId="0" xfId="0" applyNumberFormat="1" applyFont="1" applyAlignment="1">
      <alignment horizontal="left" vertical="center"/>
    </xf>
    <xf numFmtId="164" fontId="5" fillId="0" borderId="0" xfId="0" applyNumberFormat="1" applyFont="1" applyAlignment="1">
      <alignment horizontal="left"/>
    </xf>
    <xf numFmtId="164" fontId="9" fillId="0" borderId="0" xfId="0" applyNumberFormat="1" applyFont="1" applyAlignment="1">
      <alignment horizontal="left" vertical="center"/>
    </xf>
    <xf numFmtId="0" fontId="6" fillId="0" borderId="0" xfId="0" applyFont="1"/>
    <xf numFmtId="0" fontId="31" fillId="0" borderId="0" xfId="0" applyFont="1" applyAlignment="1">
      <alignment vertical="top" wrapText="1"/>
    </xf>
    <xf numFmtId="0" fontId="31" fillId="0" borderId="0" xfId="0" applyFont="1" applyAlignment="1">
      <alignment horizontal="left" vertical="top" wrapText="1"/>
    </xf>
    <xf numFmtId="164" fontId="5" fillId="0" borderId="0" xfId="0" applyNumberFormat="1" applyFont="1"/>
    <xf numFmtId="0" fontId="5" fillId="0" borderId="1" xfId="0" applyFont="1" applyBorder="1"/>
    <xf numFmtId="164" fontId="5" fillId="0" borderId="1" xfId="0" applyNumberFormat="1" applyFont="1" applyBorder="1" applyAlignment="1">
      <alignment horizontal="left" vertical="center"/>
    </xf>
    <xf numFmtId="0" fontId="32" fillId="0" borderId="0" xfId="0" applyFont="1" applyAlignment="1">
      <alignment horizontal="center" vertical="center" wrapText="1"/>
    </xf>
    <xf numFmtId="0" fontId="32" fillId="0" borderId="0" xfId="0" applyFont="1" applyAlignment="1">
      <alignment horizontal="center" wrapText="1"/>
    </xf>
    <xf numFmtId="0" fontId="5" fillId="0" borderId="45" xfId="0" applyFont="1" applyBorder="1"/>
    <xf numFmtId="164" fontId="5" fillId="0" borderId="45" xfId="0" applyNumberFormat="1" applyFont="1" applyBorder="1" applyAlignment="1">
      <alignment horizontal="left" vertical="center"/>
    </xf>
    <xf numFmtId="0" fontId="24" fillId="0" borderId="4" xfId="0" applyFont="1" applyBorder="1" applyAlignment="1">
      <alignment horizontal="left" vertical="center"/>
    </xf>
    <xf numFmtId="0" fontId="25" fillId="0" borderId="25" xfId="0" applyFont="1" applyBorder="1" applyAlignment="1">
      <alignment horizontal="center" vertical="center"/>
    </xf>
    <xf numFmtId="0" fontId="25" fillId="0" borderId="30" xfId="0" applyFont="1" applyBorder="1" applyAlignment="1">
      <alignment horizontal="center" vertical="center"/>
    </xf>
    <xf numFmtId="0" fontId="24" fillId="0" borderId="21" xfId="0" applyFont="1" applyBorder="1" applyAlignment="1">
      <alignment horizontal="center" vertical="center" wrapText="1"/>
    </xf>
    <xf numFmtId="0" fontId="24" fillId="0" borderId="31" xfId="0" applyFont="1" applyBorder="1" applyAlignment="1">
      <alignment horizontal="center" vertical="center" wrapText="1"/>
    </xf>
    <xf numFmtId="0" fontId="28" fillId="6" borderId="42" xfId="0" applyFont="1" applyFill="1" applyBorder="1" applyAlignment="1">
      <alignment horizontal="center" vertical="center" wrapText="1"/>
    </xf>
    <xf numFmtId="0" fontId="24" fillId="6" borderId="42" xfId="1" applyFont="1" applyFill="1" applyBorder="1" applyAlignment="1">
      <alignment horizontal="center" vertical="center" wrapText="1"/>
    </xf>
    <xf numFmtId="0" fontId="24" fillId="6" borderId="42" xfId="2" applyFont="1" applyFill="1" applyBorder="1" applyAlignment="1">
      <alignment horizontal="center" vertical="center" wrapText="1"/>
    </xf>
    <xf numFmtId="0" fontId="5" fillId="0" borderId="0" xfId="0" applyFont="1" applyAlignment="1">
      <alignment horizontal="left" vertical="top" wrapText="1"/>
    </xf>
    <xf numFmtId="0" fontId="7" fillId="0" borderId="0" xfId="0" applyFont="1" applyAlignment="1">
      <alignment horizontal="center" vertical="center" wrapText="1"/>
    </xf>
    <xf numFmtId="0" fontId="5" fillId="0" borderId="0" xfId="0" applyFont="1" applyAlignment="1">
      <alignment horizontal="center" vertical="center" wrapText="1"/>
    </xf>
    <xf numFmtId="0" fontId="5" fillId="2" borderId="0" xfId="0" applyFont="1" applyFill="1" applyAlignment="1">
      <alignment horizontal="center" vertical="center" wrapText="1"/>
    </xf>
    <xf numFmtId="0" fontId="5" fillId="0" borderId="46" xfId="0" applyFont="1" applyBorder="1" applyAlignment="1">
      <alignment horizontal="left" vertical="top" wrapText="1"/>
    </xf>
    <xf numFmtId="0" fontId="24" fillId="0" borderId="19" xfId="1" applyFont="1" applyFill="1" applyBorder="1" applyAlignment="1">
      <alignment horizontal="center" vertical="center" wrapText="1"/>
    </xf>
    <xf numFmtId="0" fontId="24" fillId="0" borderId="8" xfId="1" applyFont="1" applyFill="1" applyBorder="1" applyAlignment="1">
      <alignment horizontal="center" vertical="center" wrapText="1"/>
    </xf>
    <xf numFmtId="0" fontId="26" fillId="0" borderId="9"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2" xfId="1" applyFont="1" applyFill="1" applyBorder="1" applyAlignment="1">
      <alignment horizontal="center" vertical="center" wrapText="1"/>
    </xf>
    <xf numFmtId="0" fontId="26" fillId="0" borderId="13" xfId="1"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40" xfId="0" applyFont="1" applyBorder="1" applyAlignment="1">
      <alignment horizontal="center" vertical="center" wrapText="1"/>
    </xf>
    <xf numFmtId="0" fontId="27" fillId="6" borderId="41" xfId="0" applyFont="1" applyFill="1" applyBorder="1" applyAlignment="1">
      <alignment horizontal="center" vertical="center" wrapText="1"/>
    </xf>
    <xf numFmtId="0" fontId="27" fillId="6" borderId="43" xfId="0" applyFont="1" applyFill="1" applyBorder="1" applyAlignment="1">
      <alignment horizontal="center" vertical="center" wrapText="1"/>
    </xf>
    <xf numFmtId="0" fontId="5" fillId="0" borderId="3" xfId="0" applyFont="1" applyBorder="1" applyAlignment="1">
      <alignment horizontal="left" vertical="center"/>
    </xf>
  </cellXfs>
  <cellStyles count="4">
    <cellStyle name="Bad 2" xfId="2" xr:uid="{00000000-0005-0000-0000-000000000000}"/>
    <cellStyle name="Good 2" xfId="1" xr:uid="{00000000-0005-0000-0000-000001000000}"/>
    <cellStyle name="Neutral 2" xfId="3" xr:uid="{00000000-0005-0000-0000-000002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externalLinkPath" Target="/My%20Drive/aaPhD/Antarctic/Frontiers_scale%20matters/ms%20draft%20submission%20July2018/list%20of%20unpublished%20sequences_all%20species.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111"/>
  <sheetViews>
    <sheetView zoomScale="90" zoomScaleNormal="90" workbookViewId="0">
      <pane ySplit="3" topLeftCell="A4" activePane="bottomLeft" state="frozen"/>
      <selection pane="bottomLeft" activeCell="G44" sqref="G44"/>
    </sheetView>
  </sheetViews>
  <sheetFormatPr defaultRowHeight="15.75" x14ac:dyDescent="0.25"/>
  <cols>
    <col min="1" max="1" width="7.42578125" style="2" bestFit="1" customWidth="1"/>
    <col min="2" max="2" width="20.5703125" style="2" bestFit="1" customWidth="1"/>
    <col min="3" max="3" width="24.28515625" style="2" customWidth="1"/>
    <col min="4" max="4" width="9.85546875" style="2" bestFit="1" customWidth="1"/>
    <col min="5" max="5" width="15.140625" style="174" bestFit="1" customWidth="1"/>
    <col min="6" max="6" width="15.42578125" style="174" bestFit="1" customWidth="1"/>
    <col min="7" max="7" width="14.7109375" style="2" customWidth="1"/>
    <col min="8" max="8" width="9.140625" style="2" customWidth="1"/>
    <col min="9" max="9" width="10.28515625" style="2" customWidth="1"/>
    <col min="10" max="10" width="9.140625" style="2"/>
    <col min="11" max="11" width="13.7109375" style="2" customWidth="1"/>
    <col min="12" max="12" width="14.28515625" style="2" customWidth="1"/>
    <col min="13" max="16384" width="9.140625" style="2"/>
  </cols>
  <sheetData>
    <row r="1" spans="1:20" ht="83.25" customHeight="1" x14ac:dyDescent="0.25">
      <c r="A1" s="196" t="s">
        <v>2033</v>
      </c>
      <c r="B1" s="196"/>
      <c r="C1" s="196"/>
      <c r="D1" s="196"/>
      <c r="E1" s="196"/>
      <c r="F1" s="196"/>
      <c r="H1" s="179"/>
      <c r="I1" s="180"/>
    </row>
    <row r="3" spans="1:20" ht="39" x14ac:dyDescent="0.25">
      <c r="A3" s="5" t="s">
        <v>1770</v>
      </c>
      <c r="B3" s="5" t="s">
        <v>2032</v>
      </c>
      <c r="C3" s="5" t="s">
        <v>957</v>
      </c>
      <c r="D3" s="5" t="s">
        <v>2030</v>
      </c>
      <c r="E3" s="177" t="s">
        <v>956</v>
      </c>
      <c r="F3" s="177" t="s">
        <v>955</v>
      </c>
      <c r="G3" s="184" t="s">
        <v>97</v>
      </c>
      <c r="H3" s="184" t="s">
        <v>715</v>
      </c>
      <c r="I3" s="184" t="s">
        <v>2</v>
      </c>
      <c r="J3" s="185" t="s">
        <v>720</v>
      </c>
      <c r="K3" s="185" t="s">
        <v>400</v>
      </c>
      <c r="L3" s="185" t="s">
        <v>398</v>
      </c>
      <c r="M3" s="185" t="s">
        <v>721</v>
      </c>
      <c r="N3" s="5" t="s">
        <v>1992</v>
      </c>
      <c r="O3" s="5" t="s">
        <v>1993</v>
      </c>
      <c r="P3" s="5" t="s">
        <v>1980</v>
      </c>
      <c r="Q3" s="5" t="s">
        <v>1994</v>
      </c>
      <c r="R3" s="5" t="s">
        <v>1972</v>
      </c>
      <c r="S3" s="5" t="s">
        <v>1973</v>
      </c>
      <c r="T3" s="5" t="s">
        <v>1911</v>
      </c>
    </row>
    <row r="4" spans="1:20" x14ac:dyDescent="0.25">
      <c r="A4" s="5" t="s">
        <v>958</v>
      </c>
      <c r="C4" s="5"/>
      <c r="D4" s="5"/>
      <c r="E4" s="177"/>
      <c r="F4" s="177"/>
      <c r="G4" s="26"/>
      <c r="H4" s="26"/>
      <c r="I4" s="26"/>
    </row>
    <row r="5" spans="1:20" x14ac:dyDescent="0.25">
      <c r="A5" s="5"/>
      <c r="B5" s="2" t="s">
        <v>2022</v>
      </c>
      <c r="C5" s="5"/>
      <c r="D5" s="5"/>
      <c r="E5" s="177"/>
      <c r="F5" s="177"/>
      <c r="G5" s="26"/>
      <c r="H5" s="26"/>
      <c r="I5" s="26"/>
    </row>
    <row r="6" spans="1:20" x14ac:dyDescent="0.25">
      <c r="C6" s="2" t="s">
        <v>953</v>
      </c>
      <c r="D6" s="2" t="s">
        <v>2014</v>
      </c>
      <c r="E6" s="174">
        <v>-71.481701000000001</v>
      </c>
      <c r="F6" s="174">
        <v>170.38813099999999</v>
      </c>
      <c r="Q6" s="2">
        <v>8</v>
      </c>
    </row>
    <row r="7" spans="1:20" x14ac:dyDescent="0.25">
      <c r="C7" s="2" t="s">
        <v>10</v>
      </c>
      <c r="D7" s="2" t="s">
        <v>2013</v>
      </c>
      <c r="E7" s="174">
        <v>-72.319861000000003</v>
      </c>
      <c r="F7" s="174">
        <v>170.23404400000001</v>
      </c>
      <c r="I7" s="2" t="s">
        <v>2013</v>
      </c>
      <c r="N7" s="2">
        <v>14</v>
      </c>
      <c r="P7" s="2">
        <v>20</v>
      </c>
      <c r="Q7" s="2">
        <v>24</v>
      </c>
    </row>
    <row r="8" spans="1:20" x14ac:dyDescent="0.25">
      <c r="C8" s="4" t="s">
        <v>68</v>
      </c>
      <c r="D8" s="4" t="s">
        <v>2016</v>
      </c>
      <c r="E8" s="175">
        <v>-72.441100000000006</v>
      </c>
      <c r="F8" s="174">
        <v>169.94399999999999</v>
      </c>
      <c r="N8" s="2">
        <v>1</v>
      </c>
      <c r="Q8" s="2">
        <v>3</v>
      </c>
    </row>
    <row r="9" spans="1:20" x14ac:dyDescent="0.25">
      <c r="B9" s="2" t="s">
        <v>2023</v>
      </c>
      <c r="C9" s="4"/>
      <c r="D9" s="4"/>
      <c r="E9" s="175"/>
    </row>
    <row r="10" spans="1:20" x14ac:dyDescent="0.25">
      <c r="C10" s="2" t="s">
        <v>23</v>
      </c>
      <c r="D10" s="2" t="s">
        <v>2011</v>
      </c>
      <c r="E10" s="174">
        <v>-72.633333300000004</v>
      </c>
      <c r="F10" s="174">
        <v>169.36666666666599</v>
      </c>
      <c r="I10" s="2" t="s">
        <v>2011</v>
      </c>
      <c r="N10" s="2">
        <v>10</v>
      </c>
      <c r="P10" s="2">
        <v>6</v>
      </c>
    </row>
    <row r="11" spans="1:20" x14ac:dyDescent="0.25">
      <c r="C11" s="2" t="s">
        <v>949</v>
      </c>
      <c r="D11" s="2" t="s">
        <v>1986</v>
      </c>
      <c r="E11" s="174">
        <v>-73.38333333333334</v>
      </c>
      <c r="F11" s="174">
        <v>168.03333333333333</v>
      </c>
      <c r="H11" s="2" t="s">
        <v>1986</v>
      </c>
      <c r="O11" s="2">
        <v>10</v>
      </c>
    </row>
    <row r="12" spans="1:20" x14ac:dyDescent="0.25">
      <c r="B12" s="5"/>
      <c r="C12" s="2" t="s">
        <v>224</v>
      </c>
      <c r="D12" s="2" t="s">
        <v>1981</v>
      </c>
      <c r="E12" s="174">
        <v>-73.516666666666666</v>
      </c>
      <c r="F12" s="174">
        <v>167.43333333333334</v>
      </c>
      <c r="H12" s="2" t="s">
        <v>1981</v>
      </c>
      <c r="O12" s="2">
        <v>10</v>
      </c>
      <c r="P12" s="5"/>
      <c r="Q12" s="5"/>
    </row>
    <row r="13" spans="1:20" x14ac:dyDescent="0.25">
      <c r="C13" s="2" t="s">
        <v>952</v>
      </c>
      <c r="D13" s="2" t="s">
        <v>1983</v>
      </c>
      <c r="E13" s="174">
        <v>-73.583333333333329</v>
      </c>
      <c r="F13" s="174">
        <v>166.61666666666667</v>
      </c>
      <c r="H13" s="2" t="s">
        <v>1983</v>
      </c>
      <c r="I13" s="2" t="s">
        <v>2012</v>
      </c>
      <c r="O13" s="2">
        <v>10</v>
      </c>
      <c r="P13" s="2">
        <v>7</v>
      </c>
    </row>
    <row r="14" spans="1:20" x14ac:dyDescent="0.25">
      <c r="B14" s="2" t="s">
        <v>2024</v>
      </c>
    </row>
    <row r="15" spans="1:20" x14ac:dyDescent="0.25">
      <c r="C15" s="2" t="s">
        <v>954</v>
      </c>
      <c r="D15" s="2" t="s">
        <v>1982</v>
      </c>
      <c r="E15" s="174">
        <v>-74.233333333333334</v>
      </c>
      <c r="F15" s="174">
        <v>164.75</v>
      </c>
      <c r="H15" s="2" t="s">
        <v>1982</v>
      </c>
      <c r="O15" s="2">
        <v>10</v>
      </c>
    </row>
    <row r="16" spans="1:20" x14ac:dyDescent="0.25">
      <c r="C16" s="2" t="s">
        <v>950</v>
      </c>
      <c r="D16" s="2" t="s">
        <v>1985</v>
      </c>
      <c r="E16" s="174">
        <v>-74.650000000000006</v>
      </c>
      <c r="F16" s="174">
        <v>165.41666666666666</v>
      </c>
      <c r="H16" s="2" t="s">
        <v>1985</v>
      </c>
      <c r="O16" s="2">
        <v>10</v>
      </c>
    </row>
    <row r="17" spans="1:20" x14ac:dyDescent="0.25">
      <c r="C17" s="2" t="s">
        <v>948</v>
      </c>
      <c r="D17" s="2" t="s">
        <v>2009</v>
      </c>
      <c r="E17" s="174">
        <v>-74.099999999999994</v>
      </c>
      <c r="F17" s="174">
        <v>164.8</v>
      </c>
      <c r="I17" s="2" t="s">
        <v>2009</v>
      </c>
      <c r="P17" s="2">
        <v>5</v>
      </c>
    </row>
    <row r="18" spans="1:20" x14ac:dyDescent="0.25">
      <c r="C18" s="2" t="s">
        <v>947</v>
      </c>
      <c r="D18" s="2" t="s">
        <v>2010</v>
      </c>
      <c r="E18" s="174">
        <v>-74.016666700000002</v>
      </c>
      <c r="F18" s="174">
        <v>165.3</v>
      </c>
      <c r="I18" s="2" t="s">
        <v>2010</v>
      </c>
      <c r="P18" s="2">
        <v>5</v>
      </c>
    </row>
    <row r="19" spans="1:20" x14ac:dyDescent="0.25">
      <c r="C19" s="2" t="s">
        <v>235</v>
      </c>
      <c r="D19" s="2" t="s">
        <v>1988</v>
      </c>
      <c r="E19" s="174">
        <v>-74.066666699999999</v>
      </c>
      <c r="F19" s="174">
        <v>165.31666666666601</v>
      </c>
      <c r="H19" s="2" t="s">
        <v>1988</v>
      </c>
      <c r="I19" s="2" t="s">
        <v>1988</v>
      </c>
      <c r="O19" s="2">
        <v>10</v>
      </c>
      <c r="P19" s="2">
        <v>10</v>
      </c>
    </row>
    <row r="20" spans="1:20" x14ac:dyDescent="0.25">
      <c r="C20" s="2" t="s">
        <v>1798</v>
      </c>
      <c r="D20" s="2" t="s">
        <v>2018</v>
      </c>
      <c r="E20" s="174">
        <v>-74.033333299999995</v>
      </c>
      <c r="F20" s="174">
        <v>164.81666666666601</v>
      </c>
      <c r="I20" s="2" t="s">
        <v>2008</v>
      </c>
      <c r="P20" s="2">
        <v>7</v>
      </c>
    </row>
    <row r="21" spans="1:20" x14ac:dyDescent="0.25">
      <c r="C21" s="2" t="s">
        <v>1799</v>
      </c>
      <c r="D21" s="2" t="s">
        <v>2019</v>
      </c>
      <c r="E21" s="174">
        <v>-74.033333299999995</v>
      </c>
      <c r="F21" s="174">
        <v>165.06666666666601</v>
      </c>
      <c r="H21" s="2" t="s">
        <v>1995</v>
      </c>
      <c r="I21" s="2" t="s">
        <v>2007</v>
      </c>
      <c r="O21" s="2">
        <v>10</v>
      </c>
      <c r="P21" s="2">
        <v>6</v>
      </c>
    </row>
    <row r="22" spans="1:20" x14ac:dyDescent="0.25">
      <c r="B22" s="2" t="s">
        <v>2025</v>
      </c>
    </row>
    <row r="23" spans="1:20" x14ac:dyDescent="0.25">
      <c r="C23" s="2" t="s">
        <v>951</v>
      </c>
      <c r="D23" s="2" t="s">
        <v>1984</v>
      </c>
      <c r="E23" s="174">
        <v>-74.61666666666666</v>
      </c>
      <c r="F23" s="174">
        <v>163.68333333333334</v>
      </c>
      <c r="H23" s="2" t="s">
        <v>1984</v>
      </c>
      <c r="O23" s="2">
        <v>10</v>
      </c>
    </row>
    <row r="24" spans="1:20" x14ac:dyDescent="0.25">
      <c r="C24" s="2" t="s">
        <v>946</v>
      </c>
      <c r="D24" s="2" t="s">
        <v>1987</v>
      </c>
      <c r="E24" s="174">
        <v>-74.900000000000006</v>
      </c>
      <c r="F24" s="174">
        <v>163.65</v>
      </c>
      <c r="H24" s="2" t="s">
        <v>1987</v>
      </c>
      <c r="O24" s="2">
        <v>10</v>
      </c>
    </row>
    <row r="25" spans="1:20" x14ac:dyDescent="0.25">
      <c r="C25" s="2" t="s">
        <v>311</v>
      </c>
      <c r="D25" s="2" t="s">
        <v>2015</v>
      </c>
      <c r="E25" s="175">
        <v>-74.430700000000002</v>
      </c>
      <c r="F25" s="174">
        <v>162.89699999999999</v>
      </c>
      <c r="O25" s="2">
        <v>1</v>
      </c>
    </row>
    <row r="26" spans="1:20" x14ac:dyDescent="0.25">
      <c r="C26" s="2" t="s">
        <v>945</v>
      </c>
      <c r="D26" s="2" t="s">
        <v>1989</v>
      </c>
      <c r="E26" s="174">
        <v>-74.55</v>
      </c>
      <c r="F26" s="174">
        <v>164.5</v>
      </c>
      <c r="H26" s="2" t="s">
        <v>1989</v>
      </c>
      <c r="O26" s="2">
        <v>10</v>
      </c>
    </row>
    <row r="27" spans="1:20" ht="31.5" x14ac:dyDescent="0.25">
      <c r="C27" s="12" t="s">
        <v>2021</v>
      </c>
      <c r="D27" s="2" t="s">
        <v>2017</v>
      </c>
      <c r="E27" s="174">
        <v>-74.623900000000006</v>
      </c>
      <c r="F27" s="174">
        <v>164.22890000000001</v>
      </c>
      <c r="G27" s="2" t="s">
        <v>2020</v>
      </c>
      <c r="O27" s="2">
        <v>53</v>
      </c>
    </row>
    <row r="28" spans="1:20" x14ac:dyDescent="0.25">
      <c r="C28" s="2" t="s">
        <v>175</v>
      </c>
      <c r="D28" s="2" t="s">
        <v>1996</v>
      </c>
      <c r="E28" s="174">
        <v>-74.747249999999994</v>
      </c>
      <c r="F28" s="174">
        <v>164.01435000000001</v>
      </c>
      <c r="G28" s="2" t="s">
        <v>1990</v>
      </c>
      <c r="H28" s="2" t="s">
        <v>1996</v>
      </c>
      <c r="O28" s="2">
        <v>9</v>
      </c>
    </row>
    <row r="29" spans="1:20" x14ac:dyDescent="0.25">
      <c r="C29" s="2" t="s">
        <v>944</v>
      </c>
      <c r="D29" s="2" t="s">
        <v>1991</v>
      </c>
      <c r="E29" s="174">
        <v>-74.783333333333331</v>
      </c>
      <c r="F29" s="174">
        <v>163.61666666666667</v>
      </c>
      <c r="H29" s="2" t="s">
        <v>1991</v>
      </c>
      <c r="O29" s="2">
        <v>10</v>
      </c>
    </row>
    <row r="30" spans="1:20" ht="16.5" thickBot="1" x14ac:dyDescent="0.3">
      <c r="A30" s="186"/>
      <c r="B30" s="186"/>
      <c r="C30" s="186"/>
      <c r="D30" s="186"/>
      <c r="E30" s="187"/>
      <c r="F30" s="187"/>
      <c r="G30" s="186"/>
      <c r="H30" s="186"/>
      <c r="I30" s="186"/>
      <c r="J30" s="186"/>
      <c r="K30" s="186"/>
      <c r="L30" s="186"/>
      <c r="M30" s="186"/>
      <c r="N30" s="186">
        <f ca="1">SUM(N5:N30)</f>
        <v>25</v>
      </c>
      <c r="O30" s="186">
        <f ca="1">SUM(O5:O30)</f>
        <v>173</v>
      </c>
      <c r="P30" s="186">
        <f ca="1">SUM(P5:P30)</f>
        <v>66</v>
      </c>
      <c r="Q30" s="186">
        <f ca="1">SUM(Q5:Q30)</f>
        <v>35</v>
      </c>
      <c r="R30" s="186"/>
      <c r="S30" s="186"/>
      <c r="T30" s="186"/>
    </row>
    <row r="31" spans="1:20" ht="16.5" thickTop="1" x14ac:dyDescent="0.25">
      <c r="A31" s="5" t="s">
        <v>943</v>
      </c>
    </row>
    <row r="32" spans="1:20" x14ac:dyDescent="0.25">
      <c r="A32" s="5"/>
      <c r="B32" s="2" t="s">
        <v>2026</v>
      </c>
      <c r="G32" s="15"/>
      <c r="H32" s="15"/>
      <c r="I32" s="15"/>
    </row>
    <row r="33" spans="2:20" x14ac:dyDescent="0.25">
      <c r="B33" s="6"/>
      <c r="C33" s="6" t="s">
        <v>935</v>
      </c>
      <c r="D33" s="6"/>
      <c r="E33" s="176">
        <v>-76.11</v>
      </c>
      <c r="F33" s="176">
        <v>162.01400000000001</v>
      </c>
      <c r="J33" s="6"/>
      <c r="K33" s="6"/>
      <c r="L33" s="6"/>
      <c r="M33" s="6"/>
      <c r="R33" s="2">
        <v>12</v>
      </c>
      <c r="T33" s="6"/>
    </row>
    <row r="34" spans="2:20" x14ac:dyDescent="0.25">
      <c r="B34" s="6"/>
      <c r="C34" s="6" t="s">
        <v>927</v>
      </c>
      <c r="D34" s="6"/>
      <c r="E34" s="176">
        <v>-76.161000000000001</v>
      </c>
      <c r="F34" s="176">
        <v>162.01599999999999</v>
      </c>
      <c r="J34" s="6"/>
      <c r="K34" s="6"/>
      <c r="L34" s="6"/>
      <c r="M34" s="6"/>
      <c r="R34" s="2">
        <v>11</v>
      </c>
      <c r="T34" s="6"/>
    </row>
    <row r="35" spans="2:20" x14ac:dyDescent="0.25">
      <c r="B35" s="6"/>
      <c r="C35" s="6" t="s">
        <v>869</v>
      </c>
      <c r="D35" s="6"/>
      <c r="E35" s="176">
        <v>-76.116666666666703</v>
      </c>
      <c r="F35" s="176">
        <v>162.416666666667</v>
      </c>
      <c r="J35" s="6"/>
      <c r="K35" s="6" t="s">
        <v>1903</v>
      </c>
      <c r="L35" s="6"/>
      <c r="M35" s="6"/>
      <c r="T35" s="6">
        <v>8</v>
      </c>
    </row>
    <row r="36" spans="2:20" x14ac:dyDescent="0.25">
      <c r="B36" s="6" t="s">
        <v>2027</v>
      </c>
      <c r="C36" s="6"/>
      <c r="D36" s="6"/>
      <c r="E36" s="176"/>
      <c r="F36" s="176"/>
      <c r="J36" s="6"/>
      <c r="K36" s="6"/>
      <c r="L36" s="6"/>
      <c r="M36" s="6"/>
      <c r="T36" s="6"/>
    </row>
    <row r="37" spans="2:20" x14ac:dyDescent="0.25">
      <c r="B37" s="6"/>
      <c r="C37" s="6" t="s">
        <v>1909</v>
      </c>
      <c r="D37" s="6"/>
      <c r="E37" s="176">
        <v>-76.822000000000003</v>
      </c>
      <c r="F37" s="176">
        <v>162.107</v>
      </c>
      <c r="J37" s="6"/>
      <c r="K37" s="6"/>
      <c r="L37" s="6"/>
      <c r="M37" s="6"/>
      <c r="R37" s="2">
        <v>1</v>
      </c>
      <c r="T37" s="6">
        <v>21</v>
      </c>
    </row>
    <row r="38" spans="2:20" x14ac:dyDescent="0.25">
      <c r="B38" s="6"/>
      <c r="C38" s="6" t="s">
        <v>1910</v>
      </c>
      <c r="D38" s="6"/>
      <c r="E38" s="176">
        <v>-76.87</v>
      </c>
      <c r="F38" s="176">
        <v>161.75399999999999</v>
      </c>
      <c r="J38" s="6"/>
      <c r="K38" s="6"/>
      <c r="L38" s="6"/>
      <c r="M38" s="6"/>
      <c r="T38" s="6">
        <v>3</v>
      </c>
    </row>
    <row r="39" spans="2:20" x14ac:dyDescent="0.25">
      <c r="B39" s="6"/>
      <c r="C39" s="6" t="s">
        <v>941</v>
      </c>
      <c r="D39" s="6"/>
      <c r="E39" s="176">
        <v>-77</v>
      </c>
      <c r="F39" s="176">
        <v>162.65</v>
      </c>
      <c r="J39" s="6"/>
      <c r="K39" s="6" t="s">
        <v>274</v>
      </c>
      <c r="L39" s="6"/>
      <c r="M39" s="6"/>
      <c r="T39" s="6">
        <v>15</v>
      </c>
    </row>
    <row r="40" spans="2:20" x14ac:dyDescent="0.25">
      <c r="B40" s="6"/>
      <c r="C40" s="6" t="s">
        <v>938</v>
      </c>
      <c r="D40" s="6"/>
      <c r="E40" s="176">
        <v>-77.014383333333299</v>
      </c>
      <c r="F40" s="176">
        <v>162.60143333333301</v>
      </c>
      <c r="J40" s="6" t="s">
        <v>1920</v>
      </c>
      <c r="K40" s="6" t="s">
        <v>1881</v>
      </c>
      <c r="L40" s="6"/>
      <c r="M40" s="6"/>
      <c r="T40" s="6">
        <v>12</v>
      </c>
    </row>
    <row r="41" spans="2:20" x14ac:dyDescent="0.25">
      <c r="B41" s="6"/>
      <c r="C41" s="6" t="s">
        <v>873</v>
      </c>
      <c r="D41" s="6"/>
      <c r="E41" s="176">
        <v>-76.733333333333306</v>
      </c>
      <c r="F41" s="176">
        <v>162.96666666666701</v>
      </c>
      <c r="J41" s="6"/>
      <c r="K41" s="6" t="s">
        <v>1885</v>
      </c>
      <c r="L41" s="6"/>
      <c r="M41" s="6"/>
      <c r="T41" s="6">
        <v>5</v>
      </c>
    </row>
    <row r="42" spans="2:20" x14ac:dyDescent="0.25">
      <c r="B42" s="6"/>
      <c r="C42" s="6" t="s">
        <v>1907</v>
      </c>
      <c r="D42" s="6"/>
      <c r="E42" s="176">
        <v>-76.7</v>
      </c>
      <c r="F42" s="176">
        <v>162.96666666666701</v>
      </c>
      <c r="J42" s="6"/>
      <c r="K42" s="6" t="s">
        <v>1908</v>
      </c>
      <c r="L42" s="6"/>
      <c r="M42" s="6"/>
      <c r="T42" s="6">
        <v>5</v>
      </c>
    </row>
    <row r="43" spans="2:20" x14ac:dyDescent="0.25">
      <c r="B43" s="6"/>
      <c r="C43" s="6" t="s">
        <v>762</v>
      </c>
      <c r="D43" s="6"/>
      <c r="E43" s="176">
        <v>-77.004999999999995</v>
      </c>
      <c r="F43" s="176">
        <v>162.40799999999999</v>
      </c>
      <c r="J43" s="6"/>
      <c r="K43" s="6" t="s">
        <v>1896</v>
      </c>
      <c r="L43" s="6"/>
      <c r="M43" s="6"/>
      <c r="T43" s="6">
        <v>28</v>
      </c>
    </row>
    <row r="44" spans="2:20" x14ac:dyDescent="0.25">
      <c r="B44" s="6"/>
      <c r="C44" s="6" t="s">
        <v>343</v>
      </c>
      <c r="D44" s="6"/>
      <c r="E44" s="176">
        <v>-77.033333333333303</v>
      </c>
      <c r="F44" s="176">
        <v>162.46666666666701</v>
      </c>
      <c r="J44" s="6"/>
      <c r="K44" s="6" t="s">
        <v>1900</v>
      </c>
      <c r="L44" s="6"/>
      <c r="M44" s="6"/>
      <c r="S44" s="2">
        <v>2</v>
      </c>
      <c r="T44" s="6">
        <v>11</v>
      </c>
    </row>
    <row r="45" spans="2:20" x14ac:dyDescent="0.25">
      <c r="B45" s="6"/>
      <c r="C45" s="6" t="s">
        <v>370</v>
      </c>
      <c r="D45" s="6"/>
      <c r="E45" s="176">
        <v>-76.965999999999994</v>
      </c>
      <c r="F45" s="176">
        <v>161.179</v>
      </c>
      <c r="J45" s="6"/>
      <c r="K45" s="6"/>
      <c r="L45" s="6"/>
      <c r="M45" s="6"/>
      <c r="S45" s="2">
        <v>7</v>
      </c>
      <c r="T45" s="6">
        <v>3</v>
      </c>
    </row>
    <row r="46" spans="2:20" x14ac:dyDescent="0.25">
      <c r="B46" s="6"/>
      <c r="C46" s="6" t="s">
        <v>1970</v>
      </c>
      <c r="D46" s="6"/>
      <c r="E46" s="176">
        <v>-77.033333333333303</v>
      </c>
      <c r="F46" s="176">
        <v>161.73333333333301</v>
      </c>
      <c r="J46" s="6"/>
      <c r="K46" s="6" t="s">
        <v>1901</v>
      </c>
      <c r="L46" s="6"/>
      <c r="M46" s="6"/>
      <c r="S46" s="2">
        <v>12</v>
      </c>
      <c r="T46" s="6">
        <v>45</v>
      </c>
    </row>
    <row r="47" spans="2:20" x14ac:dyDescent="0.25">
      <c r="B47" s="6"/>
      <c r="C47" s="6" t="s">
        <v>1971</v>
      </c>
      <c r="D47" s="6"/>
      <c r="E47" s="176">
        <v>-77.015000000000001</v>
      </c>
      <c r="F47" s="176">
        <v>161.75</v>
      </c>
      <c r="J47" s="6"/>
      <c r="K47" s="6"/>
      <c r="L47" s="6"/>
      <c r="M47" s="6"/>
      <c r="S47" s="2">
        <v>3</v>
      </c>
      <c r="T47" s="6">
        <v>64</v>
      </c>
    </row>
    <row r="48" spans="2:20" x14ac:dyDescent="0.25">
      <c r="B48" s="6"/>
      <c r="C48" s="6" t="s">
        <v>1904</v>
      </c>
      <c r="D48" s="6"/>
      <c r="E48" s="176">
        <v>-77.046000000000006</v>
      </c>
      <c r="F48" s="176">
        <v>161.36199999999999</v>
      </c>
      <c r="J48" s="6"/>
      <c r="K48" s="6"/>
      <c r="L48" s="6"/>
      <c r="M48" s="6"/>
      <c r="R48" s="2">
        <v>2</v>
      </c>
      <c r="T48" s="6"/>
    </row>
    <row r="49" spans="2:20" x14ac:dyDescent="0.25">
      <c r="B49" s="6"/>
      <c r="C49" s="6" t="s">
        <v>819</v>
      </c>
      <c r="D49" s="6"/>
      <c r="E49" s="176">
        <v>-77.0833333333333</v>
      </c>
      <c r="F49" s="176">
        <v>161.71666666666701</v>
      </c>
      <c r="J49" s="6"/>
      <c r="K49" s="6" t="s">
        <v>1902</v>
      </c>
      <c r="L49" s="6"/>
      <c r="M49" s="6"/>
      <c r="T49" s="6">
        <v>8</v>
      </c>
    </row>
    <row r="50" spans="2:20" x14ac:dyDescent="0.25">
      <c r="B50" s="6"/>
      <c r="C50" s="6" t="s">
        <v>319</v>
      </c>
      <c r="D50" s="6"/>
      <c r="E50" s="176">
        <v>-77.167000000000002</v>
      </c>
      <c r="F50" s="176">
        <v>160.71</v>
      </c>
      <c r="J50" s="6"/>
      <c r="K50" s="6"/>
      <c r="L50" s="6"/>
      <c r="M50" s="6"/>
      <c r="R50" s="2">
        <v>7</v>
      </c>
      <c r="S50" s="2">
        <v>11</v>
      </c>
      <c r="T50" s="6"/>
    </row>
    <row r="51" spans="2:20" x14ac:dyDescent="0.25">
      <c r="B51" s="6"/>
      <c r="C51" s="6" t="s">
        <v>871</v>
      </c>
      <c r="D51" s="6"/>
      <c r="E51" s="176">
        <v>-76.784000000000006</v>
      </c>
      <c r="F51" s="176">
        <v>162.452</v>
      </c>
      <c r="J51" s="6"/>
      <c r="K51" s="6"/>
      <c r="L51" s="6"/>
      <c r="M51" s="6"/>
      <c r="S51" s="2">
        <v>3</v>
      </c>
      <c r="T51" s="6">
        <v>14</v>
      </c>
    </row>
    <row r="52" spans="2:20" x14ac:dyDescent="0.25">
      <c r="B52" s="6"/>
      <c r="C52" s="6" t="s">
        <v>395</v>
      </c>
      <c r="D52" s="6"/>
      <c r="E52" s="176">
        <v>-76.655000000000001</v>
      </c>
      <c r="F52" s="176">
        <v>161.09299999999999</v>
      </c>
      <c r="J52" s="6"/>
      <c r="K52" s="6"/>
      <c r="L52" s="6"/>
      <c r="M52" s="6"/>
      <c r="S52" s="2">
        <v>2</v>
      </c>
      <c r="T52" s="6">
        <v>6</v>
      </c>
    </row>
    <row r="53" spans="2:20" x14ac:dyDescent="0.25">
      <c r="B53" s="6" t="s">
        <v>2029</v>
      </c>
      <c r="C53" s="6"/>
      <c r="D53" s="6"/>
      <c r="E53" s="176"/>
      <c r="F53" s="176"/>
      <c r="J53" s="6"/>
      <c r="K53" s="6"/>
      <c r="L53" s="6"/>
      <c r="M53" s="6"/>
      <c r="T53" s="6"/>
    </row>
    <row r="54" spans="2:20" x14ac:dyDescent="0.25">
      <c r="B54" s="6"/>
      <c r="C54" s="6" t="s">
        <v>936</v>
      </c>
      <c r="D54" s="6"/>
      <c r="E54" s="176">
        <v>-77.4166666666667</v>
      </c>
      <c r="F54" s="176">
        <v>162.11666666666699</v>
      </c>
      <c r="J54" s="6"/>
      <c r="K54" s="6" t="s">
        <v>1895</v>
      </c>
      <c r="L54" s="6"/>
      <c r="M54" s="6"/>
      <c r="T54" s="6">
        <v>4</v>
      </c>
    </row>
    <row r="55" spans="2:20" x14ac:dyDescent="0.25">
      <c r="B55" s="6"/>
      <c r="C55" s="6" t="s">
        <v>934</v>
      </c>
      <c r="D55" s="6"/>
      <c r="E55" s="176">
        <v>-77.45</v>
      </c>
      <c r="F55" s="176">
        <v>162.71666666666701</v>
      </c>
      <c r="J55" s="6"/>
      <c r="K55" s="6" t="s">
        <v>1888</v>
      </c>
      <c r="L55" s="6"/>
      <c r="M55" s="6"/>
      <c r="T55" s="6">
        <v>6</v>
      </c>
    </row>
    <row r="56" spans="2:20" x14ac:dyDescent="0.25">
      <c r="B56" s="6"/>
      <c r="C56" s="6" t="s">
        <v>930</v>
      </c>
      <c r="D56" s="6"/>
      <c r="E56" s="176">
        <v>-77.435366666666695</v>
      </c>
      <c r="F56" s="176">
        <v>163.82615000000001</v>
      </c>
      <c r="J56" s="6" t="s">
        <v>1892</v>
      </c>
      <c r="K56" s="6" t="s">
        <v>1892</v>
      </c>
      <c r="L56" s="6"/>
      <c r="M56" s="6"/>
      <c r="T56" s="6">
        <v>3</v>
      </c>
    </row>
    <row r="57" spans="2:20" x14ac:dyDescent="0.25">
      <c r="B57" s="6"/>
      <c r="C57" s="6" t="s">
        <v>809</v>
      </c>
      <c r="D57" s="6"/>
      <c r="E57" s="176">
        <v>-77.516666666666694</v>
      </c>
      <c r="F57" s="176">
        <v>162.416666666667</v>
      </c>
      <c r="J57" s="6"/>
      <c r="K57" s="6" t="s">
        <v>1897</v>
      </c>
      <c r="L57" s="6"/>
      <c r="M57" s="6"/>
      <c r="T57" s="6">
        <v>6</v>
      </c>
    </row>
    <row r="58" spans="2:20" x14ac:dyDescent="0.25">
      <c r="B58" s="6"/>
      <c r="C58" s="6" t="s">
        <v>1808</v>
      </c>
      <c r="D58" s="6"/>
      <c r="E58" s="176">
        <v>-77.28</v>
      </c>
      <c r="F58" s="176">
        <v>161.73099999999999</v>
      </c>
      <c r="J58" s="6"/>
      <c r="K58" s="6"/>
      <c r="L58" s="6"/>
      <c r="M58" s="6"/>
      <c r="T58" s="6">
        <v>23</v>
      </c>
    </row>
    <row r="59" spans="2:20" x14ac:dyDescent="0.25">
      <c r="B59" s="6"/>
      <c r="C59" s="6" t="s">
        <v>1807</v>
      </c>
      <c r="D59" s="6"/>
      <c r="E59" s="176">
        <v>-77.207999999999998</v>
      </c>
      <c r="F59" s="176">
        <v>161.69999999999999</v>
      </c>
      <c r="J59" s="6"/>
      <c r="K59" s="6"/>
      <c r="L59" s="6"/>
      <c r="M59" s="6"/>
      <c r="T59" s="6">
        <v>5</v>
      </c>
    </row>
    <row r="60" spans="2:20" x14ac:dyDescent="0.25">
      <c r="B60" s="6"/>
      <c r="C60" s="6" t="s">
        <v>1806</v>
      </c>
      <c r="D60" s="6"/>
      <c r="E60" s="176">
        <v>-77.284999999999997</v>
      </c>
      <c r="F60" s="176">
        <v>161.726</v>
      </c>
      <c r="J60" s="6"/>
      <c r="K60" s="6"/>
      <c r="L60" s="6"/>
      <c r="M60" s="6"/>
      <c r="T60" s="6">
        <v>4</v>
      </c>
    </row>
    <row r="61" spans="2:20" x14ac:dyDescent="0.25">
      <c r="B61" s="6"/>
      <c r="C61" s="6" t="s">
        <v>1969</v>
      </c>
      <c r="D61" s="6"/>
      <c r="E61" s="176">
        <v>-77.3333333333333</v>
      </c>
      <c r="F61" s="176">
        <v>161.9</v>
      </c>
      <c r="J61" s="6"/>
      <c r="K61" s="6" t="s">
        <v>1905</v>
      </c>
      <c r="L61" s="6"/>
      <c r="M61" s="6"/>
      <c r="T61" s="6">
        <v>7</v>
      </c>
    </row>
    <row r="62" spans="2:20" x14ac:dyDescent="0.25">
      <c r="B62" s="2" t="s">
        <v>2039</v>
      </c>
      <c r="J62" s="15"/>
      <c r="K62" s="15"/>
      <c r="L62" s="15"/>
      <c r="M62" s="15"/>
    </row>
    <row r="63" spans="2:20" x14ac:dyDescent="0.25">
      <c r="B63" s="6"/>
      <c r="C63" s="6" t="s">
        <v>838</v>
      </c>
      <c r="D63" s="6"/>
      <c r="E63" s="176">
        <v>-77.766644999999997</v>
      </c>
      <c r="F63" s="176">
        <v>162.019991</v>
      </c>
      <c r="J63" s="6" t="s">
        <v>1914</v>
      </c>
      <c r="K63" s="6" t="s">
        <v>289</v>
      </c>
      <c r="L63" s="6"/>
      <c r="M63" s="6"/>
      <c r="T63" s="6">
        <v>16</v>
      </c>
    </row>
    <row r="64" spans="2:20" x14ac:dyDescent="0.25">
      <c r="B64" s="6"/>
      <c r="C64" s="6" t="s">
        <v>940</v>
      </c>
      <c r="D64" s="6"/>
      <c r="E64" s="176">
        <v>-77.609650000000002</v>
      </c>
      <c r="F64" s="176">
        <v>163.00913333333301</v>
      </c>
      <c r="J64" s="6"/>
      <c r="K64" s="6"/>
      <c r="L64" s="6" t="s">
        <v>1915</v>
      </c>
      <c r="M64" s="6"/>
      <c r="T64" s="6">
        <v>2</v>
      </c>
    </row>
    <row r="65" spans="2:20" x14ac:dyDescent="0.25">
      <c r="B65" s="6"/>
      <c r="C65" s="6" t="s">
        <v>1951</v>
      </c>
      <c r="D65" s="6"/>
      <c r="E65" s="176">
        <v>-77.612383333333298</v>
      </c>
      <c r="F65" s="176">
        <v>163.402283333333</v>
      </c>
      <c r="J65" s="6"/>
      <c r="K65" s="6"/>
      <c r="L65" s="6" t="s">
        <v>1953</v>
      </c>
      <c r="M65" s="6"/>
      <c r="T65" s="6">
        <v>1</v>
      </c>
    </row>
    <row r="66" spans="2:20" x14ac:dyDescent="0.25">
      <c r="B66" s="6"/>
      <c r="C66" s="6" t="s">
        <v>1952</v>
      </c>
      <c r="D66" s="6"/>
      <c r="E66" s="176">
        <v>-77.616666666666703</v>
      </c>
      <c r="F66" s="176">
        <v>163.4</v>
      </c>
      <c r="J66" s="6"/>
      <c r="K66" s="6" t="s">
        <v>1906</v>
      </c>
      <c r="L66" s="6"/>
      <c r="M66" s="6"/>
      <c r="T66" s="6">
        <v>3</v>
      </c>
    </row>
    <row r="67" spans="2:20" x14ac:dyDescent="0.25">
      <c r="B67" s="6"/>
      <c r="C67" s="6" t="s">
        <v>736</v>
      </c>
      <c r="D67" s="6"/>
      <c r="E67" s="176">
        <v>-77.642949999999999</v>
      </c>
      <c r="F67" s="176">
        <v>163.13296666666699</v>
      </c>
      <c r="J67" s="6"/>
      <c r="K67" s="6"/>
      <c r="L67" s="6" t="s">
        <v>1922</v>
      </c>
      <c r="M67" s="6"/>
      <c r="T67" s="6">
        <v>8</v>
      </c>
    </row>
    <row r="68" spans="2:20" x14ac:dyDescent="0.25">
      <c r="B68" s="6"/>
      <c r="C68" s="6" t="s">
        <v>1927</v>
      </c>
      <c r="D68" s="6"/>
      <c r="E68" s="176">
        <v>-77.68665</v>
      </c>
      <c r="F68" s="176">
        <v>162.87223333333301</v>
      </c>
      <c r="J68" s="6"/>
      <c r="K68" s="6"/>
      <c r="L68" s="6" t="s">
        <v>1931</v>
      </c>
      <c r="M68" s="6"/>
      <c r="T68" s="6">
        <v>1</v>
      </c>
    </row>
    <row r="69" spans="2:20" x14ac:dyDescent="0.25">
      <c r="B69" s="6"/>
      <c r="C69" s="6" t="s">
        <v>1928</v>
      </c>
      <c r="D69" s="6"/>
      <c r="E69" s="176">
        <v>-77.685900000000004</v>
      </c>
      <c r="F69" s="176">
        <v>162.92163333333301</v>
      </c>
      <c r="J69" s="6"/>
      <c r="K69" s="6"/>
      <c r="L69" s="6" t="s">
        <v>1932</v>
      </c>
      <c r="M69" s="6"/>
      <c r="T69" s="6">
        <v>1</v>
      </c>
    </row>
    <row r="70" spans="2:20" x14ac:dyDescent="0.25">
      <c r="B70" s="6"/>
      <c r="C70" s="6" t="s">
        <v>1929</v>
      </c>
      <c r="D70" s="6"/>
      <c r="E70" s="176">
        <v>-77.687066666666695</v>
      </c>
      <c r="F70" s="176">
        <v>162.94993333333301</v>
      </c>
      <c r="J70" s="6"/>
      <c r="K70" s="6"/>
      <c r="L70" s="6" t="s">
        <v>1933</v>
      </c>
      <c r="M70" s="6"/>
      <c r="T70" s="6">
        <v>6</v>
      </c>
    </row>
    <row r="71" spans="2:20" x14ac:dyDescent="0.25">
      <c r="B71" s="6"/>
      <c r="C71" s="6" t="s">
        <v>1930</v>
      </c>
      <c r="D71" s="6"/>
      <c r="E71" s="176">
        <v>-77.688699999999997</v>
      </c>
      <c r="F71" s="176">
        <v>162.970683333333</v>
      </c>
      <c r="J71" s="6"/>
      <c r="K71" s="6"/>
      <c r="L71" s="6" t="s">
        <v>1934</v>
      </c>
      <c r="M71" s="6"/>
      <c r="T71" s="6">
        <v>1</v>
      </c>
    </row>
    <row r="72" spans="2:20" x14ac:dyDescent="0.25">
      <c r="B72" s="6"/>
      <c r="C72" s="6" t="s">
        <v>812</v>
      </c>
      <c r="D72" s="6"/>
      <c r="E72" s="176">
        <v>-77.66225</v>
      </c>
      <c r="F72" s="176">
        <v>163.09725</v>
      </c>
      <c r="J72" s="6" t="s">
        <v>1921</v>
      </c>
      <c r="K72" s="6" t="s">
        <v>1887</v>
      </c>
      <c r="L72" s="6"/>
      <c r="M72" s="6"/>
      <c r="T72" s="6">
        <v>25</v>
      </c>
    </row>
    <row r="73" spans="2:20" x14ac:dyDescent="0.25">
      <c r="B73" s="6"/>
      <c r="C73" s="6" t="s">
        <v>1925</v>
      </c>
      <c r="D73" s="6"/>
      <c r="E73" s="176">
        <v>-77.642849999999996</v>
      </c>
      <c r="F73" s="176">
        <v>162.77486666666701</v>
      </c>
      <c r="J73" s="6" t="s">
        <v>1922</v>
      </c>
      <c r="K73" s="6" t="s">
        <v>1889</v>
      </c>
      <c r="L73" s="6"/>
      <c r="M73" s="6"/>
      <c r="T73" s="6">
        <v>1</v>
      </c>
    </row>
    <row r="74" spans="2:20" x14ac:dyDescent="0.25">
      <c r="B74" s="6"/>
      <c r="C74" s="6" t="s">
        <v>1926</v>
      </c>
      <c r="D74" s="6"/>
      <c r="E74" s="176">
        <v>-77.645666666666699</v>
      </c>
      <c r="F74" s="176">
        <v>162.76300000000001</v>
      </c>
      <c r="J74" s="6"/>
      <c r="K74" s="6"/>
      <c r="L74" s="6" t="s">
        <v>1924</v>
      </c>
      <c r="M74" s="6"/>
      <c r="T74" s="6">
        <v>1</v>
      </c>
    </row>
    <row r="75" spans="2:20" x14ac:dyDescent="0.25">
      <c r="B75" s="6"/>
      <c r="C75" s="6" t="s">
        <v>804</v>
      </c>
      <c r="D75" s="6"/>
      <c r="E75" s="176">
        <v>-77.626649999999998</v>
      </c>
      <c r="F75" s="176">
        <v>163.115016666667</v>
      </c>
      <c r="J75" s="6"/>
      <c r="K75" s="6"/>
      <c r="L75" s="6" t="s">
        <v>1921</v>
      </c>
      <c r="M75" s="6"/>
      <c r="T75" s="6">
        <v>1</v>
      </c>
    </row>
    <row r="76" spans="2:20" x14ac:dyDescent="0.25">
      <c r="B76" s="6"/>
      <c r="C76" s="6" t="s">
        <v>933</v>
      </c>
      <c r="D76" s="6"/>
      <c r="E76" s="176">
        <v>-77.632199999999997</v>
      </c>
      <c r="F76" s="176">
        <v>163.212616666667</v>
      </c>
      <c r="J76" s="6"/>
      <c r="K76" s="6"/>
      <c r="L76" s="6" t="s">
        <v>1923</v>
      </c>
      <c r="M76" s="6"/>
      <c r="T76" s="6">
        <v>1</v>
      </c>
    </row>
    <row r="77" spans="2:20" x14ac:dyDescent="0.25">
      <c r="B77" s="6"/>
      <c r="C77" s="6" t="s">
        <v>932</v>
      </c>
      <c r="D77" s="6"/>
      <c r="E77" s="176">
        <v>-77.619983333333295</v>
      </c>
      <c r="F77" s="176">
        <v>163.185016666667</v>
      </c>
      <c r="J77" s="6"/>
      <c r="K77" s="6"/>
      <c r="L77" s="6" t="s">
        <v>1954</v>
      </c>
      <c r="M77" s="6"/>
      <c r="T77" s="6">
        <v>2</v>
      </c>
    </row>
    <row r="78" spans="2:20" x14ac:dyDescent="0.25">
      <c r="B78" s="6"/>
      <c r="C78" s="6" t="s">
        <v>931</v>
      </c>
      <c r="D78" s="6"/>
      <c r="E78" s="176">
        <v>-77.633333333333297</v>
      </c>
      <c r="F78" s="176">
        <v>163.21666666666701</v>
      </c>
      <c r="J78" s="6"/>
      <c r="K78" s="6" t="s">
        <v>1890</v>
      </c>
      <c r="L78" s="6"/>
      <c r="M78" s="6"/>
      <c r="T78" s="6">
        <v>27</v>
      </c>
    </row>
    <row r="79" spans="2:20" x14ac:dyDescent="0.25">
      <c r="B79" s="6"/>
      <c r="C79" s="6" t="s">
        <v>1935</v>
      </c>
      <c r="D79" s="6"/>
      <c r="E79" s="176">
        <v>-77.607150000000004</v>
      </c>
      <c r="F79" s="176">
        <v>163.50088333333301</v>
      </c>
      <c r="J79" s="6"/>
      <c r="K79" s="6"/>
      <c r="L79" s="6" t="s">
        <v>1939</v>
      </c>
      <c r="M79" s="6"/>
      <c r="T79" s="6">
        <v>3</v>
      </c>
    </row>
    <row r="80" spans="2:20" x14ac:dyDescent="0.25">
      <c r="B80" s="6"/>
      <c r="C80" s="6" t="s">
        <v>1936</v>
      </c>
      <c r="D80" s="6"/>
      <c r="E80" s="176">
        <v>-77.612833333333299</v>
      </c>
      <c r="F80" s="176">
        <v>163.52695</v>
      </c>
      <c r="J80" s="6"/>
      <c r="K80" s="6"/>
      <c r="L80" s="6" t="s">
        <v>1940</v>
      </c>
      <c r="M80" s="6"/>
      <c r="T80" s="6">
        <v>1</v>
      </c>
    </row>
    <row r="81" spans="2:20" x14ac:dyDescent="0.25">
      <c r="B81" s="6"/>
      <c r="C81" s="6" t="s">
        <v>1937</v>
      </c>
      <c r="D81" s="6"/>
      <c r="E81" s="176">
        <v>-77.619299999999996</v>
      </c>
      <c r="F81" s="176">
        <v>163.492983333333</v>
      </c>
      <c r="J81" s="6"/>
      <c r="K81" s="6"/>
      <c r="L81" s="6" t="s">
        <v>1941</v>
      </c>
      <c r="M81" s="6"/>
      <c r="T81" s="6">
        <v>1</v>
      </c>
    </row>
    <row r="82" spans="2:20" x14ac:dyDescent="0.25">
      <c r="B82" s="6"/>
      <c r="C82" s="6" t="s">
        <v>1938</v>
      </c>
      <c r="D82" s="6"/>
      <c r="E82" s="176">
        <v>-77.621116666666694</v>
      </c>
      <c r="F82" s="176">
        <v>163.489133333333</v>
      </c>
      <c r="J82" s="6"/>
      <c r="K82" s="6"/>
      <c r="L82" s="6" t="s">
        <v>1942</v>
      </c>
      <c r="M82" s="6"/>
      <c r="T82" s="6">
        <v>1</v>
      </c>
    </row>
    <row r="83" spans="2:20" x14ac:dyDescent="0.25">
      <c r="B83" s="6"/>
      <c r="C83" s="6" t="s">
        <v>928</v>
      </c>
      <c r="D83" s="6"/>
      <c r="E83" s="176">
        <v>-77.7</v>
      </c>
      <c r="F83" s="176">
        <v>162.583333333333</v>
      </c>
      <c r="J83" s="6"/>
      <c r="K83" s="6" t="s">
        <v>1899</v>
      </c>
      <c r="L83" s="6"/>
      <c r="M83" s="6"/>
      <c r="T83" s="6">
        <v>2</v>
      </c>
    </row>
    <row r="84" spans="2:20" x14ac:dyDescent="0.25">
      <c r="B84" s="6"/>
      <c r="C84" s="6" t="s">
        <v>797</v>
      </c>
      <c r="D84" s="6"/>
      <c r="E84" s="176">
        <v>-77.551416666666697</v>
      </c>
      <c r="F84" s="176">
        <v>163.34123333333301</v>
      </c>
      <c r="J84" s="6"/>
      <c r="K84" s="6"/>
      <c r="L84" s="6" t="s">
        <v>1949</v>
      </c>
      <c r="M84" s="6"/>
      <c r="T84" s="6">
        <v>6</v>
      </c>
    </row>
    <row r="85" spans="2:20" x14ac:dyDescent="0.25">
      <c r="B85" s="6"/>
      <c r="C85" s="6" t="s">
        <v>1946</v>
      </c>
      <c r="D85" s="6"/>
      <c r="E85" s="176">
        <v>-77.5810666666667</v>
      </c>
      <c r="F85" s="176">
        <v>163.10958333333301</v>
      </c>
      <c r="J85" s="6"/>
      <c r="K85" s="6"/>
      <c r="L85" s="6" t="s">
        <v>1943</v>
      </c>
      <c r="M85" s="6"/>
      <c r="T85" s="6">
        <v>1</v>
      </c>
    </row>
    <row r="86" spans="2:20" x14ac:dyDescent="0.25">
      <c r="B86" s="6"/>
      <c r="C86" s="6" t="s">
        <v>1947</v>
      </c>
      <c r="D86" s="6"/>
      <c r="E86" s="176">
        <v>-77.568916666666695</v>
      </c>
      <c r="F86" s="176">
        <v>163.15578333333301</v>
      </c>
      <c r="J86" s="6"/>
      <c r="K86" s="6"/>
      <c r="L86" s="6" t="s">
        <v>1944</v>
      </c>
      <c r="M86" s="6"/>
      <c r="T86" s="6">
        <v>1</v>
      </c>
    </row>
    <row r="87" spans="2:20" x14ac:dyDescent="0.25">
      <c r="B87" s="6"/>
      <c r="C87" s="6" t="s">
        <v>1948</v>
      </c>
      <c r="D87" s="6"/>
      <c r="E87" s="176">
        <v>-77.577250000000006</v>
      </c>
      <c r="F87" s="176">
        <v>163.09209999999999</v>
      </c>
      <c r="J87" s="6"/>
      <c r="K87" s="6"/>
      <c r="L87" s="6" t="s">
        <v>1945</v>
      </c>
      <c r="M87" s="6"/>
      <c r="T87" s="6">
        <v>1</v>
      </c>
    </row>
    <row r="88" spans="2:20" x14ac:dyDescent="0.25">
      <c r="B88" s="6"/>
      <c r="C88" s="6" t="s">
        <v>1956</v>
      </c>
      <c r="D88" s="6"/>
      <c r="E88" s="176">
        <v>-77.658611111111099</v>
      </c>
      <c r="F88" s="176">
        <v>163.10808333333301</v>
      </c>
      <c r="J88" s="6"/>
      <c r="K88" s="6"/>
      <c r="L88" s="6"/>
      <c r="M88" s="6" t="s">
        <v>1959</v>
      </c>
      <c r="T88" s="6">
        <v>65</v>
      </c>
    </row>
    <row r="89" spans="2:20" x14ac:dyDescent="0.25">
      <c r="B89" s="6"/>
      <c r="C89" s="6" t="s">
        <v>1957</v>
      </c>
      <c r="D89" s="6"/>
      <c r="E89" s="176">
        <v>-77.657888888888905</v>
      </c>
      <c r="F89" s="176">
        <v>163.12044444444399</v>
      </c>
      <c r="J89" s="6"/>
      <c r="K89" s="6"/>
      <c r="L89" s="6"/>
      <c r="M89" s="6" t="s">
        <v>1960</v>
      </c>
      <c r="T89" s="6">
        <v>35</v>
      </c>
    </row>
    <row r="90" spans="2:20" x14ac:dyDescent="0.25">
      <c r="B90" s="6"/>
      <c r="C90" s="6" t="s">
        <v>1958</v>
      </c>
      <c r="D90" s="6"/>
      <c r="E90" s="176">
        <v>-77.658888888888896</v>
      </c>
      <c r="F90" s="176">
        <v>163.12538888888901</v>
      </c>
      <c r="J90" s="6"/>
      <c r="K90" s="6"/>
      <c r="L90" s="6"/>
      <c r="M90" s="6" t="s">
        <v>1961</v>
      </c>
      <c r="T90" s="6">
        <v>56</v>
      </c>
    </row>
    <row r="91" spans="2:20" x14ac:dyDescent="0.25">
      <c r="B91" s="6"/>
      <c r="C91" s="6" t="s">
        <v>924</v>
      </c>
      <c r="D91" s="6"/>
      <c r="E91" s="176">
        <v>-77.733999999999995</v>
      </c>
      <c r="F91" s="176">
        <v>162.28100000000001</v>
      </c>
      <c r="J91" s="6"/>
      <c r="K91" s="6"/>
      <c r="L91" s="6"/>
      <c r="M91" s="6"/>
      <c r="R91" s="5"/>
      <c r="S91" s="5"/>
      <c r="T91" s="6">
        <v>2</v>
      </c>
    </row>
    <row r="92" spans="2:20" x14ac:dyDescent="0.25">
      <c r="B92" s="6"/>
      <c r="C92" s="6" t="s">
        <v>925</v>
      </c>
      <c r="D92" s="6"/>
      <c r="E92" s="176">
        <v>-77.741</v>
      </c>
      <c r="F92" s="176">
        <v>162.34200000000001</v>
      </c>
      <c r="J92" s="6"/>
      <c r="K92" s="6"/>
      <c r="L92" s="6"/>
      <c r="M92" s="6"/>
      <c r="T92" s="6">
        <v>2</v>
      </c>
    </row>
    <row r="93" spans="2:20" x14ac:dyDescent="0.25">
      <c r="B93" s="6" t="s">
        <v>1898</v>
      </c>
      <c r="C93" s="6"/>
      <c r="D93" s="6"/>
      <c r="E93" s="176"/>
      <c r="F93" s="176"/>
      <c r="J93" s="6"/>
      <c r="K93" s="6"/>
      <c r="L93" s="6"/>
      <c r="M93" s="6"/>
      <c r="T93" s="6"/>
    </row>
    <row r="94" spans="2:20" x14ac:dyDescent="0.25">
      <c r="B94" s="6"/>
      <c r="C94" s="6" t="s">
        <v>815</v>
      </c>
      <c r="D94" s="6"/>
      <c r="E94" s="176">
        <v>-78.019649999999999</v>
      </c>
      <c r="F94" s="176">
        <v>164.056733333333</v>
      </c>
      <c r="J94" s="6" t="s">
        <v>1886</v>
      </c>
      <c r="K94" s="6" t="s">
        <v>1886</v>
      </c>
      <c r="L94" s="6"/>
      <c r="M94" s="6"/>
      <c r="T94" s="6">
        <v>74</v>
      </c>
    </row>
    <row r="95" spans="2:20" x14ac:dyDescent="0.25">
      <c r="B95" s="6"/>
      <c r="C95" s="6" t="s">
        <v>1965</v>
      </c>
      <c r="D95" s="6"/>
      <c r="E95" s="176">
        <v>-78.309916666666695</v>
      </c>
      <c r="F95" s="176">
        <v>163.40788333333299</v>
      </c>
      <c r="J95" s="6" t="s">
        <v>1891</v>
      </c>
      <c r="K95" s="6" t="s">
        <v>1891</v>
      </c>
      <c r="L95" s="6"/>
      <c r="M95" s="6"/>
      <c r="T95" s="6">
        <v>4</v>
      </c>
    </row>
    <row r="96" spans="2:20" x14ac:dyDescent="0.25">
      <c r="B96" s="6"/>
      <c r="C96" s="6" t="s">
        <v>929</v>
      </c>
      <c r="D96" s="6"/>
      <c r="E96" s="176">
        <v>-78.069879999999998</v>
      </c>
      <c r="F96" s="176">
        <v>164.03370000000001</v>
      </c>
      <c r="J96" s="6"/>
      <c r="K96" s="6"/>
      <c r="L96" s="6"/>
      <c r="M96" s="6"/>
      <c r="T96" s="6">
        <v>8</v>
      </c>
    </row>
    <row r="97" spans="1:20" x14ac:dyDescent="0.25">
      <c r="B97" s="6"/>
      <c r="C97" s="6" t="s">
        <v>749</v>
      </c>
      <c r="D97" s="6"/>
      <c r="E97" s="176">
        <v>-78.096033333333295</v>
      </c>
      <c r="F97" s="176">
        <v>163.75899999999999</v>
      </c>
      <c r="J97" s="6" t="s">
        <v>1893</v>
      </c>
      <c r="K97" s="6" t="s">
        <v>1893</v>
      </c>
      <c r="L97" s="6"/>
      <c r="M97" s="6"/>
      <c r="T97" s="6">
        <v>173</v>
      </c>
    </row>
    <row r="98" spans="1:20" x14ac:dyDescent="0.25">
      <c r="B98" s="6"/>
      <c r="C98" s="6" t="s">
        <v>926</v>
      </c>
      <c r="D98" s="6"/>
      <c r="E98" s="176">
        <v>-78.054247000000004</v>
      </c>
      <c r="F98" s="176">
        <v>163.7773</v>
      </c>
      <c r="J98" s="6"/>
      <c r="K98" s="6"/>
      <c r="L98" s="6"/>
      <c r="M98" s="6"/>
      <c r="T98" s="6">
        <v>16</v>
      </c>
    </row>
    <row r="99" spans="1:20" x14ac:dyDescent="0.25">
      <c r="B99" s="6" t="s">
        <v>2028</v>
      </c>
      <c r="C99" s="6"/>
      <c r="D99" s="6"/>
      <c r="E99" s="176"/>
      <c r="F99" s="176"/>
      <c r="J99" s="6"/>
      <c r="K99" s="6"/>
      <c r="L99" s="6"/>
      <c r="M99" s="6"/>
      <c r="T99" s="6"/>
    </row>
    <row r="100" spans="1:20" x14ac:dyDescent="0.25">
      <c r="B100" s="6"/>
      <c r="C100" s="6" t="s">
        <v>942</v>
      </c>
      <c r="D100" s="6"/>
      <c r="E100" s="176">
        <v>-76.931766666666704</v>
      </c>
      <c r="F100" s="176">
        <v>166.91346666666701</v>
      </c>
      <c r="J100" s="6" t="s">
        <v>295</v>
      </c>
      <c r="K100" s="6" t="s">
        <v>295</v>
      </c>
      <c r="L100" s="6"/>
      <c r="M100" s="6"/>
      <c r="T100" s="6">
        <v>12</v>
      </c>
    </row>
    <row r="101" spans="1:20" x14ac:dyDescent="0.25">
      <c r="B101" s="6"/>
      <c r="C101" s="6" t="s">
        <v>844</v>
      </c>
      <c r="D101" s="6"/>
      <c r="E101" s="176">
        <v>-77.221100000000007</v>
      </c>
      <c r="F101" s="176">
        <v>166.44683333333299</v>
      </c>
      <c r="J101" s="6" t="s">
        <v>1916</v>
      </c>
      <c r="K101" s="6" t="s">
        <v>1882</v>
      </c>
      <c r="L101" s="6"/>
      <c r="M101" s="6"/>
      <c r="T101" s="6">
        <v>12</v>
      </c>
    </row>
    <row r="102" spans="1:20" x14ac:dyDescent="0.25">
      <c r="B102" s="6"/>
      <c r="C102" s="6" t="s">
        <v>939</v>
      </c>
      <c r="D102" s="6"/>
      <c r="E102" s="176">
        <v>-77.463250000000002</v>
      </c>
      <c r="F102" s="176">
        <v>169.19686666666701</v>
      </c>
      <c r="J102" s="6" t="s">
        <v>1917</v>
      </c>
      <c r="K102" s="6" t="s">
        <v>1883</v>
      </c>
      <c r="L102" s="6"/>
      <c r="M102" s="6"/>
      <c r="T102" s="6">
        <v>11</v>
      </c>
    </row>
    <row r="103" spans="1:20" x14ac:dyDescent="0.25">
      <c r="B103" s="6"/>
      <c r="C103" s="6" t="s">
        <v>846</v>
      </c>
      <c r="D103" s="6"/>
      <c r="E103" s="176">
        <v>-77.633883333333301</v>
      </c>
      <c r="F103" s="176">
        <v>166.44251666666699</v>
      </c>
      <c r="J103" s="6" t="s">
        <v>1918</v>
      </c>
      <c r="K103" s="6" t="s">
        <v>1884</v>
      </c>
      <c r="L103" s="6"/>
      <c r="M103" s="6"/>
      <c r="T103" s="6">
        <v>4</v>
      </c>
    </row>
    <row r="104" spans="1:20" x14ac:dyDescent="0.25">
      <c r="B104" s="6"/>
      <c r="C104" s="6" t="s">
        <v>937</v>
      </c>
      <c r="D104" s="6"/>
      <c r="E104" s="176">
        <v>-77.546000000000006</v>
      </c>
      <c r="F104" s="176">
        <v>166.16298333333299</v>
      </c>
      <c r="J104" s="6" t="s">
        <v>1919</v>
      </c>
      <c r="K104" s="6" t="s">
        <v>1894</v>
      </c>
      <c r="L104" s="6"/>
      <c r="M104" s="6"/>
      <c r="T104" s="6">
        <v>10</v>
      </c>
    </row>
    <row r="105" spans="1:20" x14ac:dyDescent="0.25">
      <c r="A105" s="182"/>
      <c r="B105" s="182"/>
      <c r="C105" s="182"/>
      <c r="D105" s="182"/>
      <c r="E105" s="183"/>
      <c r="F105" s="183"/>
      <c r="G105" s="182"/>
      <c r="H105" s="182"/>
      <c r="I105" s="182"/>
      <c r="J105" s="182"/>
      <c r="K105" s="182"/>
      <c r="L105" s="182" t="s">
        <v>1950</v>
      </c>
      <c r="M105" s="182"/>
      <c r="N105" s="182"/>
      <c r="O105" s="182"/>
      <c r="P105" s="182"/>
      <c r="Q105" s="182"/>
      <c r="R105" s="182">
        <f>SUM(R32:R104)</f>
        <v>33</v>
      </c>
      <c r="S105" s="182">
        <f t="shared" ref="S105" si="0">SUM(S32:S104)</f>
        <v>40</v>
      </c>
      <c r="T105" s="182">
        <f>SUM(T32:T104)</f>
        <v>904</v>
      </c>
    </row>
    <row r="106" spans="1:20" x14ac:dyDescent="0.25">
      <c r="E106" s="181"/>
      <c r="L106" s="2" t="s">
        <v>2031</v>
      </c>
    </row>
    <row r="107" spans="1:20" x14ac:dyDescent="0.25">
      <c r="A107" s="20"/>
      <c r="E107" s="181"/>
    </row>
    <row r="108" spans="1:20" x14ac:dyDescent="0.25">
      <c r="A108" s="20"/>
      <c r="E108" s="181"/>
    </row>
    <row r="109" spans="1:20" x14ac:dyDescent="0.25">
      <c r="A109" s="20"/>
    </row>
    <row r="110" spans="1:20" x14ac:dyDescent="0.25">
      <c r="A110" s="20"/>
    </row>
    <row r="111" spans="1:20" x14ac:dyDescent="0.25">
      <c r="A111" s="20"/>
    </row>
  </sheetData>
  <sortState xmlns:xlrd2="http://schemas.microsoft.com/office/spreadsheetml/2017/richdata2" ref="A41:U55">
    <sortCondition ref="C41:C55"/>
  </sortState>
  <mergeCells count="1">
    <mergeCell ref="A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395"/>
  <sheetViews>
    <sheetView tabSelected="1" zoomScale="85" zoomScaleNormal="85" workbookViewId="0">
      <pane ySplit="3" topLeftCell="A309" activePane="bottomLeft" state="frozen"/>
      <selection pane="bottomLeft" activeCell="E234" sqref="E234"/>
    </sheetView>
  </sheetViews>
  <sheetFormatPr defaultRowHeight="15.75" x14ac:dyDescent="0.25"/>
  <cols>
    <col min="1" max="1" width="7.42578125" style="2" bestFit="1" customWidth="1"/>
    <col min="2" max="2" width="27.85546875" style="2" bestFit="1" customWidth="1"/>
    <col min="3" max="3" width="16" style="6" bestFit="1" customWidth="1"/>
    <col min="4" max="4" width="19" style="2" bestFit="1" customWidth="1"/>
    <col min="5" max="6" width="20.28515625" style="2" bestFit="1" customWidth="1"/>
    <col min="7" max="7" width="11.140625" style="2" customWidth="1"/>
    <col min="8" max="16384" width="9.140625" style="2"/>
  </cols>
  <sheetData>
    <row r="1" spans="1:7" ht="49.5" customHeight="1" x14ac:dyDescent="0.25">
      <c r="A1" s="196" t="s">
        <v>2034</v>
      </c>
      <c r="B1" s="196"/>
      <c r="C1" s="196"/>
      <c r="D1" s="196"/>
      <c r="E1" s="196"/>
      <c r="F1" s="196"/>
      <c r="G1" s="196"/>
    </row>
    <row r="3" spans="1:7" s="5" customFormat="1" ht="31.5" x14ac:dyDescent="0.25">
      <c r="A3" s="5" t="s">
        <v>1770</v>
      </c>
      <c r="B3" s="5" t="s">
        <v>1810</v>
      </c>
      <c r="C3" s="29" t="s">
        <v>0</v>
      </c>
      <c r="D3" s="30" t="s">
        <v>1769</v>
      </c>
      <c r="E3" s="5" t="s">
        <v>734</v>
      </c>
      <c r="F3" s="5" t="s">
        <v>1768</v>
      </c>
      <c r="G3" s="30" t="s">
        <v>705</v>
      </c>
    </row>
    <row r="4" spans="1:7" x14ac:dyDescent="0.25">
      <c r="A4" s="2" t="s">
        <v>958</v>
      </c>
      <c r="B4" s="9" t="s">
        <v>1812</v>
      </c>
      <c r="C4" s="6" t="s">
        <v>88</v>
      </c>
      <c r="D4" s="2" t="s">
        <v>10</v>
      </c>
      <c r="E4" s="2" t="s">
        <v>1747</v>
      </c>
      <c r="F4" s="2" t="s">
        <v>1746</v>
      </c>
      <c r="G4" s="2" t="s">
        <v>2266</v>
      </c>
    </row>
    <row r="5" spans="1:7" x14ac:dyDescent="0.25">
      <c r="A5" s="2" t="s">
        <v>958</v>
      </c>
      <c r="B5" s="9" t="s">
        <v>1812</v>
      </c>
      <c r="C5" s="6" t="s">
        <v>89</v>
      </c>
      <c r="D5" s="2" t="s">
        <v>10</v>
      </c>
      <c r="E5" s="2" t="s">
        <v>1745</v>
      </c>
      <c r="F5" s="2" t="s">
        <v>1744</v>
      </c>
      <c r="G5" s="2" t="s">
        <v>2267</v>
      </c>
    </row>
    <row r="6" spans="1:7" x14ac:dyDescent="0.25">
      <c r="A6" s="2" t="s">
        <v>958</v>
      </c>
      <c r="B6" s="9" t="s">
        <v>1812</v>
      </c>
      <c r="C6" s="6" t="s">
        <v>90</v>
      </c>
      <c r="D6" s="2" t="s">
        <v>10</v>
      </c>
      <c r="E6" s="2" t="s">
        <v>1743</v>
      </c>
      <c r="F6" s="2" t="s">
        <v>1742</v>
      </c>
      <c r="G6" s="2" t="s">
        <v>2268</v>
      </c>
    </row>
    <row r="7" spans="1:7" x14ac:dyDescent="0.25">
      <c r="A7" s="2" t="s">
        <v>958</v>
      </c>
      <c r="B7" s="9" t="s">
        <v>1812</v>
      </c>
      <c r="C7" s="6" t="s">
        <v>91</v>
      </c>
      <c r="D7" s="2" t="s">
        <v>10</v>
      </c>
      <c r="E7" s="2" t="s">
        <v>1741</v>
      </c>
      <c r="F7" s="2" t="s">
        <v>1740</v>
      </c>
      <c r="G7" s="2" t="s">
        <v>2269</v>
      </c>
    </row>
    <row r="8" spans="1:7" x14ac:dyDescent="0.25">
      <c r="A8" s="2" t="s">
        <v>958</v>
      </c>
      <c r="B8" s="9" t="s">
        <v>1812</v>
      </c>
      <c r="C8" s="6" t="s">
        <v>92</v>
      </c>
      <c r="D8" s="2" t="s">
        <v>10</v>
      </c>
      <c r="E8" s="2" t="s">
        <v>1739</v>
      </c>
      <c r="F8" s="2" t="s">
        <v>1738</v>
      </c>
      <c r="G8" s="2" t="s">
        <v>2270</v>
      </c>
    </row>
    <row r="9" spans="1:7" x14ac:dyDescent="0.25">
      <c r="A9" s="2" t="s">
        <v>958</v>
      </c>
      <c r="B9" s="9" t="s">
        <v>1812</v>
      </c>
      <c r="C9" s="6" t="s">
        <v>88</v>
      </c>
      <c r="D9" s="2" t="s">
        <v>10</v>
      </c>
      <c r="E9" s="2" t="s">
        <v>1737</v>
      </c>
      <c r="F9" s="2" t="s">
        <v>1736</v>
      </c>
      <c r="G9" s="2" t="s">
        <v>2271</v>
      </c>
    </row>
    <row r="10" spans="1:7" x14ac:dyDescent="0.25">
      <c r="A10" s="2" t="s">
        <v>958</v>
      </c>
      <c r="B10" s="9" t="s">
        <v>1812</v>
      </c>
      <c r="C10" s="6" t="s">
        <v>93</v>
      </c>
      <c r="D10" s="2" t="s">
        <v>10</v>
      </c>
      <c r="E10" s="2" t="s">
        <v>1735</v>
      </c>
      <c r="F10" s="2" t="s">
        <v>1734</v>
      </c>
      <c r="G10" s="2" t="s">
        <v>2272</v>
      </c>
    </row>
    <row r="11" spans="1:7" x14ac:dyDescent="0.25">
      <c r="A11" s="2" t="s">
        <v>958</v>
      </c>
      <c r="B11" s="9" t="s">
        <v>1812</v>
      </c>
      <c r="C11" s="6" t="s">
        <v>94</v>
      </c>
      <c r="D11" s="2" t="s">
        <v>10</v>
      </c>
      <c r="E11" s="2" t="s">
        <v>1733</v>
      </c>
      <c r="F11" s="2" t="s">
        <v>1732</v>
      </c>
      <c r="G11" s="2" t="s">
        <v>2273</v>
      </c>
    </row>
    <row r="12" spans="1:7" x14ac:dyDescent="0.25">
      <c r="A12" s="2" t="s">
        <v>958</v>
      </c>
      <c r="B12" s="9" t="s">
        <v>1812</v>
      </c>
      <c r="C12" s="6" t="s">
        <v>93</v>
      </c>
      <c r="D12" s="2" t="s">
        <v>10</v>
      </c>
      <c r="E12" s="2" t="s">
        <v>1731</v>
      </c>
      <c r="F12" s="2" t="s">
        <v>1730</v>
      </c>
      <c r="G12" s="2" t="s">
        <v>2274</v>
      </c>
    </row>
    <row r="13" spans="1:7" x14ac:dyDescent="0.25">
      <c r="A13" s="2" t="s">
        <v>958</v>
      </c>
      <c r="B13" s="9" t="s">
        <v>1812</v>
      </c>
      <c r="C13" s="6" t="s">
        <v>95</v>
      </c>
      <c r="D13" s="2" t="s">
        <v>10</v>
      </c>
      <c r="E13" s="2" t="s">
        <v>1729</v>
      </c>
      <c r="F13" s="2" t="s">
        <v>1728</v>
      </c>
      <c r="G13" s="2" t="s">
        <v>2278</v>
      </c>
    </row>
    <row r="14" spans="1:7" x14ac:dyDescent="0.25">
      <c r="A14" s="2" t="s">
        <v>958</v>
      </c>
      <c r="B14" s="9" t="s">
        <v>1812</v>
      </c>
      <c r="C14" s="6" t="s">
        <v>96</v>
      </c>
      <c r="D14" s="2" t="s">
        <v>68</v>
      </c>
      <c r="E14" s="2" t="s">
        <v>1727</v>
      </c>
      <c r="F14" s="2" t="s">
        <v>1726</v>
      </c>
      <c r="G14" s="2" t="s">
        <v>2363</v>
      </c>
    </row>
    <row r="15" spans="1:7" x14ac:dyDescent="0.25">
      <c r="A15" s="2" t="s">
        <v>943</v>
      </c>
      <c r="B15" s="9" t="s">
        <v>338</v>
      </c>
      <c r="C15" s="6" t="s">
        <v>357</v>
      </c>
      <c r="D15" s="2" t="s">
        <v>871</v>
      </c>
      <c r="E15" s="2" t="s">
        <v>1852</v>
      </c>
      <c r="F15" s="2" t="s">
        <v>1848</v>
      </c>
      <c r="G15" s="2" t="s">
        <v>1850</v>
      </c>
    </row>
    <row r="16" spans="1:7" x14ac:dyDescent="0.25">
      <c r="A16" s="2" t="s">
        <v>943</v>
      </c>
      <c r="B16" s="9" t="s">
        <v>338</v>
      </c>
      <c r="C16" s="6" t="s">
        <v>357</v>
      </c>
      <c r="D16" s="2" t="s">
        <v>871</v>
      </c>
      <c r="E16" s="2" t="s">
        <v>1851</v>
      </c>
      <c r="F16" s="2" t="s">
        <v>1847</v>
      </c>
      <c r="G16" s="2" t="s">
        <v>1849</v>
      </c>
    </row>
    <row r="17" spans="1:7" x14ac:dyDescent="0.25">
      <c r="A17" s="2" t="s">
        <v>943</v>
      </c>
      <c r="B17" s="9" t="s">
        <v>338</v>
      </c>
      <c r="C17" s="6" t="s">
        <v>357</v>
      </c>
      <c r="D17" s="2" t="s">
        <v>1970</v>
      </c>
      <c r="E17" s="2" t="s">
        <v>1845</v>
      </c>
      <c r="F17" s="2" t="s">
        <v>1837</v>
      </c>
      <c r="G17" s="2" t="s">
        <v>1841</v>
      </c>
    </row>
    <row r="18" spans="1:7" x14ac:dyDescent="0.25">
      <c r="A18" s="2" t="s">
        <v>943</v>
      </c>
      <c r="B18" s="9" t="s">
        <v>338</v>
      </c>
      <c r="C18" s="6" t="s">
        <v>357</v>
      </c>
      <c r="D18" s="2" t="s">
        <v>1970</v>
      </c>
      <c r="E18" s="2" t="s">
        <v>1844</v>
      </c>
      <c r="F18" s="2" t="s">
        <v>1836</v>
      </c>
      <c r="G18" s="2" t="s">
        <v>1840</v>
      </c>
    </row>
    <row r="19" spans="1:7" x14ac:dyDescent="0.25">
      <c r="A19" s="2" t="s">
        <v>943</v>
      </c>
      <c r="B19" s="9" t="s">
        <v>338</v>
      </c>
      <c r="C19" s="6" t="s">
        <v>357</v>
      </c>
      <c r="D19" s="2" t="s">
        <v>1970</v>
      </c>
      <c r="E19" s="2" t="s">
        <v>1843</v>
      </c>
      <c r="F19" s="2" t="s">
        <v>1835</v>
      </c>
      <c r="G19" s="2" t="s">
        <v>1839</v>
      </c>
    </row>
    <row r="20" spans="1:7" x14ac:dyDescent="0.25">
      <c r="A20" s="2" t="s">
        <v>943</v>
      </c>
      <c r="B20" s="9" t="s">
        <v>338</v>
      </c>
      <c r="C20" s="6" t="s">
        <v>357</v>
      </c>
      <c r="D20" s="2" t="s">
        <v>1970</v>
      </c>
      <c r="E20" s="2" t="s">
        <v>1846</v>
      </c>
      <c r="F20" s="2" t="s">
        <v>1838</v>
      </c>
      <c r="G20" s="2" t="s">
        <v>1842</v>
      </c>
    </row>
    <row r="21" spans="1:7" x14ac:dyDescent="0.25">
      <c r="A21" s="2" t="s">
        <v>958</v>
      </c>
      <c r="B21" s="9" t="s">
        <v>1814</v>
      </c>
      <c r="C21" s="6" t="s">
        <v>249</v>
      </c>
      <c r="D21" s="2" t="s">
        <v>1657</v>
      </c>
      <c r="E21" s="2" t="s">
        <v>1656</v>
      </c>
      <c r="F21" s="2" t="s">
        <v>1655</v>
      </c>
      <c r="G21" s="2" t="s">
        <v>2054</v>
      </c>
    </row>
    <row r="22" spans="1:7" x14ac:dyDescent="0.25">
      <c r="A22" s="2" t="s">
        <v>958</v>
      </c>
      <c r="B22" s="9" t="s">
        <v>1814</v>
      </c>
      <c r="C22" s="6" t="s">
        <v>267</v>
      </c>
      <c r="D22" s="2" t="s">
        <v>1657</v>
      </c>
      <c r="E22" s="2" t="s">
        <v>1659</v>
      </c>
      <c r="F22" s="2" t="s">
        <v>1658</v>
      </c>
      <c r="G22" s="2" t="s">
        <v>2055</v>
      </c>
    </row>
    <row r="23" spans="1:7" x14ac:dyDescent="0.25">
      <c r="A23" s="2" t="s">
        <v>958</v>
      </c>
      <c r="B23" s="9" t="s">
        <v>1814</v>
      </c>
      <c r="C23" s="6" t="s">
        <v>249</v>
      </c>
      <c r="D23" s="2" t="s">
        <v>1657</v>
      </c>
      <c r="E23" s="2" t="s">
        <v>1661</v>
      </c>
      <c r="F23" s="2" t="s">
        <v>1660</v>
      </c>
      <c r="G23" s="2" t="s">
        <v>2056</v>
      </c>
    </row>
    <row r="24" spans="1:7" x14ac:dyDescent="0.25">
      <c r="A24" s="2" t="s">
        <v>958</v>
      </c>
      <c r="B24" s="9" t="s">
        <v>1814</v>
      </c>
      <c r="C24" s="6" t="s">
        <v>249</v>
      </c>
      <c r="D24" s="2" t="s">
        <v>1657</v>
      </c>
      <c r="E24" s="2" t="s">
        <v>1663</v>
      </c>
      <c r="F24" s="2" t="s">
        <v>1662</v>
      </c>
      <c r="G24" s="2" t="s">
        <v>2057</v>
      </c>
    </row>
    <row r="25" spans="1:7" x14ac:dyDescent="0.25">
      <c r="A25" s="2" t="s">
        <v>958</v>
      </c>
      <c r="B25" s="9" t="s">
        <v>1814</v>
      </c>
      <c r="C25" s="6" t="s">
        <v>309</v>
      </c>
      <c r="D25" s="2" t="s">
        <v>311</v>
      </c>
      <c r="E25" s="2" t="s">
        <v>1665</v>
      </c>
      <c r="F25" s="2" t="s">
        <v>1664</v>
      </c>
      <c r="G25" s="2" t="s">
        <v>2058</v>
      </c>
    </row>
    <row r="26" spans="1:7" x14ac:dyDescent="0.25">
      <c r="A26" s="2" t="s">
        <v>958</v>
      </c>
      <c r="B26" s="9" t="s">
        <v>1811</v>
      </c>
      <c r="C26" s="6" t="s">
        <v>30</v>
      </c>
      <c r="D26" s="2" t="s">
        <v>10</v>
      </c>
      <c r="E26" s="2" t="s">
        <v>1755</v>
      </c>
      <c r="F26" s="2" t="s">
        <v>1754</v>
      </c>
      <c r="G26" s="2" t="s">
        <v>2046</v>
      </c>
    </row>
    <row r="27" spans="1:7" x14ac:dyDescent="0.25">
      <c r="A27" s="2" t="s">
        <v>958</v>
      </c>
      <c r="B27" s="9" t="s">
        <v>1811</v>
      </c>
      <c r="C27" s="6" t="s">
        <v>14</v>
      </c>
      <c r="D27" s="2" t="s">
        <v>10</v>
      </c>
      <c r="E27" s="2" t="s">
        <v>1753</v>
      </c>
      <c r="F27" s="2" t="s">
        <v>1752</v>
      </c>
      <c r="G27" s="2" t="s">
        <v>2047</v>
      </c>
    </row>
    <row r="28" spans="1:7" x14ac:dyDescent="0.25">
      <c r="A28" s="2" t="s">
        <v>958</v>
      </c>
      <c r="B28" s="9" t="s">
        <v>1811</v>
      </c>
      <c r="C28" s="6" t="s">
        <v>14</v>
      </c>
      <c r="D28" s="2" t="s">
        <v>10</v>
      </c>
      <c r="E28" s="2" t="s">
        <v>1751</v>
      </c>
      <c r="F28" s="2" t="s">
        <v>1750</v>
      </c>
      <c r="G28" s="2" t="s">
        <v>2049</v>
      </c>
    </row>
    <row r="29" spans="1:7" x14ac:dyDescent="0.25">
      <c r="A29" s="2" t="s">
        <v>958</v>
      </c>
      <c r="B29" s="9" t="s">
        <v>1811</v>
      </c>
      <c r="C29" s="6" t="s">
        <v>30</v>
      </c>
      <c r="D29" s="2" t="s">
        <v>10</v>
      </c>
      <c r="E29" s="2" t="s">
        <v>1749</v>
      </c>
      <c r="F29" s="2" t="s">
        <v>1748</v>
      </c>
      <c r="G29" s="2" t="s">
        <v>2050</v>
      </c>
    </row>
    <row r="30" spans="1:7" x14ac:dyDescent="0.25">
      <c r="A30" s="2" t="s">
        <v>958</v>
      </c>
      <c r="B30" s="9" t="s">
        <v>1811</v>
      </c>
      <c r="C30" s="6" t="s">
        <v>16</v>
      </c>
      <c r="D30" s="2" t="s">
        <v>10</v>
      </c>
      <c r="E30" s="2" t="s">
        <v>1767</v>
      </c>
      <c r="F30" s="8" t="s">
        <v>1766</v>
      </c>
      <c r="G30" s="2" t="s">
        <v>2356</v>
      </c>
    </row>
    <row r="31" spans="1:7" x14ac:dyDescent="0.25">
      <c r="A31" s="2" t="s">
        <v>958</v>
      </c>
      <c r="B31" s="9" t="s">
        <v>1811</v>
      </c>
      <c r="C31" s="6" t="s">
        <v>16</v>
      </c>
      <c r="D31" s="2" t="s">
        <v>10</v>
      </c>
      <c r="E31" s="2" t="s">
        <v>1765</v>
      </c>
      <c r="F31" s="8" t="s">
        <v>1764</v>
      </c>
      <c r="G31" s="2" t="s">
        <v>2357</v>
      </c>
    </row>
    <row r="32" spans="1:7" x14ac:dyDescent="0.25">
      <c r="A32" s="2" t="s">
        <v>958</v>
      </c>
      <c r="B32" s="9" t="s">
        <v>1811</v>
      </c>
      <c r="C32" s="6" t="s">
        <v>16</v>
      </c>
      <c r="D32" s="2" t="s">
        <v>10</v>
      </c>
      <c r="E32" s="2" t="s">
        <v>1763</v>
      </c>
      <c r="F32" s="8" t="s">
        <v>1762</v>
      </c>
      <c r="G32" s="2" t="s">
        <v>2358</v>
      </c>
    </row>
    <row r="33" spans="1:7" x14ac:dyDescent="0.25">
      <c r="A33" s="2" t="s">
        <v>958</v>
      </c>
      <c r="B33" s="9" t="s">
        <v>1811</v>
      </c>
      <c r="C33" s="6" t="s">
        <v>16</v>
      </c>
      <c r="D33" s="2" t="s">
        <v>10</v>
      </c>
      <c r="E33" s="2" t="s">
        <v>1761</v>
      </c>
      <c r="F33" s="2" t="s">
        <v>1760</v>
      </c>
      <c r="G33" s="2" t="s">
        <v>2359</v>
      </c>
    </row>
    <row r="34" spans="1:7" x14ac:dyDescent="0.25">
      <c r="A34" s="2" t="s">
        <v>958</v>
      </c>
      <c r="B34" s="9" t="s">
        <v>1811</v>
      </c>
      <c r="C34" s="6" t="s">
        <v>16</v>
      </c>
      <c r="D34" s="2" t="s">
        <v>10</v>
      </c>
      <c r="E34" s="2" t="s">
        <v>1759</v>
      </c>
      <c r="F34" s="2" t="s">
        <v>1758</v>
      </c>
      <c r="G34" s="2" t="s">
        <v>2360</v>
      </c>
    </row>
    <row r="35" spans="1:7" x14ac:dyDescent="0.25">
      <c r="A35" s="2" t="s">
        <v>958</v>
      </c>
      <c r="B35" s="9" t="s">
        <v>1811</v>
      </c>
      <c r="C35" s="6" t="s">
        <v>16</v>
      </c>
      <c r="D35" s="2" t="s">
        <v>10</v>
      </c>
      <c r="E35" s="2" t="s">
        <v>1757</v>
      </c>
      <c r="F35" s="2" t="s">
        <v>1756</v>
      </c>
      <c r="G35" s="2" t="s">
        <v>2361</v>
      </c>
    </row>
    <row r="36" spans="1:7" x14ac:dyDescent="0.25">
      <c r="A36" s="2" t="s">
        <v>943</v>
      </c>
      <c r="B36" s="9" t="s">
        <v>1815</v>
      </c>
      <c r="C36" s="6" t="s">
        <v>528</v>
      </c>
      <c r="D36" s="2" t="s">
        <v>925</v>
      </c>
      <c r="E36" s="2" t="s">
        <v>1780</v>
      </c>
      <c r="F36" s="2" t="s">
        <v>839</v>
      </c>
      <c r="G36" s="2" t="s">
        <v>2059</v>
      </c>
    </row>
    <row r="37" spans="1:7" x14ac:dyDescent="0.25">
      <c r="A37" s="2" t="s">
        <v>943</v>
      </c>
      <c r="B37" s="9" t="s">
        <v>1815</v>
      </c>
      <c r="C37" s="6" t="s">
        <v>459</v>
      </c>
      <c r="D37" s="2" t="s">
        <v>925</v>
      </c>
      <c r="E37" s="8" t="s">
        <v>1774</v>
      </c>
      <c r="F37" s="8" t="s">
        <v>1775</v>
      </c>
      <c r="G37" s="2" t="s">
        <v>2060</v>
      </c>
    </row>
    <row r="38" spans="1:7" x14ac:dyDescent="0.25">
      <c r="A38" s="2" t="s">
        <v>943</v>
      </c>
      <c r="B38" s="9" t="s">
        <v>1815</v>
      </c>
      <c r="C38" s="6" t="s">
        <v>404</v>
      </c>
      <c r="D38" s="2" t="s">
        <v>815</v>
      </c>
      <c r="E38" s="2" t="s">
        <v>1620</v>
      </c>
      <c r="F38" s="2" t="s">
        <v>1619</v>
      </c>
      <c r="G38" s="2" t="s">
        <v>2061</v>
      </c>
    </row>
    <row r="39" spans="1:7" x14ac:dyDescent="0.25">
      <c r="A39" s="2" t="s">
        <v>943</v>
      </c>
      <c r="B39" s="9" t="s">
        <v>1815</v>
      </c>
      <c r="C39" s="6" t="s">
        <v>404</v>
      </c>
      <c r="D39" s="2" t="s">
        <v>815</v>
      </c>
      <c r="E39" s="2" t="s">
        <v>1618</v>
      </c>
      <c r="F39" s="2" t="s">
        <v>1617</v>
      </c>
      <c r="G39" s="2" t="s">
        <v>2062</v>
      </c>
    </row>
    <row r="40" spans="1:7" x14ac:dyDescent="0.25">
      <c r="A40" s="2" t="s">
        <v>943</v>
      </c>
      <c r="B40" s="9" t="s">
        <v>1815</v>
      </c>
      <c r="C40" s="6" t="s">
        <v>404</v>
      </c>
      <c r="D40" s="2" t="s">
        <v>815</v>
      </c>
      <c r="E40" s="2" t="s">
        <v>1616</v>
      </c>
      <c r="F40" s="2" t="s">
        <v>1615</v>
      </c>
      <c r="G40" s="2" t="s">
        <v>2063</v>
      </c>
    </row>
    <row r="41" spans="1:7" x14ac:dyDescent="0.25">
      <c r="A41" s="2" t="s">
        <v>943</v>
      </c>
      <c r="B41" s="9" t="s">
        <v>1815</v>
      </c>
      <c r="C41" s="6" t="s">
        <v>404</v>
      </c>
      <c r="D41" s="2" t="s">
        <v>815</v>
      </c>
      <c r="E41" s="2" t="s">
        <v>1614</v>
      </c>
      <c r="F41" s="2" t="s">
        <v>1613</v>
      </c>
      <c r="G41" s="2" t="s">
        <v>2064</v>
      </c>
    </row>
    <row r="42" spans="1:7" x14ac:dyDescent="0.25">
      <c r="A42" s="2" t="s">
        <v>943</v>
      </c>
      <c r="B42" s="9" t="s">
        <v>1815</v>
      </c>
      <c r="C42" s="6" t="s">
        <v>404</v>
      </c>
      <c r="D42" s="2" t="s">
        <v>815</v>
      </c>
      <c r="E42" s="2" t="s">
        <v>1612</v>
      </c>
      <c r="F42" s="2" t="s">
        <v>1611</v>
      </c>
      <c r="G42" s="2" t="s">
        <v>2065</v>
      </c>
    </row>
    <row r="43" spans="1:7" x14ac:dyDescent="0.25">
      <c r="A43" s="2" t="s">
        <v>943</v>
      </c>
      <c r="B43" s="9" t="s">
        <v>1815</v>
      </c>
      <c r="C43" s="6" t="s">
        <v>404</v>
      </c>
      <c r="D43" s="2" t="s">
        <v>815</v>
      </c>
      <c r="E43" s="2" t="s">
        <v>1610</v>
      </c>
      <c r="F43" s="2" t="s">
        <v>1609</v>
      </c>
      <c r="G43" s="2" t="s">
        <v>2066</v>
      </c>
    </row>
    <row r="44" spans="1:7" x14ac:dyDescent="0.25">
      <c r="A44" s="2" t="s">
        <v>943</v>
      </c>
      <c r="B44" s="9" t="s">
        <v>1815</v>
      </c>
      <c r="C44" s="6" t="s">
        <v>404</v>
      </c>
      <c r="D44" s="2" t="s">
        <v>815</v>
      </c>
      <c r="E44" s="2" t="s">
        <v>1608</v>
      </c>
      <c r="F44" s="2" t="s">
        <v>1607</v>
      </c>
      <c r="G44" s="2" t="s">
        <v>2067</v>
      </c>
    </row>
    <row r="45" spans="1:7" x14ac:dyDescent="0.25">
      <c r="A45" s="2" t="s">
        <v>943</v>
      </c>
      <c r="B45" s="9" t="s">
        <v>1815</v>
      </c>
      <c r="C45" s="6" t="s">
        <v>404</v>
      </c>
      <c r="D45" s="2" t="s">
        <v>815</v>
      </c>
      <c r="E45" s="2" t="s">
        <v>1606</v>
      </c>
      <c r="F45" s="2" t="s">
        <v>1605</v>
      </c>
      <c r="G45" s="2" t="s">
        <v>2068</v>
      </c>
    </row>
    <row r="46" spans="1:7" x14ac:dyDescent="0.25">
      <c r="A46" s="2" t="s">
        <v>943</v>
      </c>
      <c r="B46" s="9" t="s">
        <v>1815</v>
      </c>
      <c r="C46" s="6" t="s">
        <v>404</v>
      </c>
      <c r="D46" s="2" t="s">
        <v>815</v>
      </c>
      <c r="E46" s="2" t="s">
        <v>1604</v>
      </c>
      <c r="F46" s="2" t="s">
        <v>1603</v>
      </c>
      <c r="G46" s="2" t="s">
        <v>2069</v>
      </c>
    </row>
    <row r="47" spans="1:7" x14ac:dyDescent="0.25">
      <c r="A47" s="2" t="s">
        <v>943</v>
      </c>
      <c r="B47" s="9" t="s">
        <v>1815</v>
      </c>
      <c r="C47" s="6" t="s">
        <v>404</v>
      </c>
      <c r="D47" s="2" t="s">
        <v>815</v>
      </c>
      <c r="E47" s="2" t="s">
        <v>1602</v>
      </c>
      <c r="F47" s="2" t="s">
        <v>1601</v>
      </c>
      <c r="G47" s="2" t="s">
        <v>2070</v>
      </c>
    </row>
    <row r="48" spans="1:7" x14ac:dyDescent="0.25">
      <c r="A48" s="2" t="s">
        <v>943</v>
      </c>
      <c r="B48" s="9" t="s">
        <v>1815</v>
      </c>
      <c r="C48" s="6" t="s">
        <v>404</v>
      </c>
      <c r="D48" s="2" t="s">
        <v>815</v>
      </c>
      <c r="E48" s="2" t="s">
        <v>1600</v>
      </c>
      <c r="F48" s="2" t="s">
        <v>1599</v>
      </c>
      <c r="G48" s="2" t="s">
        <v>2071</v>
      </c>
    </row>
    <row r="49" spans="1:7" x14ac:dyDescent="0.25">
      <c r="A49" s="2" t="s">
        <v>943</v>
      </c>
      <c r="B49" s="9" t="s">
        <v>1815</v>
      </c>
      <c r="C49" s="6" t="s">
        <v>404</v>
      </c>
      <c r="D49" s="2" t="s">
        <v>815</v>
      </c>
      <c r="E49" s="2" t="s">
        <v>1598</v>
      </c>
      <c r="F49" s="2" t="s">
        <v>1597</v>
      </c>
      <c r="G49" s="2" t="s">
        <v>2072</v>
      </c>
    </row>
    <row r="50" spans="1:7" x14ac:dyDescent="0.25">
      <c r="A50" s="2" t="s">
        <v>943</v>
      </c>
      <c r="B50" s="9" t="s">
        <v>1815</v>
      </c>
      <c r="C50" s="6" t="s">
        <v>404</v>
      </c>
      <c r="D50" s="2" t="s">
        <v>815</v>
      </c>
      <c r="E50" s="2" t="s">
        <v>1596</v>
      </c>
      <c r="F50" s="2" t="s">
        <v>1595</v>
      </c>
      <c r="G50" s="2" t="s">
        <v>2073</v>
      </c>
    </row>
    <row r="51" spans="1:7" x14ac:dyDescent="0.25">
      <c r="A51" s="2" t="s">
        <v>943</v>
      </c>
      <c r="B51" s="9" t="s">
        <v>1815</v>
      </c>
      <c r="C51" s="6" t="s">
        <v>404</v>
      </c>
      <c r="D51" s="2" t="s">
        <v>815</v>
      </c>
      <c r="E51" s="2" t="s">
        <v>1594</v>
      </c>
      <c r="F51" s="2" t="s">
        <v>1593</v>
      </c>
      <c r="G51" s="2" t="s">
        <v>2074</v>
      </c>
    </row>
    <row r="52" spans="1:7" x14ac:dyDescent="0.25">
      <c r="A52" s="2" t="s">
        <v>943</v>
      </c>
      <c r="B52" s="9" t="s">
        <v>1815</v>
      </c>
      <c r="C52" s="6" t="s">
        <v>404</v>
      </c>
      <c r="D52" s="2" t="s">
        <v>815</v>
      </c>
      <c r="E52" s="2" t="s">
        <v>1592</v>
      </c>
      <c r="F52" s="2" t="s">
        <v>1591</v>
      </c>
      <c r="G52" s="2" t="s">
        <v>2075</v>
      </c>
    </row>
    <row r="53" spans="1:7" x14ac:dyDescent="0.25">
      <c r="A53" s="2" t="s">
        <v>943</v>
      </c>
      <c r="B53" s="9" t="s">
        <v>1815</v>
      </c>
      <c r="C53" s="6" t="s">
        <v>404</v>
      </c>
      <c r="D53" s="2" t="s">
        <v>815</v>
      </c>
      <c r="E53" s="2" t="s">
        <v>1590</v>
      </c>
      <c r="F53" s="2" t="s">
        <v>1589</v>
      </c>
      <c r="G53" s="2" t="s">
        <v>2076</v>
      </c>
    </row>
    <row r="54" spans="1:7" x14ac:dyDescent="0.25">
      <c r="A54" s="2" t="s">
        <v>943</v>
      </c>
      <c r="B54" s="9" t="s">
        <v>1815</v>
      </c>
      <c r="C54" s="6" t="s">
        <v>404</v>
      </c>
      <c r="D54" s="2" t="s">
        <v>815</v>
      </c>
      <c r="E54" s="2" t="s">
        <v>1588</v>
      </c>
      <c r="F54" s="2" t="s">
        <v>1587</v>
      </c>
      <c r="G54" s="2" t="s">
        <v>2077</v>
      </c>
    </row>
    <row r="55" spans="1:7" x14ac:dyDescent="0.25">
      <c r="A55" s="2" t="s">
        <v>943</v>
      </c>
      <c r="B55" s="9" t="s">
        <v>1815</v>
      </c>
      <c r="C55" s="6" t="s">
        <v>404</v>
      </c>
      <c r="D55" s="2" t="s">
        <v>815</v>
      </c>
      <c r="E55" s="2" t="s">
        <v>1586</v>
      </c>
      <c r="F55" s="2" t="s">
        <v>1585</v>
      </c>
      <c r="G55" s="2" t="s">
        <v>2078</v>
      </c>
    </row>
    <row r="56" spans="1:7" x14ac:dyDescent="0.25">
      <c r="A56" s="2" t="s">
        <v>943</v>
      </c>
      <c r="B56" s="9" t="s">
        <v>1815</v>
      </c>
      <c r="C56" s="6" t="s">
        <v>404</v>
      </c>
      <c r="D56" s="2" t="s">
        <v>815</v>
      </c>
      <c r="E56" s="2" t="s">
        <v>1584</v>
      </c>
      <c r="F56" s="2" t="s">
        <v>1583</v>
      </c>
      <c r="G56" s="2" t="s">
        <v>2079</v>
      </c>
    </row>
    <row r="57" spans="1:7" x14ac:dyDescent="0.25">
      <c r="A57" s="2" t="s">
        <v>943</v>
      </c>
      <c r="B57" s="9" t="s">
        <v>1815</v>
      </c>
      <c r="C57" s="6" t="s">
        <v>404</v>
      </c>
      <c r="D57" s="2" t="s">
        <v>815</v>
      </c>
      <c r="E57" s="2" t="s">
        <v>1582</v>
      </c>
      <c r="F57" s="2" t="s">
        <v>1581</v>
      </c>
      <c r="G57" s="2" t="s">
        <v>2080</v>
      </c>
    </row>
    <row r="58" spans="1:7" x14ac:dyDescent="0.25">
      <c r="A58" s="2" t="s">
        <v>943</v>
      </c>
      <c r="B58" s="9" t="s">
        <v>1815</v>
      </c>
      <c r="C58" s="6" t="s">
        <v>404</v>
      </c>
      <c r="D58" s="2" t="s">
        <v>815</v>
      </c>
      <c r="E58" s="2" t="s">
        <v>1580</v>
      </c>
      <c r="F58" s="2" t="s">
        <v>1579</v>
      </c>
      <c r="G58" s="2" t="s">
        <v>2081</v>
      </c>
    </row>
    <row r="59" spans="1:7" x14ac:dyDescent="0.25">
      <c r="A59" s="2" t="s">
        <v>943</v>
      </c>
      <c r="B59" s="9" t="s">
        <v>1815</v>
      </c>
      <c r="C59" s="6" t="s">
        <v>404</v>
      </c>
      <c r="D59" s="2" t="s">
        <v>815</v>
      </c>
      <c r="E59" s="2" t="s">
        <v>1578</v>
      </c>
      <c r="F59" s="2" t="s">
        <v>1577</v>
      </c>
      <c r="G59" s="2" t="s">
        <v>2082</v>
      </c>
    </row>
    <row r="60" spans="1:7" x14ac:dyDescent="0.25">
      <c r="A60" s="2" t="s">
        <v>943</v>
      </c>
      <c r="B60" s="9" t="s">
        <v>1815</v>
      </c>
      <c r="C60" s="6" t="s">
        <v>404</v>
      </c>
      <c r="D60" s="2" t="s">
        <v>815</v>
      </c>
      <c r="E60" s="2" t="s">
        <v>1576</v>
      </c>
      <c r="F60" s="2" t="s">
        <v>1575</v>
      </c>
      <c r="G60" s="2" t="s">
        <v>2083</v>
      </c>
    </row>
    <row r="61" spans="1:7" x14ac:dyDescent="0.25">
      <c r="A61" s="2" t="s">
        <v>943</v>
      </c>
      <c r="B61" s="9" t="s">
        <v>1815</v>
      </c>
      <c r="C61" s="6" t="s">
        <v>404</v>
      </c>
      <c r="D61" s="2" t="s">
        <v>815</v>
      </c>
      <c r="E61" s="2" t="s">
        <v>1574</v>
      </c>
      <c r="F61" s="2" t="s">
        <v>1573</v>
      </c>
      <c r="G61" s="2" t="s">
        <v>2084</v>
      </c>
    </row>
    <row r="62" spans="1:7" x14ac:dyDescent="0.25">
      <c r="A62" s="2" t="s">
        <v>943</v>
      </c>
      <c r="B62" s="9" t="s">
        <v>1815</v>
      </c>
      <c r="C62" s="6" t="s">
        <v>404</v>
      </c>
      <c r="D62" s="2" t="s">
        <v>815</v>
      </c>
      <c r="E62" s="2" t="s">
        <v>1572</v>
      </c>
      <c r="F62" s="2" t="s">
        <v>1571</v>
      </c>
      <c r="G62" s="2" t="s">
        <v>2085</v>
      </c>
    </row>
    <row r="63" spans="1:7" x14ac:dyDescent="0.25">
      <c r="A63" s="2" t="s">
        <v>943</v>
      </c>
      <c r="B63" s="9" t="s">
        <v>1815</v>
      </c>
      <c r="C63" s="6" t="s">
        <v>404</v>
      </c>
      <c r="D63" s="2" t="s">
        <v>815</v>
      </c>
      <c r="E63" s="2" t="s">
        <v>1570</v>
      </c>
      <c r="F63" s="2" t="s">
        <v>1569</v>
      </c>
      <c r="G63" s="2" t="s">
        <v>2086</v>
      </c>
    </row>
    <row r="64" spans="1:7" x14ac:dyDescent="0.25">
      <c r="A64" s="2" t="s">
        <v>943</v>
      </c>
      <c r="B64" s="9" t="s">
        <v>1815</v>
      </c>
      <c r="C64" s="6" t="s">
        <v>404</v>
      </c>
      <c r="D64" s="2" t="s">
        <v>815</v>
      </c>
      <c r="E64" s="2" t="s">
        <v>1568</v>
      </c>
      <c r="F64" s="2" t="s">
        <v>1567</v>
      </c>
      <c r="G64" s="2" t="s">
        <v>2087</v>
      </c>
    </row>
    <row r="65" spans="1:7" x14ac:dyDescent="0.25">
      <c r="A65" s="2" t="s">
        <v>943</v>
      </c>
      <c r="B65" s="9" t="s">
        <v>1815</v>
      </c>
      <c r="C65" s="6" t="s">
        <v>404</v>
      </c>
      <c r="D65" s="2" t="s">
        <v>815</v>
      </c>
      <c r="E65" s="2" t="s">
        <v>1566</v>
      </c>
      <c r="F65" s="2" t="s">
        <v>1565</v>
      </c>
      <c r="G65" s="2" t="s">
        <v>2088</v>
      </c>
    </row>
    <row r="66" spans="1:7" x14ac:dyDescent="0.25">
      <c r="A66" s="2" t="s">
        <v>943</v>
      </c>
      <c r="B66" s="9" t="s">
        <v>1815</v>
      </c>
      <c r="C66" s="6" t="s">
        <v>404</v>
      </c>
      <c r="D66" s="2" t="s">
        <v>926</v>
      </c>
      <c r="E66" s="2" t="s">
        <v>1007</v>
      </c>
      <c r="F66" s="2" t="s">
        <v>1006</v>
      </c>
      <c r="G66" s="2" t="s">
        <v>2089</v>
      </c>
    </row>
    <row r="67" spans="1:7" x14ac:dyDescent="0.25">
      <c r="A67" s="2" t="s">
        <v>943</v>
      </c>
      <c r="B67" s="9" t="s">
        <v>1815</v>
      </c>
      <c r="C67" s="6" t="s">
        <v>404</v>
      </c>
      <c r="D67" s="2" t="s">
        <v>926</v>
      </c>
      <c r="E67" s="2" t="s">
        <v>1005</v>
      </c>
      <c r="F67" s="2" t="s">
        <v>1004</v>
      </c>
      <c r="G67" s="2" t="s">
        <v>2090</v>
      </c>
    </row>
    <row r="68" spans="1:7" x14ac:dyDescent="0.25">
      <c r="A68" s="2" t="s">
        <v>943</v>
      </c>
      <c r="B68" s="9" t="s">
        <v>1815</v>
      </c>
      <c r="C68" s="6" t="s">
        <v>404</v>
      </c>
      <c r="D68" s="2" t="s">
        <v>926</v>
      </c>
      <c r="E68" s="2" t="s">
        <v>1003</v>
      </c>
      <c r="F68" s="2" t="s">
        <v>1002</v>
      </c>
      <c r="G68" s="2" t="s">
        <v>2091</v>
      </c>
    </row>
    <row r="69" spans="1:7" x14ac:dyDescent="0.25">
      <c r="A69" s="2" t="s">
        <v>943</v>
      </c>
      <c r="B69" s="9" t="s">
        <v>1815</v>
      </c>
      <c r="C69" s="6" t="s">
        <v>404</v>
      </c>
      <c r="D69" s="2" t="s">
        <v>926</v>
      </c>
      <c r="E69" s="2" t="s">
        <v>1001</v>
      </c>
      <c r="F69" s="2" t="s">
        <v>1000</v>
      </c>
      <c r="G69" s="2" t="s">
        <v>2092</v>
      </c>
    </row>
    <row r="70" spans="1:7" x14ac:dyDescent="0.25">
      <c r="A70" s="2" t="s">
        <v>943</v>
      </c>
      <c r="B70" s="9" t="s">
        <v>1815</v>
      </c>
      <c r="C70" s="6" t="s">
        <v>404</v>
      </c>
      <c r="D70" s="2" t="s">
        <v>926</v>
      </c>
      <c r="E70" s="2" t="s">
        <v>999</v>
      </c>
      <c r="F70" s="2" t="s">
        <v>998</v>
      </c>
      <c r="G70" s="2" t="s">
        <v>2093</v>
      </c>
    </row>
    <row r="71" spans="1:7" x14ac:dyDescent="0.25">
      <c r="A71" s="2" t="s">
        <v>943</v>
      </c>
      <c r="B71" s="9" t="s">
        <v>1815</v>
      </c>
      <c r="C71" s="6" t="s">
        <v>404</v>
      </c>
      <c r="D71" s="2" t="s">
        <v>926</v>
      </c>
      <c r="E71" s="2" t="s">
        <v>997</v>
      </c>
      <c r="F71" s="2" t="s">
        <v>996</v>
      </c>
      <c r="G71" s="2" t="s">
        <v>2094</v>
      </c>
    </row>
    <row r="72" spans="1:7" x14ac:dyDescent="0.25">
      <c r="A72" s="2" t="s">
        <v>943</v>
      </c>
      <c r="B72" s="9" t="s">
        <v>1815</v>
      </c>
      <c r="C72" s="6" t="s">
        <v>404</v>
      </c>
      <c r="D72" s="2" t="s">
        <v>926</v>
      </c>
      <c r="E72" s="2" t="s">
        <v>995</v>
      </c>
      <c r="F72" s="2" t="s">
        <v>994</v>
      </c>
      <c r="G72" s="2" t="s">
        <v>2095</v>
      </c>
    </row>
    <row r="73" spans="1:7" x14ac:dyDescent="0.25">
      <c r="A73" s="2" t="s">
        <v>943</v>
      </c>
      <c r="B73" s="9" t="s">
        <v>1815</v>
      </c>
      <c r="C73" s="6" t="s">
        <v>404</v>
      </c>
      <c r="D73" s="2" t="s">
        <v>926</v>
      </c>
      <c r="E73" s="2" t="s">
        <v>993</v>
      </c>
      <c r="F73" s="2" t="s">
        <v>992</v>
      </c>
      <c r="G73" s="2" t="s">
        <v>2096</v>
      </c>
    </row>
    <row r="74" spans="1:7" x14ac:dyDescent="0.25">
      <c r="A74" s="2" t="s">
        <v>943</v>
      </c>
      <c r="B74" s="9" t="s">
        <v>1815</v>
      </c>
      <c r="C74" s="6" t="s">
        <v>404</v>
      </c>
      <c r="D74" s="2" t="s">
        <v>926</v>
      </c>
      <c r="E74" s="2" t="s">
        <v>991</v>
      </c>
      <c r="F74" s="2" t="s">
        <v>990</v>
      </c>
      <c r="G74" s="2" t="s">
        <v>2097</v>
      </c>
    </row>
    <row r="75" spans="1:7" x14ac:dyDescent="0.25">
      <c r="A75" s="2" t="s">
        <v>943</v>
      </c>
      <c r="B75" s="9" t="s">
        <v>1815</v>
      </c>
      <c r="C75" s="6" t="s">
        <v>404</v>
      </c>
      <c r="D75" s="2" t="s">
        <v>926</v>
      </c>
      <c r="E75" s="2" t="s">
        <v>989</v>
      </c>
      <c r="F75" s="2" t="s">
        <v>988</v>
      </c>
      <c r="G75" s="2" t="s">
        <v>2098</v>
      </c>
    </row>
    <row r="76" spans="1:7" x14ac:dyDescent="0.25">
      <c r="A76" s="2" t="s">
        <v>943</v>
      </c>
      <c r="B76" s="9" t="s">
        <v>1815</v>
      </c>
      <c r="C76" s="6" t="s">
        <v>404</v>
      </c>
      <c r="D76" s="2" t="s">
        <v>926</v>
      </c>
      <c r="E76" s="2" t="s">
        <v>987</v>
      </c>
      <c r="F76" s="2" t="s">
        <v>986</v>
      </c>
      <c r="G76" s="2" t="s">
        <v>2099</v>
      </c>
    </row>
    <row r="77" spans="1:7" x14ac:dyDescent="0.25">
      <c r="A77" s="2" t="s">
        <v>943</v>
      </c>
      <c r="B77" s="9" t="s">
        <v>1815</v>
      </c>
      <c r="C77" s="6" t="s">
        <v>404</v>
      </c>
      <c r="D77" s="2" t="s">
        <v>926</v>
      </c>
      <c r="E77" s="2" t="s">
        <v>985</v>
      </c>
      <c r="F77" s="2" t="s">
        <v>984</v>
      </c>
      <c r="G77" s="2" t="s">
        <v>2100</v>
      </c>
    </row>
    <row r="78" spans="1:7" x14ac:dyDescent="0.25">
      <c r="A78" s="2" t="s">
        <v>943</v>
      </c>
      <c r="B78" s="9" t="s">
        <v>1815</v>
      </c>
      <c r="C78" s="6" t="s">
        <v>404</v>
      </c>
      <c r="D78" s="2" t="s">
        <v>926</v>
      </c>
      <c r="E78" s="2" t="s">
        <v>983</v>
      </c>
      <c r="F78" s="2" t="s">
        <v>982</v>
      </c>
      <c r="G78" s="2" t="s">
        <v>2101</v>
      </c>
    </row>
    <row r="79" spans="1:7" x14ac:dyDescent="0.25">
      <c r="A79" s="2" t="s">
        <v>943</v>
      </c>
      <c r="B79" s="9" t="s">
        <v>1815</v>
      </c>
      <c r="C79" s="6" t="s">
        <v>404</v>
      </c>
      <c r="D79" s="2" t="s">
        <v>926</v>
      </c>
      <c r="E79" s="2" t="s">
        <v>981</v>
      </c>
      <c r="F79" s="2" t="s">
        <v>980</v>
      </c>
      <c r="G79" s="2" t="s">
        <v>2102</v>
      </c>
    </row>
    <row r="80" spans="1:7" x14ac:dyDescent="0.25">
      <c r="A80" s="2" t="s">
        <v>943</v>
      </c>
      <c r="B80" s="9" t="s">
        <v>1815</v>
      </c>
      <c r="C80" s="6" t="s">
        <v>404</v>
      </c>
      <c r="D80" s="2" t="s">
        <v>926</v>
      </c>
      <c r="E80" s="2" t="s">
        <v>979</v>
      </c>
      <c r="F80" s="2" t="s">
        <v>978</v>
      </c>
      <c r="G80" s="2" t="s">
        <v>2103</v>
      </c>
    </row>
    <row r="81" spans="1:7" x14ac:dyDescent="0.25">
      <c r="A81" s="2" t="s">
        <v>943</v>
      </c>
      <c r="B81" s="9" t="s">
        <v>1815</v>
      </c>
      <c r="C81" s="6" t="s">
        <v>404</v>
      </c>
      <c r="D81" s="2" t="s">
        <v>929</v>
      </c>
      <c r="E81" s="2" t="s">
        <v>1486</v>
      </c>
      <c r="F81" s="2" t="s">
        <v>1485</v>
      </c>
      <c r="G81" s="2" t="s">
        <v>2104</v>
      </c>
    </row>
    <row r="82" spans="1:7" x14ac:dyDescent="0.25">
      <c r="A82" s="2" t="s">
        <v>943</v>
      </c>
      <c r="B82" s="9" t="s">
        <v>1815</v>
      </c>
      <c r="C82" s="6" t="s">
        <v>404</v>
      </c>
      <c r="D82" s="2" t="s">
        <v>929</v>
      </c>
      <c r="E82" s="2" t="s">
        <v>1484</v>
      </c>
      <c r="F82" s="2" t="s">
        <v>1483</v>
      </c>
      <c r="G82" s="2" t="s">
        <v>2105</v>
      </c>
    </row>
    <row r="83" spans="1:7" x14ac:dyDescent="0.25">
      <c r="A83" s="2" t="s">
        <v>943</v>
      </c>
      <c r="B83" s="9" t="s">
        <v>1815</v>
      </c>
      <c r="C83" s="6" t="s">
        <v>404</v>
      </c>
      <c r="D83" s="2" t="s">
        <v>929</v>
      </c>
      <c r="E83" s="2" t="s">
        <v>1482</v>
      </c>
      <c r="F83" s="2" t="s">
        <v>1481</v>
      </c>
      <c r="G83" s="2" t="s">
        <v>2106</v>
      </c>
    </row>
    <row r="84" spans="1:7" x14ac:dyDescent="0.25">
      <c r="A84" s="2" t="s">
        <v>943</v>
      </c>
      <c r="B84" s="9" t="s">
        <v>1815</v>
      </c>
      <c r="C84" s="6" t="s">
        <v>404</v>
      </c>
      <c r="D84" s="2" t="s">
        <v>929</v>
      </c>
      <c r="E84" s="2" t="s">
        <v>1480</v>
      </c>
      <c r="F84" s="2" t="s">
        <v>1479</v>
      </c>
      <c r="G84" s="2" t="s">
        <v>2107</v>
      </c>
    </row>
    <row r="85" spans="1:7" x14ac:dyDescent="0.25">
      <c r="A85" s="2" t="s">
        <v>943</v>
      </c>
      <c r="B85" s="9" t="s">
        <v>1815</v>
      </c>
      <c r="C85" s="6" t="s">
        <v>404</v>
      </c>
      <c r="D85" s="2" t="s">
        <v>929</v>
      </c>
      <c r="E85" s="2" t="s">
        <v>1478</v>
      </c>
      <c r="F85" s="2" t="s">
        <v>1477</v>
      </c>
      <c r="G85" s="2" t="s">
        <v>2108</v>
      </c>
    </row>
    <row r="86" spans="1:7" x14ac:dyDescent="0.25">
      <c r="A86" s="2" t="s">
        <v>943</v>
      </c>
      <c r="B86" s="9" t="s">
        <v>1815</v>
      </c>
      <c r="C86" s="6" t="s">
        <v>404</v>
      </c>
      <c r="D86" s="2" t="s">
        <v>749</v>
      </c>
      <c r="E86" s="2" t="s">
        <v>1143</v>
      </c>
      <c r="F86" s="2" t="s">
        <v>1142</v>
      </c>
      <c r="G86" s="2" t="s">
        <v>2109</v>
      </c>
    </row>
    <row r="87" spans="1:7" x14ac:dyDescent="0.25">
      <c r="A87" s="2" t="s">
        <v>943</v>
      </c>
      <c r="B87" s="9" t="s">
        <v>1815</v>
      </c>
      <c r="C87" s="6" t="s">
        <v>404</v>
      </c>
      <c r="D87" s="2" t="s">
        <v>749</v>
      </c>
      <c r="E87" s="2" t="s">
        <v>1141</v>
      </c>
      <c r="F87" s="2" t="s">
        <v>1140</v>
      </c>
      <c r="G87" s="2" t="s">
        <v>2110</v>
      </c>
    </row>
    <row r="88" spans="1:7" x14ac:dyDescent="0.25">
      <c r="A88" s="2" t="s">
        <v>943</v>
      </c>
      <c r="B88" s="9" t="s">
        <v>1815</v>
      </c>
      <c r="C88" s="6" t="s">
        <v>404</v>
      </c>
      <c r="D88" s="2" t="s">
        <v>749</v>
      </c>
      <c r="E88" s="2" t="s">
        <v>1139</v>
      </c>
      <c r="F88" s="2" t="s">
        <v>1138</v>
      </c>
      <c r="G88" s="2" t="s">
        <v>2111</v>
      </c>
    </row>
    <row r="89" spans="1:7" x14ac:dyDescent="0.25">
      <c r="A89" s="2" t="s">
        <v>943</v>
      </c>
      <c r="B89" s="9" t="s">
        <v>1815</v>
      </c>
      <c r="C89" s="6" t="s">
        <v>404</v>
      </c>
      <c r="D89" s="2" t="s">
        <v>749</v>
      </c>
      <c r="E89" s="2" t="s">
        <v>1137</v>
      </c>
      <c r="F89" s="2" t="s">
        <v>1136</v>
      </c>
      <c r="G89" s="2" t="s">
        <v>2112</v>
      </c>
    </row>
    <row r="90" spans="1:7" x14ac:dyDescent="0.25">
      <c r="A90" s="2" t="s">
        <v>943</v>
      </c>
      <c r="B90" s="9" t="s">
        <v>1815</v>
      </c>
      <c r="C90" s="6" t="s">
        <v>440</v>
      </c>
      <c r="D90" s="2" t="s">
        <v>815</v>
      </c>
      <c r="E90" s="2" t="s">
        <v>1564</v>
      </c>
      <c r="F90" s="2" t="s">
        <v>1563</v>
      </c>
      <c r="G90" s="2" t="s">
        <v>2113</v>
      </c>
    </row>
    <row r="91" spans="1:7" x14ac:dyDescent="0.25">
      <c r="A91" s="2" t="s">
        <v>943</v>
      </c>
      <c r="B91" s="9" t="s">
        <v>1815</v>
      </c>
      <c r="C91" s="6" t="s">
        <v>440</v>
      </c>
      <c r="D91" s="2" t="s">
        <v>815</v>
      </c>
      <c r="E91" s="2" t="s">
        <v>1562</v>
      </c>
      <c r="F91" s="2" t="s">
        <v>1561</v>
      </c>
      <c r="G91" s="2" t="s">
        <v>2114</v>
      </c>
    </row>
    <row r="92" spans="1:7" x14ac:dyDescent="0.25">
      <c r="A92" s="2" t="s">
        <v>943</v>
      </c>
      <c r="B92" s="9" t="s">
        <v>1815</v>
      </c>
      <c r="C92" s="6" t="s">
        <v>440</v>
      </c>
      <c r="D92" s="2" t="s">
        <v>815</v>
      </c>
      <c r="E92" s="2" t="s">
        <v>1560</v>
      </c>
      <c r="F92" s="2" t="s">
        <v>1559</v>
      </c>
      <c r="G92" s="2" t="s">
        <v>2115</v>
      </c>
    </row>
    <row r="93" spans="1:7" x14ac:dyDescent="0.25">
      <c r="A93" s="2" t="s">
        <v>943</v>
      </c>
      <c r="B93" s="9" t="s">
        <v>1815</v>
      </c>
      <c r="C93" s="6" t="s">
        <v>440</v>
      </c>
      <c r="D93" s="2" t="s">
        <v>815</v>
      </c>
      <c r="E93" s="2" t="s">
        <v>1558</v>
      </c>
      <c r="F93" s="2" t="s">
        <v>1557</v>
      </c>
      <c r="G93" s="2" t="s">
        <v>2116</v>
      </c>
    </row>
    <row r="94" spans="1:7" x14ac:dyDescent="0.25">
      <c r="A94" s="2" t="s">
        <v>943</v>
      </c>
      <c r="B94" s="9" t="s">
        <v>1815</v>
      </c>
      <c r="C94" s="6" t="s">
        <v>440</v>
      </c>
      <c r="D94" s="2" t="s">
        <v>815</v>
      </c>
      <c r="E94" s="2" t="s">
        <v>1556</v>
      </c>
      <c r="F94" s="2" t="s">
        <v>1555</v>
      </c>
      <c r="G94" s="2" t="s">
        <v>2117</v>
      </c>
    </row>
    <row r="95" spans="1:7" x14ac:dyDescent="0.25">
      <c r="A95" s="2" t="s">
        <v>943</v>
      </c>
      <c r="B95" s="9" t="s">
        <v>1815</v>
      </c>
      <c r="C95" s="6" t="s">
        <v>440</v>
      </c>
      <c r="D95" s="2" t="s">
        <v>815</v>
      </c>
      <c r="E95" s="2" t="s">
        <v>1554</v>
      </c>
      <c r="F95" s="2" t="s">
        <v>1553</v>
      </c>
      <c r="G95" s="2" t="s">
        <v>2118</v>
      </c>
    </row>
    <row r="96" spans="1:7" x14ac:dyDescent="0.25">
      <c r="A96" s="2" t="s">
        <v>943</v>
      </c>
      <c r="B96" s="9" t="s">
        <v>1815</v>
      </c>
      <c r="C96" s="6" t="s">
        <v>440</v>
      </c>
      <c r="D96" s="2" t="s">
        <v>815</v>
      </c>
      <c r="E96" s="2" t="s">
        <v>1552</v>
      </c>
      <c r="F96" s="2" t="s">
        <v>1551</v>
      </c>
      <c r="G96" s="2" t="s">
        <v>2119</v>
      </c>
    </row>
    <row r="97" spans="1:7" x14ac:dyDescent="0.25">
      <c r="A97" s="2" t="s">
        <v>943</v>
      </c>
      <c r="B97" s="9" t="s">
        <v>1815</v>
      </c>
      <c r="C97" s="6" t="s">
        <v>440</v>
      </c>
      <c r="D97" s="2" t="s">
        <v>815</v>
      </c>
      <c r="E97" s="2" t="s">
        <v>1550</v>
      </c>
      <c r="F97" s="2" t="s">
        <v>1549</v>
      </c>
      <c r="G97" s="2" t="s">
        <v>2120</v>
      </c>
    </row>
    <row r="98" spans="1:7" x14ac:dyDescent="0.25">
      <c r="A98" s="2" t="s">
        <v>943</v>
      </c>
      <c r="B98" s="9" t="s">
        <v>1815</v>
      </c>
      <c r="C98" s="6" t="s">
        <v>440</v>
      </c>
      <c r="D98" s="2" t="s">
        <v>815</v>
      </c>
      <c r="E98" s="2" t="s">
        <v>1548</v>
      </c>
      <c r="F98" s="2" t="s">
        <v>1547</v>
      </c>
      <c r="G98" s="2" t="s">
        <v>2121</v>
      </c>
    </row>
    <row r="99" spans="1:7" x14ac:dyDescent="0.25">
      <c r="A99" s="2" t="s">
        <v>943</v>
      </c>
      <c r="B99" s="9" t="s">
        <v>1815</v>
      </c>
      <c r="C99" s="6" t="s">
        <v>440</v>
      </c>
      <c r="D99" s="2" t="s">
        <v>815</v>
      </c>
      <c r="E99" s="2" t="s">
        <v>1546</v>
      </c>
      <c r="F99" s="2" t="s">
        <v>1545</v>
      </c>
      <c r="G99" s="2" t="s">
        <v>2122</v>
      </c>
    </row>
    <row r="100" spans="1:7" x14ac:dyDescent="0.25">
      <c r="A100" s="2" t="s">
        <v>943</v>
      </c>
      <c r="B100" s="9" t="s">
        <v>1815</v>
      </c>
      <c r="C100" s="6" t="s">
        <v>440</v>
      </c>
      <c r="D100" s="2" t="s">
        <v>815</v>
      </c>
      <c r="E100" s="2" t="s">
        <v>1544</v>
      </c>
      <c r="F100" s="2" t="s">
        <v>1543</v>
      </c>
      <c r="G100" s="2" t="s">
        <v>2123</v>
      </c>
    </row>
    <row r="101" spans="1:7" x14ac:dyDescent="0.25">
      <c r="A101" s="2" t="s">
        <v>943</v>
      </c>
      <c r="B101" s="9" t="s">
        <v>1815</v>
      </c>
      <c r="C101" s="6" t="s">
        <v>440</v>
      </c>
      <c r="D101" s="2" t="s">
        <v>815</v>
      </c>
      <c r="E101" s="2" t="s">
        <v>1542</v>
      </c>
      <c r="F101" s="2" t="s">
        <v>1541</v>
      </c>
      <c r="G101" s="2" t="s">
        <v>2124</v>
      </c>
    </row>
    <row r="102" spans="1:7" x14ac:dyDescent="0.25">
      <c r="A102" s="2" t="s">
        <v>943</v>
      </c>
      <c r="B102" s="9" t="s">
        <v>1815</v>
      </c>
      <c r="C102" s="6" t="s">
        <v>440</v>
      </c>
      <c r="D102" s="2" t="s">
        <v>815</v>
      </c>
      <c r="E102" s="2" t="s">
        <v>1540</v>
      </c>
      <c r="F102" s="2" t="s">
        <v>1539</v>
      </c>
      <c r="G102" s="2" t="s">
        <v>2125</v>
      </c>
    </row>
    <row r="103" spans="1:7" x14ac:dyDescent="0.25">
      <c r="A103" s="2" t="s">
        <v>943</v>
      </c>
      <c r="B103" s="9" t="s">
        <v>1815</v>
      </c>
      <c r="C103" s="6" t="s">
        <v>440</v>
      </c>
      <c r="D103" s="2" t="s">
        <v>815</v>
      </c>
      <c r="E103" s="2" t="s">
        <v>1538</v>
      </c>
      <c r="F103" s="2" t="s">
        <v>1537</v>
      </c>
      <c r="G103" s="2" t="s">
        <v>2126</v>
      </c>
    </row>
    <row r="104" spans="1:7" x14ac:dyDescent="0.25">
      <c r="A104" s="2" t="s">
        <v>943</v>
      </c>
      <c r="B104" s="9" t="s">
        <v>1815</v>
      </c>
      <c r="C104" s="6" t="s">
        <v>440</v>
      </c>
      <c r="D104" s="2" t="s">
        <v>815</v>
      </c>
      <c r="E104" s="2" t="s">
        <v>1536</v>
      </c>
      <c r="F104" s="2" t="s">
        <v>1535</v>
      </c>
      <c r="G104" s="2" t="s">
        <v>2127</v>
      </c>
    </row>
    <row r="105" spans="1:7" x14ac:dyDescent="0.25">
      <c r="A105" s="2" t="s">
        <v>943</v>
      </c>
      <c r="B105" s="9" t="s">
        <v>1815</v>
      </c>
      <c r="C105" s="6" t="s">
        <v>440</v>
      </c>
      <c r="D105" s="2" t="s">
        <v>815</v>
      </c>
      <c r="E105" s="2" t="s">
        <v>1534</v>
      </c>
      <c r="F105" s="2" t="s">
        <v>1533</v>
      </c>
      <c r="G105" s="2" t="s">
        <v>2128</v>
      </c>
    </row>
    <row r="106" spans="1:7" x14ac:dyDescent="0.25">
      <c r="A106" s="2" t="s">
        <v>943</v>
      </c>
      <c r="B106" s="9" t="s">
        <v>1815</v>
      </c>
      <c r="C106" s="6" t="s">
        <v>440</v>
      </c>
      <c r="D106" s="2" t="s">
        <v>815</v>
      </c>
      <c r="E106" s="2" t="s">
        <v>1532</v>
      </c>
      <c r="F106" s="2" t="s">
        <v>1531</v>
      </c>
      <c r="G106" s="2" t="s">
        <v>2129</v>
      </c>
    </row>
    <row r="107" spans="1:7" x14ac:dyDescent="0.25">
      <c r="A107" s="2" t="s">
        <v>943</v>
      </c>
      <c r="B107" s="9" t="s">
        <v>1815</v>
      </c>
      <c r="C107" s="6" t="s">
        <v>440</v>
      </c>
      <c r="D107" s="2" t="s">
        <v>815</v>
      </c>
      <c r="E107" s="2" t="s">
        <v>1530</v>
      </c>
      <c r="F107" s="2" t="s">
        <v>1529</v>
      </c>
      <c r="G107" s="2" t="s">
        <v>2130</v>
      </c>
    </row>
    <row r="108" spans="1:7" x14ac:dyDescent="0.25">
      <c r="A108" s="2" t="s">
        <v>943</v>
      </c>
      <c r="B108" s="9" t="s">
        <v>1815</v>
      </c>
      <c r="C108" s="6" t="s">
        <v>440</v>
      </c>
      <c r="D108" s="2" t="s">
        <v>929</v>
      </c>
      <c r="E108" s="2" t="s">
        <v>1476</v>
      </c>
      <c r="F108" s="2" t="s">
        <v>1475</v>
      </c>
      <c r="G108" s="2" t="s">
        <v>2131</v>
      </c>
    </row>
    <row r="109" spans="1:7" x14ac:dyDescent="0.25">
      <c r="A109" s="2" t="s">
        <v>943</v>
      </c>
      <c r="B109" s="9" t="s">
        <v>1815</v>
      </c>
      <c r="C109" s="6" t="s">
        <v>588</v>
      </c>
      <c r="D109" s="2" t="s">
        <v>815</v>
      </c>
      <c r="E109" s="2" t="s">
        <v>1528</v>
      </c>
      <c r="F109" s="2" t="s">
        <v>1527</v>
      </c>
      <c r="G109" s="2" t="s">
        <v>2132</v>
      </c>
    </row>
    <row r="110" spans="1:7" x14ac:dyDescent="0.25">
      <c r="A110" s="2" t="s">
        <v>943</v>
      </c>
      <c r="B110" s="9" t="s">
        <v>1815</v>
      </c>
      <c r="C110" s="6" t="s">
        <v>588</v>
      </c>
      <c r="D110" s="2" t="s">
        <v>815</v>
      </c>
      <c r="E110" s="2" t="s">
        <v>1526</v>
      </c>
      <c r="F110" s="2" t="s">
        <v>1525</v>
      </c>
      <c r="G110" s="2" t="s">
        <v>2133</v>
      </c>
    </row>
    <row r="111" spans="1:7" x14ac:dyDescent="0.25">
      <c r="A111" s="2" t="s">
        <v>943</v>
      </c>
      <c r="B111" s="9" t="s">
        <v>1815</v>
      </c>
      <c r="C111" s="6" t="s">
        <v>588</v>
      </c>
      <c r="D111" s="2" t="s">
        <v>815</v>
      </c>
      <c r="E111" s="2" t="s">
        <v>1524</v>
      </c>
      <c r="F111" s="2" t="s">
        <v>1523</v>
      </c>
      <c r="G111" s="2" t="s">
        <v>2134</v>
      </c>
    </row>
    <row r="112" spans="1:7" x14ac:dyDescent="0.25">
      <c r="A112" s="2" t="s">
        <v>943</v>
      </c>
      <c r="B112" s="9" t="s">
        <v>1815</v>
      </c>
      <c r="C112" s="6" t="s">
        <v>588</v>
      </c>
      <c r="D112" s="2" t="s">
        <v>815</v>
      </c>
      <c r="E112" s="2" t="s">
        <v>1522</v>
      </c>
      <c r="F112" s="2" t="s">
        <v>1521</v>
      </c>
      <c r="G112" s="2" t="s">
        <v>2135</v>
      </c>
    </row>
    <row r="113" spans="1:7" x14ac:dyDescent="0.25">
      <c r="A113" s="2" t="s">
        <v>943</v>
      </c>
      <c r="B113" s="9" t="s">
        <v>1815</v>
      </c>
      <c r="C113" s="6" t="s">
        <v>588</v>
      </c>
      <c r="D113" s="2" t="s">
        <v>815</v>
      </c>
      <c r="E113" s="2" t="s">
        <v>1520</v>
      </c>
      <c r="F113" s="2" t="s">
        <v>1519</v>
      </c>
      <c r="G113" s="2" t="s">
        <v>2136</v>
      </c>
    </row>
    <row r="114" spans="1:7" x14ac:dyDescent="0.25">
      <c r="A114" s="2" t="s">
        <v>943</v>
      </c>
      <c r="B114" s="9" t="s">
        <v>1815</v>
      </c>
      <c r="C114" s="6" t="s">
        <v>588</v>
      </c>
      <c r="D114" s="2" t="s">
        <v>815</v>
      </c>
      <c r="E114" s="2" t="s">
        <v>1518</v>
      </c>
      <c r="F114" s="2" t="s">
        <v>1517</v>
      </c>
      <c r="G114" s="2" t="s">
        <v>2137</v>
      </c>
    </row>
    <row r="115" spans="1:7" x14ac:dyDescent="0.25">
      <c r="A115" s="2" t="s">
        <v>943</v>
      </c>
      <c r="B115" s="9" t="s">
        <v>1815</v>
      </c>
      <c r="C115" s="6" t="s">
        <v>588</v>
      </c>
      <c r="D115" s="2" t="s">
        <v>815</v>
      </c>
      <c r="E115" s="2" t="s">
        <v>1516</v>
      </c>
      <c r="F115" s="2" t="s">
        <v>1515</v>
      </c>
      <c r="G115" s="2" t="s">
        <v>2138</v>
      </c>
    </row>
    <row r="116" spans="1:7" x14ac:dyDescent="0.25">
      <c r="A116" s="2" t="s">
        <v>943</v>
      </c>
      <c r="B116" s="9" t="s">
        <v>1815</v>
      </c>
      <c r="C116" s="6" t="s">
        <v>588</v>
      </c>
      <c r="D116" s="2" t="s">
        <v>815</v>
      </c>
      <c r="E116" s="2" t="s">
        <v>1514</v>
      </c>
      <c r="F116" s="2" t="s">
        <v>1513</v>
      </c>
      <c r="G116" s="2" t="s">
        <v>2139</v>
      </c>
    </row>
    <row r="117" spans="1:7" x14ac:dyDescent="0.25">
      <c r="A117" s="2" t="s">
        <v>943</v>
      </c>
      <c r="B117" s="9" t="s">
        <v>1815</v>
      </c>
      <c r="C117" s="6" t="s">
        <v>588</v>
      </c>
      <c r="D117" s="2" t="s">
        <v>815</v>
      </c>
      <c r="E117" s="2" t="s">
        <v>1512</v>
      </c>
      <c r="F117" s="2" t="s">
        <v>1511</v>
      </c>
      <c r="G117" s="2" t="s">
        <v>2140</v>
      </c>
    </row>
    <row r="118" spans="1:7" x14ac:dyDescent="0.25">
      <c r="A118" s="2" t="s">
        <v>943</v>
      </c>
      <c r="B118" s="9" t="s">
        <v>1815</v>
      </c>
      <c r="C118" s="6" t="s">
        <v>588</v>
      </c>
      <c r="D118" s="2" t="s">
        <v>815</v>
      </c>
      <c r="E118" s="2" t="s">
        <v>1510</v>
      </c>
      <c r="F118" s="2" t="s">
        <v>1509</v>
      </c>
      <c r="G118" s="2" t="s">
        <v>2141</v>
      </c>
    </row>
    <row r="119" spans="1:7" x14ac:dyDescent="0.25">
      <c r="A119" s="2" t="s">
        <v>943</v>
      </c>
      <c r="B119" s="9" t="s">
        <v>1815</v>
      </c>
      <c r="C119" s="6" t="s">
        <v>498</v>
      </c>
      <c r="D119" s="2" t="s">
        <v>929</v>
      </c>
      <c r="E119" s="2" t="s">
        <v>1474</v>
      </c>
      <c r="F119" s="2" t="s">
        <v>1473</v>
      </c>
      <c r="G119" s="2" t="s">
        <v>2142</v>
      </c>
    </row>
    <row r="120" spans="1:7" x14ac:dyDescent="0.25">
      <c r="A120" s="2" t="s">
        <v>943</v>
      </c>
      <c r="B120" s="9" t="s">
        <v>1815</v>
      </c>
      <c r="C120" s="6" t="s">
        <v>498</v>
      </c>
      <c r="D120" s="2" t="s">
        <v>815</v>
      </c>
      <c r="E120" s="2" t="s">
        <v>1508</v>
      </c>
      <c r="F120" s="2" t="s">
        <v>1507</v>
      </c>
      <c r="G120" s="2" t="s">
        <v>2143</v>
      </c>
    </row>
    <row r="121" spans="1:7" x14ac:dyDescent="0.25">
      <c r="A121" s="2" t="s">
        <v>943</v>
      </c>
      <c r="B121" s="9" t="s">
        <v>1815</v>
      </c>
      <c r="C121" s="6" t="s">
        <v>498</v>
      </c>
      <c r="D121" s="2" t="s">
        <v>815</v>
      </c>
      <c r="E121" s="2" t="s">
        <v>1506</v>
      </c>
      <c r="F121" s="2" t="s">
        <v>1505</v>
      </c>
      <c r="G121" s="2" t="s">
        <v>2144</v>
      </c>
    </row>
    <row r="122" spans="1:7" x14ac:dyDescent="0.25">
      <c r="A122" s="2" t="s">
        <v>943</v>
      </c>
      <c r="B122" s="9" t="s">
        <v>1815</v>
      </c>
      <c r="C122" s="6" t="s">
        <v>404</v>
      </c>
      <c r="D122" s="2" t="s">
        <v>815</v>
      </c>
      <c r="E122" s="2" t="s">
        <v>1504</v>
      </c>
      <c r="F122" s="2" t="s">
        <v>1503</v>
      </c>
      <c r="G122" s="2" t="s">
        <v>2145</v>
      </c>
    </row>
    <row r="123" spans="1:7" x14ac:dyDescent="0.25">
      <c r="A123" s="2" t="s">
        <v>943</v>
      </c>
      <c r="B123" s="9" t="s">
        <v>1815</v>
      </c>
      <c r="C123" s="6" t="s">
        <v>591</v>
      </c>
      <c r="D123" s="2" t="s">
        <v>815</v>
      </c>
      <c r="E123" s="2" t="s">
        <v>1502</v>
      </c>
      <c r="F123" s="2" t="s">
        <v>727</v>
      </c>
      <c r="G123" s="2" t="s">
        <v>2146</v>
      </c>
    </row>
    <row r="124" spans="1:7" x14ac:dyDescent="0.25">
      <c r="A124" s="2" t="s">
        <v>943</v>
      </c>
      <c r="B124" s="9" t="s">
        <v>1815</v>
      </c>
      <c r="C124" s="6" t="s">
        <v>404</v>
      </c>
      <c r="D124" s="2" t="s">
        <v>749</v>
      </c>
      <c r="E124" s="2" t="s">
        <v>1135</v>
      </c>
      <c r="F124" s="2" t="s">
        <v>1134</v>
      </c>
      <c r="G124" s="2" t="s">
        <v>2147</v>
      </c>
    </row>
    <row r="125" spans="1:7" x14ac:dyDescent="0.25">
      <c r="A125" s="2" t="s">
        <v>943</v>
      </c>
      <c r="B125" s="9" t="s">
        <v>1815</v>
      </c>
      <c r="C125" s="6" t="s">
        <v>505</v>
      </c>
      <c r="D125" s="2" t="s">
        <v>929</v>
      </c>
      <c r="E125" s="2" t="s">
        <v>1472</v>
      </c>
      <c r="F125" s="2" t="s">
        <v>1471</v>
      </c>
      <c r="G125" s="2" t="s">
        <v>2148</v>
      </c>
    </row>
    <row r="126" spans="1:7" x14ac:dyDescent="0.25">
      <c r="A126" s="2" t="s">
        <v>943</v>
      </c>
      <c r="B126" s="9" t="s">
        <v>1815</v>
      </c>
      <c r="C126" s="6" t="s">
        <v>593</v>
      </c>
      <c r="D126" s="2" t="s">
        <v>926</v>
      </c>
      <c r="E126" s="2" t="s">
        <v>977</v>
      </c>
      <c r="F126" s="2" t="s">
        <v>726</v>
      </c>
      <c r="G126" s="2" t="s">
        <v>2149</v>
      </c>
    </row>
    <row r="127" spans="1:7" x14ac:dyDescent="0.25">
      <c r="A127" s="2" t="s">
        <v>943</v>
      </c>
      <c r="B127" s="9" t="s">
        <v>1815</v>
      </c>
      <c r="C127" s="6" t="s">
        <v>595</v>
      </c>
      <c r="D127" s="2" t="s">
        <v>815</v>
      </c>
      <c r="E127" s="2" t="s">
        <v>1501</v>
      </c>
      <c r="F127" s="2" t="s">
        <v>1500</v>
      </c>
      <c r="G127" s="2" t="s">
        <v>2150</v>
      </c>
    </row>
    <row r="128" spans="1:7" x14ac:dyDescent="0.25">
      <c r="A128" s="2" t="s">
        <v>943</v>
      </c>
      <c r="B128" s="9" t="s">
        <v>1815</v>
      </c>
      <c r="C128" s="6" t="s">
        <v>404</v>
      </c>
      <c r="D128" s="3" t="s">
        <v>749</v>
      </c>
      <c r="E128" s="8" t="s">
        <v>1470</v>
      </c>
      <c r="F128" s="8" t="s">
        <v>1469</v>
      </c>
      <c r="G128" s="8" t="s">
        <v>1468</v>
      </c>
    </row>
    <row r="129" spans="1:7" x14ac:dyDescent="0.25">
      <c r="A129" s="2" t="s">
        <v>943</v>
      </c>
      <c r="B129" s="9" t="s">
        <v>1815</v>
      </c>
      <c r="C129" s="6" t="s">
        <v>404</v>
      </c>
      <c r="D129" s="3" t="s">
        <v>749</v>
      </c>
      <c r="E129" s="8" t="s">
        <v>1467</v>
      </c>
      <c r="F129" s="8" t="s">
        <v>1466</v>
      </c>
      <c r="G129" s="8" t="s">
        <v>1465</v>
      </c>
    </row>
    <row r="130" spans="1:7" x14ac:dyDescent="0.25">
      <c r="A130" s="2" t="s">
        <v>943</v>
      </c>
      <c r="B130" s="9" t="s">
        <v>1815</v>
      </c>
      <c r="C130" s="6" t="s">
        <v>404</v>
      </c>
      <c r="D130" s="3" t="s">
        <v>749</v>
      </c>
      <c r="E130" s="8" t="s">
        <v>1464</v>
      </c>
      <c r="F130" s="8" t="s">
        <v>1463</v>
      </c>
      <c r="G130" s="8" t="s">
        <v>1462</v>
      </c>
    </row>
    <row r="131" spans="1:7" x14ac:dyDescent="0.25">
      <c r="A131" s="2" t="s">
        <v>943</v>
      </c>
      <c r="B131" s="9" t="s">
        <v>1815</v>
      </c>
      <c r="C131" s="6" t="s">
        <v>404</v>
      </c>
      <c r="D131" s="3" t="s">
        <v>749</v>
      </c>
      <c r="E131" s="8" t="s">
        <v>1461</v>
      </c>
      <c r="F131" s="8" t="s">
        <v>1460</v>
      </c>
      <c r="G131" s="8" t="s">
        <v>1459</v>
      </c>
    </row>
    <row r="132" spans="1:7" x14ac:dyDescent="0.25">
      <c r="A132" s="2" t="s">
        <v>943</v>
      </c>
      <c r="B132" s="9" t="s">
        <v>1815</v>
      </c>
      <c r="C132" s="6" t="s">
        <v>404</v>
      </c>
      <c r="D132" s="3" t="s">
        <v>749</v>
      </c>
      <c r="E132" s="8" t="s">
        <v>1458</v>
      </c>
      <c r="F132" s="8" t="s">
        <v>1457</v>
      </c>
      <c r="G132" s="8" t="s">
        <v>1456</v>
      </c>
    </row>
    <row r="133" spans="1:7" x14ac:dyDescent="0.25">
      <c r="A133" s="2" t="s">
        <v>943</v>
      </c>
      <c r="B133" s="9" t="s">
        <v>1815</v>
      </c>
      <c r="C133" s="6" t="s">
        <v>404</v>
      </c>
      <c r="D133" s="3" t="s">
        <v>749</v>
      </c>
      <c r="E133" s="8" t="s">
        <v>1455</v>
      </c>
      <c r="F133" s="8" t="s">
        <v>1454</v>
      </c>
      <c r="G133" s="8" t="s">
        <v>1453</v>
      </c>
    </row>
    <row r="134" spans="1:7" x14ac:dyDescent="0.25">
      <c r="A134" s="2" t="s">
        <v>943</v>
      </c>
      <c r="B134" s="9" t="s">
        <v>1815</v>
      </c>
      <c r="C134" s="6" t="s">
        <v>404</v>
      </c>
      <c r="D134" s="3" t="s">
        <v>749</v>
      </c>
      <c r="E134" s="8" t="s">
        <v>1452</v>
      </c>
      <c r="F134" s="8" t="s">
        <v>1451</v>
      </c>
      <c r="G134" s="8" t="s">
        <v>1450</v>
      </c>
    </row>
    <row r="135" spans="1:7" x14ac:dyDescent="0.25">
      <c r="A135" s="2" t="s">
        <v>943</v>
      </c>
      <c r="B135" s="9" t="s">
        <v>1815</v>
      </c>
      <c r="C135" s="6" t="s">
        <v>404</v>
      </c>
      <c r="D135" s="3" t="s">
        <v>749</v>
      </c>
      <c r="E135" s="8" t="s">
        <v>1449</v>
      </c>
      <c r="F135" s="8" t="s">
        <v>1448</v>
      </c>
      <c r="G135" s="8" t="s">
        <v>1447</v>
      </c>
    </row>
    <row r="136" spans="1:7" x14ac:dyDescent="0.25">
      <c r="A136" s="2" t="s">
        <v>943</v>
      </c>
      <c r="B136" s="9" t="s">
        <v>1815</v>
      </c>
      <c r="C136" s="6" t="s">
        <v>404</v>
      </c>
      <c r="D136" s="3" t="s">
        <v>749</v>
      </c>
      <c r="E136" s="8" t="s">
        <v>1446</v>
      </c>
      <c r="F136" s="8" t="s">
        <v>1445</v>
      </c>
      <c r="G136" s="8" t="s">
        <v>1444</v>
      </c>
    </row>
    <row r="137" spans="1:7" x14ac:dyDescent="0.25">
      <c r="A137" s="2" t="s">
        <v>943</v>
      </c>
      <c r="B137" s="9" t="s">
        <v>1815</v>
      </c>
      <c r="C137" s="6" t="s">
        <v>404</v>
      </c>
      <c r="D137" s="3" t="s">
        <v>749</v>
      </c>
      <c r="E137" s="8" t="s">
        <v>1443</v>
      </c>
      <c r="F137" s="8" t="s">
        <v>1442</v>
      </c>
      <c r="G137" s="8" t="s">
        <v>1441</v>
      </c>
    </row>
    <row r="138" spans="1:7" x14ac:dyDescent="0.25">
      <c r="A138" s="2" t="s">
        <v>943</v>
      </c>
      <c r="B138" s="9" t="s">
        <v>1815</v>
      </c>
      <c r="C138" s="6" t="s">
        <v>440</v>
      </c>
      <c r="D138" s="3" t="s">
        <v>749</v>
      </c>
      <c r="E138" s="8" t="s">
        <v>1171</v>
      </c>
      <c r="F138" s="8" t="s">
        <v>1170</v>
      </c>
      <c r="G138" s="8" t="s">
        <v>1169</v>
      </c>
    </row>
    <row r="139" spans="1:7" x14ac:dyDescent="0.25">
      <c r="A139" s="2" t="s">
        <v>943</v>
      </c>
      <c r="B139" s="9" t="s">
        <v>1815</v>
      </c>
      <c r="C139" s="6" t="s">
        <v>404</v>
      </c>
      <c r="D139" s="3" t="s">
        <v>749</v>
      </c>
      <c r="E139" s="8" t="s">
        <v>1440</v>
      </c>
      <c r="F139" s="8" t="s">
        <v>1439</v>
      </c>
      <c r="G139" s="8" t="s">
        <v>1438</v>
      </c>
    </row>
    <row r="140" spans="1:7" x14ac:dyDescent="0.25">
      <c r="A140" s="2" t="s">
        <v>943</v>
      </c>
      <c r="B140" s="9" t="s">
        <v>1815</v>
      </c>
      <c r="C140" s="6" t="s">
        <v>404</v>
      </c>
      <c r="D140" s="2" t="s">
        <v>749</v>
      </c>
      <c r="E140" s="8" t="s">
        <v>1437</v>
      </c>
      <c r="F140" s="8" t="s">
        <v>1436</v>
      </c>
      <c r="G140" s="2" t="s">
        <v>2151</v>
      </c>
    </row>
    <row r="141" spans="1:7" x14ac:dyDescent="0.25">
      <c r="A141" s="2" t="s">
        <v>943</v>
      </c>
      <c r="B141" s="9" t="s">
        <v>1815</v>
      </c>
      <c r="C141" s="6" t="s">
        <v>404</v>
      </c>
      <c r="D141" s="2" t="s">
        <v>749</v>
      </c>
      <c r="E141" s="8" t="s">
        <v>1435</v>
      </c>
      <c r="F141" s="8" t="s">
        <v>1434</v>
      </c>
      <c r="G141" s="2" t="s">
        <v>2152</v>
      </c>
    </row>
    <row r="142" spans="1:7" x14ac:dyDescent="0.25">
      <c r="A142" s="2" t="s">
        <v>943</v>
      </c>
      <c r="B142" s="9" t="s">
        <v>1815</v>
      </c>
      <c r="C142" s="11" t="s">
        <v>681</v>
      </c>
      <c r="D142" s="2" t="s">
        <v>749</v>
      </c>
      <c r="E142" s="8" t="s">
        <v>1152</v>
      </c>
      <c r="F142" s="8" t="s">
        <v>682</v>
      </c>
      <c r="G142" s="2" t="s">
        <v>2153</v>
      </c>
    </row>
    <row r="143" spans="1:7" x14ac:dyDescent="0.25">
      <c r="A143" s="2" t="s">
        <v>943</v>
      </c>
      <c r="B143" s="9" t="s">
        <v>1815</v>
      </c>
      <c r="C143" s="6" t="s">
        <v>459</v>
      </c>
      <c r="D143" s="2" t="s">
        <v>1958</v>
      </c>
      <c r="E143" s="8" t="s">
        <v>976</v>
      </c>
      <c r="F143" s="8" t="s">
        <v>975</v>
      </c>
      <c r="G143" s="8" t="s">
        <v>2154</v>
      </c>
    </row>
    <row r="144" spans="1:7" x14ac:dyDescent="0.25">
      <c r="A144" s="2" t="s">
        <v>943</v>
      </c>
      <c r="B144" s="9" t="s">
        <v>1815</v>
      </c>
      <c r="C144" s="6" t="s">
        <v>459</v>
      </c>
      <c r="D144" s="2" t="s">
        <v>924</v>
      </c>
      <c r="E144" s="8" t="s">
        <v>966</v>
      </c>
      <c r="F144" s="8" t="s">
        <v>965</v>
      </c>
      <c r="G144" s="8" t="s">
        <v>2155</v>
      </c>
    </row>
    <row r="145" spans="1:7" x14ac:dyDescent="0.25">
      <c r="A145" s="2" t="s">
        <v>943</v>
      </c>
      <c r="B145" s="9" t="s">
        <v>1815</v>
      </c>
      <c r="C145" s="6" t="s">
        <v>459</v>
      </c>
      <c r="D145" s="2" t="s">
        <v>924</v>
      </c>
      <c r="E145" s="8" t="s">
        <v>964</v>
      </c>
      <c r="F145" s="8" t="s">
        <v>963</v>
      </c>
      <c r="G145" s="8" t="s">
        <v>962</v>
      </c>
    </row>
    <row r="146" spans="1:7" x14ac:dyDescent="0.25">
      <c r="A146" s="2" t="s">
        <v>943</v>
      </c>
      <c r="B146" s="9" t="s">
        <v>1815</v>
      </c>
      <c r="C146" s="6" t="s">
        <v>459</v>
      </c>
      <c r="D146" s="2" t="s">
        <v>1957</v>
      </c>
      <c r="E146" s="8" t="s">
        <v>974</v>
      </c>
      <c r="F146" s="8" t="s">
        <v>973</v>
      </c>
      <c r="G146" s="8" t="s">
        <v>2156</v>
      </c>
    </row>
    <row r="147" spans="1:7" x14ac:dyDescent="0.25">
      <c r="A147" s="2" t="s">
        <v>943</v>
      </c>
      <c r="B147" s="9" t="s">
        <v>1815</v>
      </c>
      <c r="C147" s="6" t="s">
        <v>459</v>
      </c>
      <c r="D147" s="2" t="s">
        <v>1956</v>
      </c>
      <c r="E147" s="8" t="s">
        <v>972</v>
      </c>
      <c r="F147" s="8" t="s">
        <v>971</v>
      </c>
      <c r="G147" s="8" t="s">
        <v>2157</v>
      </c>
    </row>
    <row r="148" spans="1:7" x14ac:dyDescent="0.25">
      <c r="A148" s="2" t="s">
        <v>943</v>
      </c>
      <c r="B148" s="9" t="s">
        <v>1815</v>
      </c>
      <c r="C148" s="6" t="s">
        <v>459</v>
      </c>
      <c r="D148" s="2" t="s">
        <v>1956</v>
      </c>
      <c r="E148" s="8" t="s">
        <v>970</v>
      </c>
      <c r="F148" s="8" t="s">
        <v>969</v>
      </c>
      <c r="G148" s="8" t="s">
        <v>2158</v>
      </c>
    </row>
    <row r="149" spans="1:7" x14ac:dyDescent="0.25">
      <c r="A149" s="2" t="s">
        <v>943</v>
      </c>
      <c r="B149" s="9" t="s">
        <v>1815</v>
      </c>
      <c r="C149" s="6" t="s">
        <v>459</v>
      </c>
      <c r="D149" s="2" t="s">
        <v>1956</v>
      </c>
      <c r="E149" s="8" t="s">
        <v>968</v>
      </c>
      <c r="F149" s="8" t="s">
        <v>967</v>
      </c>
      <c r="G149" s="8" t="s">
        <v>2159</v>
      </c>
    </row>
    <row r="150" spans="1:7" x14ac:dyDescent="0.25">
      <c r="A150" s="2" t="s">
        <v>943</v>
      </c>
      <c r="B150" s="9" t="s">
        <v>1815</v>
      </c>
      <c r="C150" s="11" t="s">
        <v>673</v>
      </c>
      <c r="D150" s="2" t="s">
        <v>395</v>
      </c>
      <c r="E150" s="8" t="s">
        <v>1778</v>
      </c>
      <c r="F150" s="8" t="s">
        <v>1779</v>
      </c>
      <c r="G150" s="8" t="s">
        <v>916</v>
      </c>
    </row>
    <row r="151" spans="1:7" x14ac:dyDescent="0.25">
      <c r="A151" s="2" t="s">
        <v>943</v>
      </c>
      <c r="B151" s="9" t="s">
        <v>1815</v>
      </c>
      <c r="C151" s="6" t="s">
        <v>433</v>
      </c>
      <c r="D151" s="2" t="s">
        <v>762</v>
      </c>
      <c r="E151" s="8" t="s">
        <v>1629</v>
      </c>
      <c r="F151" s="8" t="s">
        <v>1628</v>
      </c>
      <c r="G151" s="8" t="s">
        <v>1627</v>
      </c>
    </row>
    <row r="152" spans="1:7" x14ac:dyDescent="0.25">
      <c r="A152" s="2" t="s">
        <v>943</v>
      </c>
      <c r="B152" s="9" t="s">
        <v>1815</v>
      </c>
      <c r="C152" s="6" t="s">
        <v>453</v>
      </c>
      <c r="D152" s="2" t="s">
        <v>1909</v>
      </c>
      <c r="E152" s="8" t="s">
        <v>1654</v>
      </c>
      <c r="F152" s="8" t="s">
        <v>1653</v>
      </c>
      <c r="G152" s="8" t="s">
        <v>1652</v>
      </c>
    </row>
    <row r="153" spans="1:7" x14ac:dyDescent="0.25">
      <c r="A153" s="2" t="s">
        <v>943</v>
      </c>
      <c r="B153" s="9" t="s">
        <v>1815</v>
      </c>
      <c r="C153" s="6" t="s">
        <v>427</v>
      </c>
      <c r="D153" s="2" t="s">
        <v>762</v>
      </c>
      <c r="E153" s="8" t="s">
        <v>1638</v>
      </c>
      <c r="F153" s="8" t="s">
        <v>1637</v>
      </c>
      <c r="G153" s="8" t="s">
        <v>1636</v>
      </c>
    </row>
    <row r="154" spans="1:7" x14ac:dyDescent="0.25">
      <c r="A154" s="2" t="s">
        <v>943</v>
      </c>
      <c r="B154" s="9" t="s">
        <v>1815</v>
      </c>
      <c r="C154" s="6" t="s">
        <v>433</v>
      </c>
      <c r="D154" s="2" t="s">
        <v>762</v>
      </c>
      <c r="E154" s="8" t="s">
        <v>1626</v>
      </c>
      <c r="F154" s="8" t="s">
        <v>1625</v>
      </c>
      <c r="G154" s="8" t="s">
        <v>1624</v>
      </c>
    </row>
    <row r="155" spans="1:7" x14ac:dyDescent="0.25">
      <c r="A155" s="2" t="s">
        <v>943</v>
      </c>
      <c r="B155" s="9" t="s">
        <v>1815</v>
      </c>
      <c r="C155" s="6" t="s">
        <v>427</v>
      </c>
      <c r="D155" s="2" t="s">
        <v>762</v>
      </c>
      <c r="E155" s="8" t="s">
        <v>1635</v>
      </c>
      <c r="F155" s="8" t="s">
        <v>1634</v>
      </c>
      <c r="G155" s="8" t="s">
        <v>1633</v>
      </c>
    </row>
    <row r="156" spans="1:7" x14ac:dyDescent="0.25">
      <c r="A156" s="2" t="s">
        <v>943</v>
      </c>
      <c r="B156" s="9" t="s">
        <v>1815</v>
      </c>
      <c r="C156" s="6" t="s">
        <v>427</v>
      </c>
      <c r="D156" s="2" t="s">
        <v>762</v>
      </c>
      <c r="E156" s="8" t="s">
        <v>1632</v>
      </c>
      <c r="F156" s="8" t="s">
        <v>1631</v>
      </c>
      <c r="G156" s="8" t="s">
        <v>1630</v>
      </c>
    </row>
    <row r="157" spans="1:7" x14ac:dyDescent="0.25">
      <c r="A157" s="2" t="s">
        <v>943</v>
      </c>
      <c r="B157" s="9" t="s">
        <v>1815</v>
      </c>
      <c r="C157" s="6" t="s">
        <v>433</v>
      </c>
      <c r="D157" s="2" t="s">
        <v>762</v>
      </c>
      <c r="E157" s="8" t="s">
        <v>1623</v>
      </c>
      <c r="F157" s="8" t="s">
        <v>1622</v>
      </c>
      <c r="G157" s="8" t="s">
        <v>1621</v>
      </c>
    </row>
    <row r="158" spans="1:7" x14ac:dyDescent="0.25">
      <c r="A158" s="2" t="s">
        <v>943</v>
      </c>
      <c r="B158" s="9" t="s">
        <v>1815</v>
      </c>
      <c r="C158" s="11" t="s">
        <v>575</v>
      </c>
      <c r="D158" s="2" t="s">
        <v>871</v>
      </c>
      <c r="E158" s="8" t="s">
        <v>961</v>
      </c>
      <c r="F158" s="8" t="s">
        <v>960</v>
      </c>
      <c r="G158" s="8" t="s">
        <v>870</v>
      </c>
    </row>
    <row r="159" spans="1:7" x14ac:dyDescent="0.25">
      <c r="A159" s="2" t="s">
        <v>943</v>
      </c>
      <c r="B159" s="9" t="s">
        <v>1815</v>
      </c>
      <c r="C159" s="6" t="s">
        <v>670</v>
      </c>
      <c r="D159" s="2" t="s">
        <v>871</v>
      </c>
      <c r="E159" s="8" t="s">
        <v>1776</v>
      </c>
      <c r="F159" s="8" t="s">
        <v>1777</v>
      </c>
      <c r="G159" s="8" t="s">
        <v>914</v>
      </c>
    </row>
    <row r="160" spans="1:7" x14ac:dyDescent="0.25">
      <c r="A160" s="2" t="s">
        <v>943</v>
      </c>
      <c r="B160" s="9" t="s">
        <v>1815</v>
      </c>
      <c r="C160" s="6" t="s">
        <v>453</v>
      </c>
      <c r="D160" s="2" t="s">
        <v>1909</v>
      </c>
      <c r="E160" s="8" t="s">
        <v>1651</v>
      </c>
      <c r="F160" s="8" t="s">
        <v>1650</v>
      </c>
      <c r="G160" s="8" t="s">
        <v>1649</v>
      </c>
    </row>
    <row r="161" spans="1:7" x14ac:dyDescent="0.25">
      <c r="A161" s="2" t="s">
        <v>943</v>
      </c>
      <c r="B161" s="9" t="s">
        <v>1815</v>
      </c>
      <c r="C161" s="6" t="s">
        <v>453</v>
      </c>
      <c r="D161" s="2" t="s">
        <v>1909</v>
      </c>
      <c r="E161" s="8" t="s">
        <v>1648</v>
      </c>
      <c r="F161" s="8" t="s">
        <v>1647</v>
      </c>
      <c r="G161" s="8" t="s">
        <v>1646</v>
      </c>
    </row>
    <row r="162" spans="1:7" x14ac:dyDescent="0.25">
      <c r="A162" s="2" t="s">
        <v>943</v>
      </c>
      <c r="B162" s="9" t="s">
        <v>1815</v>
      </c>
      <c r="C162" s="6" t="s">
        <v>453</v>
      </c>
      <c r="D162" s="2" t="s">
        <v>1909</v>
      </c>
      <c r="E162" s="8" t="s">
        <v>1645</v>
      </c>
      <c r="F162" s="8" t="s">
        <v>1644</v>
      </c>
      <c r="G162" s="8" t="s">
        <v>1643</v>
      </c>
    </row>
    <row r="163" spans="1:7" x14ac:dyDescent="0.25">
      <c r="A163" s="2" t="s">
        <v>943</v>
      </c>
      <c r="B163" s="9" t="s">
        <v>1815</v>
      </c>
      <c r="C163" s="11" t="s">
        <v>683</v>
      </c>
      <c r="D163" s="2" t="s">
        <v>1971</v>
      </c>
      <c r="E163" s="8" t="s">
        <v>1013</v>
      </c>
      <c r="F163" s="8" t="s">
        <v>919</v>
      </c>
      <c r="G163" s="8" t="s">
        <v>684</v>
      </c>
    </row>
    <row r="164" spans="1:7" x14ac:dyDescent="0.25">
      <c r="A164" s="2" t="s">
        <v>943</v>
      </c>
      <c r="B164" s="9" t="s">
        <v>1815</v>
      </c>
      <c r="C164" s="6" t="s">
        <v>404</v>
      </c>
      <c r="D164" s="2" t="s">
        <v>1971</v>
      </c>
      <c r="E164" s="8" t="s">
        <v>1133</v>
      </c>
      <c r="F164" s="8" t="s">
        <v>1132</v>
      </c>
      <c r="G164" s="8" t="s">
        <v>1131</v>
      </c>
    </row>
    <row r="165" spans="1:7" x14ac:dyDescent="0.25">
      <c r="A165" s="2" t="s">
        <v>943</v>
      </c>
      <c r="B165" s="9" t="s">
        <v>1815</v>
      </c>
      <c r="C165" s="6" t="s">
        <v>404</v>
      </c>
      <c r="D165" s="2" t="s">
        <v>1971</v>
      </c>
      <c r="E165" s="8" t="s">
        <v>1130</v>
      </c>
      <c r="F165" s="8" t="s">
        <v>1129</v>
      </c>
      <c r="G165" s="8" t="s">
        <v>1128</v>
      </c>
    </row>
    <row r="166" spans="1:7" x14ac:dyDescent="0.25">
      <c r="A166" s="2" t="s">
        <v>943</v>
      </c>
      <c r="B166" s="9" t="s">
        <v>1815</v>
      </c>
      <c r="C166" s="6" t="s">
        <v>655</v>
      </c>
      <c r="D166" s="2" t="s">
        <v>1971</v>
      </c>
      <c r="E166" s="8" t="s">
        <v>1035</v>
      </c>
      <c r="F166" s="8" t="s">
        <v>1034</v>
      </c>
      <c r="G166" s="8" t="s">
        <v>1033</v>
      </c>
    </row>
    <row r="167" spans="1:7" x14ac:dyDescent="0.25">
      <c r="A167" s="2" t="s">
        <v>943</v>
      </c>
      <c r="B167" s="9" t="s">
        <v>1815</v>
      </c>
      <c r="C167" s="6" t="s">
        <v>404</v>
      </c>
      <c r="D167" s="2" t="s">
        <v>1971</v>
      </c>
      <c r="E167" s="8" t="s">
        <v>1127</v>
      </c>
      <c r="F167" s="8" t="s">
        <v>1126</v>
      </c>
      <c r="G167" s="8" t="s">
        <v>1125</v>
      </c>
    </row>
    <row r="168" spans="1:7" x14ac:dyDescent="0.25">
      <c r="A168" s="2" t="s">
        <v>943</v>
      </c>
      <c r="B168" s="9" t="s">
        <v>1815</v>
      </c>
      <c r="C168" s="6" t="s">
        <v>404</v>
      </c>
      <c r="D168" s="2" t="s">
        <v>1971</v>
      </c>
      <c r="E168" s="8" t="s">
        <v>1124</v>
      </c>
      <c r="F168" s="8" t="s">
        <v>1123</v>
      </c>
      <c r="G168" s="8" t="s">
        <v>1122</v>
      </c>
    </row>
    <row r="169" spans="1:7" x14ac:dyDescent="0.25">
      <c r="A169" s="2" t="s">
        <v>943</v>
      </c>
      <c r="B169" s="9" t="s">
        <v>1815</v>
      </c>
      <c r="C169" s="6" t="s">
        <v>404</v>
      </c>
      <c r="D169" s="2" t="s">
        <v>1971</v>
      </c>
      <c r="E169" s="8" t="s">
        <v>1121</v>
      </c>
      <c r="F169" s="8" t="s">
        <v>1120</v>
      </c>
      <c r="G169" s="8" t="s">
        <v>1119</v>
      </c>
    </row>
    <row r="170" spans="1:7" x14ac:dyDescent="0.25">
      <c r="A170" s="2" t="s">
        <v>943</v>
      </c>
      <c r="B170" s="9" t="s">
        <v>1815</v>
      </c>
      <c r="C170" s="6" t="s">
        <v>404</v>
      </c>
      <c r="D170" s="2" t="s">
        <v>1971</v>
      </c>
      <c r="E170" s="8" t="s">
        <v>1118</v>
      </c>
      <c r="F170" s="8" t="s">
        <v>1117</v>
      </c>
      <c r="G170" s="8" t="s">
        <v>1116</v>
      </c>
    </row>
    <row r="171" spans="1:7" x14ac:dyDescent="0.25">
      <c r="A171" s="2" t="s">
        <v>943</v>
      </c>
      <c r="B171" s="9" t="s">
        <v>1815</v>
      </c>
      <c r="C171" s="6" t="s">
        <v>404</v>
      </c>
      <c r="D171" s="2" t="s">
        <v>1971</v>
      </c>
      <c r="E171" s="8" t="s">
        <v>1115</v>
      </c>
      <c r="F171" s="8" t="s">
        <v>1114</v>
      </c>
      <c r="G171" s="8" t="s">
        <v>1113</v>
      </c>
    </row>
    <row r="172" spans="1:7" x14ac:dyDescent="0.25">
      <c r="A172" s="2" t="s">
        <v>943</v>
      </c>
      <c r="B172" s="9" t="s">
        <v>1815</v>
      </c>
      <c r="C172" s="6" t="s">
        <v>404</v>
      </c>
      <c r="D172" s="2" t="s">
        <v>1971</v>
      </c>
      <c r="E172" s="8" t="s">
        <v>1112</v>
      </c>
      <c r="F172" s="8" t="s">
        <v>1111</v>
      </c>
      <c r="G172" s="8" t="s">
        <v>1110</v>
      </c>
    </row>
    <row r="173" spans="1:7" x14ac:dyDescent="0.25">
      <c r="A173" s="2" t="s">
        <v>943</v>
      </c>
      <c r="B173" s="9" t="s">
        <v>1815</v>
      </c>
      <c r="C173" s="6" t="s">
        <v>505</v>
      </c>
      <c r="D173" s="2" t="s">
        <v>1971</v>
      </c>
      <c r="E173" s="8" t="s">
        <v>1053</v>
      </c>
      <c r="F173" s="8" t="s">
        <v>1052</v>
      </c>
      <c r="G173" s="8" t="s">
        <v>1051</v>
      </c>
    </row>
    <row r="174" spans="1:7" x14ac:dyDescent="0.25">
      <c r="A174" s="2" t="s">
        <v>943</v>
      </c>
      <c r="B174" s="9" t="s">
        <v>1815</v>
      </c>
      <c r="C174" s="6" t="s">
        <v>404</v>
      </c>
      <c r="D174" s="2" t="s">
        <v>1971</v>
      </c>
      <c r="E174" s="8" t="s">
        <v>1109</v>
      </c>
      <c r="F174" s="8" t="s">
        <v>1108</v>
      </c>
      <c r="G174" s="8" t="s">
        <v>1107</v>
      </c>
    </row>
    <row r="175" spans="1:7" x14ac:dyDescent="0.25">
      <c r="A175" s="2" t="s">
        <v>943</v>
      </c>
      <c r="B175" s="9" t="s">
        <v>1815</v>
      </c>
      <c r="C175" s="6" t="s">
        <v>631</v>
      </c>
      <c r="D175" s="2" t="s">
        <v>1971</v>
      </c>
      <c r="E175" s="8" t="s">
        <v>1037</v>
      </c>
      <c r="F175" s="8" t="s">
        <v>1036</v>
      </c>
      <c r="G175" s="8" t="s">
        <v>898</v>
      </c>
    </row>
    <row r="176" spans="1:7" x14ac:dyDescent="0.25">
      <c r="A176" s="2" t="s">
        <v>943</v>
      </c>
      <c r="B176" s="9" t="s">
        <v>1815</v>
      </c>
      <c r="C176" s="6" t="s">
        <v>505</v>
      </c>
      <c r="D176" s="2" t="s">
        <v>1971</v>
      </c>
      <c r="E176" s="8" t="s">
        <v>1050</v>
      </c>
      <c r="F176" s="8" t="s">
        <v>1049</v>
      </c>
      <c r="G176" s="8" t="s">
        <v>1048</v>
      </c>
    </row>
    <row r="177" spans="1:7" x14ac:dyDescent="0.25">
      <c r="A177" s="2" t="s">
        <v>943</v>
      </c>
      <c r="B177" s="9" t="s">
        <v>1815</v>
      </c>
      <c r="C177" s="6" t="s">
        <v>404</v>
      </c>
      <c r="D177" s="2" t="s">
        <v>1971</v>
      </c>
      <c r="E177" s="8" t="s">
        <v>1106</v>
      </c>
      <c r="F177" s="8" t="s">
        <v>1105</v>
      </c>
      <c r="G177" s="8" t="s">
        <v>1104</v>
      </c>
    </row>
    <row r="178" spans="1:7" x14ac:dyDescent="0.25">
      <c r="A178" s="2" t="s">
        <v>943</v>
      </c>
      <c r="B178" s="9" t="s">
        <v>1815</v>
      </c>
      <c r="C178" s="6" t="s">
        <v>404</v>
      </c>
      <c r="D178" s="2" t="s">
        <v>1971</v>
      </c>
      <c r="E178" s="8" t="s">
        <v>1103</v>
      </c>
      <c r="F178" s="8" t="s">
        <v>1102</v>
      </c>
      <c r="G178" s="8" t="s">
        <v>1101</v>
      </c>
    </row>
    <row r="179" spans="1:7" x14ac:dyDescent="0.25">
      <c r="A179" s="2" t="s">
        <v>943</v>
      </c>
      <c r="B179" s="9" t="s">
        <v>1815</v>
      </c>
      <c r="C179" s="6" t="s">
        <v>404</v>
      </c>
      <c r="D179" s="2" t="s">
        <v>1971</v>
      </c>
      <c r="E179" s="8" t="s">
        <v>1100</v>
      </c>
      <c r="F179" s="8" t="s">
        <v>1099</v>
      </c>
      <c r="G179" s="8" t="s">
        <v>1098</v>
      </c>
    </row>
    <row r="180" spans="1:7" x14ac:dyDescent="0.25">
      <c r="A180" s="2" t="s">
        <v>943</v>
      </c>
      <c r="B180" s="9" t="s">
        <v>1815</v>
      </c>
      <c r="C180" s="6" t="s">
        <v>404</v>
      </c>
      <c r="D180" s="2" t="s">
        <v>1971</v>
      </c>
      <c r="E180" s="8" t="s">
        <v>1097</v>
      </c>
      <c r="F180" s="8" t="s">
        <v>1096</v>
      </c>
      <c r="G180" s="8" t="s">
        <v>1095</v>
      </c>
    </row>
    <row r="181" spans="1:7" x14ac:dyDescent="0.25">
      <c r="A181" s="2" t="s">
        <v>943</v>
      </c>
      <c r="B181" s="9" t="s">
        <v>1815</v>
      </c>
      <c r="C181" s="6" t="s">
        <v>404</v>
      </c>
      <c r="D181" s="2" t="s">
        <v>1971</v>
      </c>
      <c r="E181" s="8" t="s">
        <v>1094</v>
      </c>
      <c r="F181" s="8" t="s">
        <v>1093</v>
      </c>
      <c r="G181" s="8" t="s">
        <v>1092</v>
      </c>
    </row>
    <row r="182" spans="1:7" x14ac:dyDescent="0.25">
      <c r="A182" s="2" t="s">
        <v>943</v>
      </c>
      <c r="B182" s="9" t="s">
        <v>1815</v>
      </c>
      <c r="C182" s="6" t="s">
        <v>404</v>
      </c>
      <c r="D182" s="2" t="s">
        <v>1971</v>
      </c>
      <c r="E182" s="8" t="s">
        <v>1091</v>
      </c>
      <c r="F182" s="8" t="s">
        <v>1090</v>
      </c>
      <c r="G182" s="8" t="s">
        <v>1089</v>
      </c>
    </row>
    <row r="183" spans="1:7" x14ac:dyDescent="0.25">
      <c r="A183" s="2" t="s">
        <v>943</v>
      </c>
      <c r="B183" s="9" t="s">
        <v>1815</v>
      </c>
      <c r="C183" s="6" t="s">
        <v>655</v>
      </c>
      <c r="D183" s="2" t="s">
        <v>1971</v>
      </c>
      <c r="E183" s="8" t="s">
        <v>1032</v>
      </c>
      <c r="F183" s="8" t="s">
        <v>1031</v>
      </c>
      <c r="G183" s="8" t="s">
        <v>1030</v>
      </c>
    </row>
    <row r="184" spans="1:7" x14ac:dyDescent="0.25">
      <c r="A184" s="2" t="s">
        <v>943</v>
      </c>
      <c r="B184" s="9" t="s">
        <v>1815</v>
      </c>
      <c r="C184" s="6" t="s">
        <v>404</v>
      </c>
      <c r="D184" s="2" t="s">
        <v>1971</v>
      </c>
      <c r="E184" s="8" t="s">
        <v>1088</v>
      </c>
      <c r="F184" s="8" t="s">
        <v>1087</v>
      </c>
      <c r="G184" s="8" t="s">
        <v>1086</v>
      </c>
    </row>
    <row r="185" spans="1:7" x14ac:dyDescent="0.25">
      <c r="A185" s="2" t="s">
        <v>943</v>
      </c>
      <c r="B185" s="9" t="s">
        <v>1815</v>
      </c>
      <c r="C185" s="6" t="s">
        <v>655</v>
      </c>
      <c r="D185" s="2" t="s">
        <v>1971</v>
      </c>
      <c r="E185" s="8" t="s">
        <v>1029</v>
      </c>
      <c r="F185" s="8" t="s">
        <v>1028</v>
      </c>
      <c r="G185" s="8" t="s">
        <v>1027</v>
      </c>
    </row>
    <row r="186" spans="1:7" x14ac:dyDescent="0.25">
      <c r="A186" s="2" t="s">
        <v>943</v>
      </c>
      <c r="B186" s="9" t="s">
        <v>1815</v>
      </c>
      <c r="C186" s="6" t="s">
        <v>505</v>
      </c>
      <c r="D186" s="2" t="s">
        <v>1971</v>
      </c>
      <c r="E186" s="8" t="s">
        <v>1047</v>
      </c>
      <c r="F186" s="8" t="s">
        <v>1046</v>
      </c>
      <c r="G186" s="8" t="s">
        <v>1045</v>
      </c>
    </row>
    <row r="187" spans="1:7" x14ac:dyDescent="0.25">
      <c r="A187" s="2" t="s">
        <v>943</v>
      </c>
      <c r="B187" s="9" t="s">
        <v>1815</v>
      </c>
      <c r="C187" s="6" t="s">
        <v>404</v>
      </c>
      <c r="D187" s="2" t="s">
        <v>1971</v>
      </c>
      <c r="E187" s="8" t="s">
        <v>1085</v>
      </c>
      <c r="F187" s="8" t="s">
        <v>1084</v>
      </c>
      <c r="G187" s="8" t="s">
        <v>1083</v>
      </c>
    </row>
    <row r="188" spans="1:7" x14ac:dyDescent="0.25">
      <c r="A188" s="2" t="s">
        <v>943</v>
      </c>
      <c r="B188" s="9" t="s">
        <v>1815</v>
      </c>
      <c r="C188" s="6" t="s">
        <v>655</v>
      </c>
      <c r="D188" s="2" t="s">
        <v>1971</v>
      </c>
      <c r="E188" s="8" t="s">
        <v>1026</v>
      </c>
      <c r="F188" s="8" t="s">
        <v>1025</v>
      </c>
      <c r="G188" s="8" t="s">
        <v>1024</v>
      </c>
    </row>
    <row r="189" spans="1:7" x14ac:dyDescent="0.25">
      <c r="A189" s="2" t="s">
        <v>943</v>
      </c>
      <c r="B189" s="9" t="s">
        <v>1815</v>
      </c>
      <c r="C189" s="6" t="s">
        <v>655</v>
      </c>
      <c r="D189" s="2" t="s">
        <v>1971</v>
      </c>
      <c r="E189" s="8" t="s">
        <v>1023</v>
      </c>
      <c r="F189" s="8" t="s">
        <v>1022</v>
      </c>
      <c r="G189" s="8" t="s">
        <v>1021</v>
      </c>
    </row>
    <row r="190" spans="1:7" x14ac:dyDescent="0.25">
      <c r="A190" s="2" t="s">
        <v>943</v>
      </c>
      <c r="B190" s="9" t="s">
        <v>1815</v>
      </c>
      <c r="C190" s="6" t="s">
        <v>404</v>
      </c>
      <c r="D190" s="2" t="s">
        <v>1971</v>
      </c>
      <c r="E190" s="8" t="s">
        <v>1082</v>
      </c>
      <c r="F190" s="8" t="s">
        <v>1081</v>
      </c>
      <c r="G190" s="8" t="s">
        <v>1080</v>
      </c>
    </row>
    <row r="191" spans="1:7" x14ac:dyDescent="0.25">
      <c r="A191" s="2" t="s">
        <v>943</v>
      </c>
      <c r="B191" s="9" t="s">
        <v>1815</v>
      </c>
      <c r="C191" s="6" t="s">
        <v>404</v>
      </c>
      <c r="D191" s="2" t="s">
        <v>1971</v>
      </c>
      <c r="E191" s="8" t="s">
        <v>1079</v>
      </c>
      <c r="F191" s="8" t="s">
        <v>1078</v>
      </c>
      <c r="G191" s="8" t="s">
        <v>1077</v>
      </c>
    </row>
    <row r="192" spans="1:7" x14ac:dyDescent="0.25">
      <c r="A192" s="2" t="s">
        <v>943</v>
      </c>
      <c r="B192" s="9" t="s">
        <v>1815</v>
      </c>
      <c r="C192" s="6" t="s">
        <v>505</v>
      </c>
      <c r="D192" s="2" t="s">
        <v>1971</v>
      </c>
      <c r="E192" s="8" t="s">
        <v>1044</v>
      </c>
      <c r="F192" s="8" t="s">
        <v>1043</v>
      </c>
      <c r="G192" s="8" t="s">
        <v>1042</v>
      </c>
    </row>
    <row r="193" spans="1:7" x14ac:dyDescent="0.25">
      <c r="A193" s="2" t="s">
        <v>943</v>
      </c>
      <c r="B193" s="9" t="s">
        <v>1815</v>
      </c>
      <c r="C193" s="6" t="s">
        <v>655</v>
      </c>
      <c r="D193" s="2" t="s">
        <v>1971</v>
      </c>
      <c r="E193" s="8" t="s">
        <v>1020</v>
      </c>
      <c r="F193" s="8" t="s">
        <v>1019</v>
      </c>
      <c r="G193" s="8" t="s">
        <v>1018</v>
      </c>
    </row>
    <row r="194" spans="1:7" x14ac:dyDescent="0.25">
      <c r="A194" s="2" t="s">
        <v>943</v>
      </c>
      <c r="B194" s="9" t="s">
        <v>1815</v>
      </c>
      <c r="C194" s="6" t="s">
        <v>404</v>
      </c>
      <c r="D194" s="2" t="s">
        <v>1971</v>
      </c>
      <c r="E194" s="8" t="s">
        <v>1076</v>
      </c>
      <c r="F194" s="8" t="s">
        <v>1075</v>
      </c>
      <c r="G194" s="8" t="s">
        <v>1074</v>
      </c>
    </row>
    <row r="195" spans="1:7" x14ac:dyDescent="0.25">
      <c r="A195" s="2" t="s">
        <v>943</v>
      </c>
      <c r="B195" s="9" t="s">
        <v>1815</v>
      </c>
      <c r="C195" s="6" t="s">
        <v>404</v>
      </c>
      <c r="D195" s="2" t="s">
        <v>1971</v>
      </c>
      <c r="E195" s="8" t="s">
        <v>1073</v>
      </c>
      <c r="F195" s="8" t="s">
        <v>1072</v>
      </c>
      <c r="G195" s="8" t="s">
        <v>1071</v>
      </c>
    </row>
    <row r="196" spans="1:7" x14ac:dyDescent="0.25">
      <c r="A196" s="2" t="s">
        <v>943</v>
      </c>
      <c r="B196" s="9" t="s">
        <v>1815</v>
      </c>
      <c r="C196" s="6" t="s">
        <v>655</v>
      </c>
      <c r="D196" s="2" t="s">
        <v>1971</v>
      </c>
      <c r="E196" s="8" t="s">
        <v>1017</v>
      </c>
      <c r="F196" s="8" t="s">
        <v>1016</v>
      </c>
      <c r="G196" s="8" t="s">
        <v>1015</v>
      </c>
    </row>
    <row r="197" spans="1:7" x14ac:dyDescent="0.25">
      <c r="A197" s="2" t="s">
        <v>943</v>
      </c>
      <c r="B197" s="9" t="s">
        <v>1815</v>
      </c>
      <c r="C197" s="6" t="s">
        <v>404</v>
      </c>
      <c r="D197" s="2" t="s">
        <v>1971</v>
      </c>
      <c r="E197" s="8" t="s">
        <v>1070</v>
      </c>
      <c r="F197" s="8" t="s">
        <v>1069</v>
      </c>
      <c r="G197" s="2" t="s">
        <v>2160</v>
      </c>
    </row>
    <row r="198" spans="1:7" x14ac:dyDescent="0.25">
      <c r="A198" s="2" t="s">
        <v>943</v>
      </c>
      <c r="B198" s="9" t="s">
        <v>1815</v>
      </c>
      <c r="C198" s="6" t="s">
        <v>404</v>
      </c>
      <c r="D198" s="2" t="s">
        <v>1971</v>
      </c>
      <c r="E198" s="8" t="s">
        <v>1068</v>
      </c>
      <c r="F198" s="8" t="s">
        <v>1067</v>
      </c>
      <c r="G198" s="2" t="s">
        <v>2161</v>
      </c>
    </row>
    <row r="199" spans="1:7" x14ac:dyDescent="0.25">
      <c r="A199" s="2" t="s">
        <v>943</v>
      </c>
      <c r="B199" s="9" t="s">
        <v>1815</v>
      </c>
      <c r="C199" s="6" t="s">
        <v>404</v>
      </c>
      <c r="D199" s="2" t="s">
        <v>1971</v>
      </c>
      <c r="E199" s="8" t="s">
        <v>1066</v>
      </c>
      <c r="F199" s="8" t="s">
        <v>1065</v>
      </c>
      <c r="G199" s="2" t="s">
        <v>2162</v>
      </c>
    </row>
    <row r="200" spans="1:7" x14ac:dyDescent="0.25">
      <c r="A200" s="2" t="s">
        <v>943</v>
      </c>
      <c r="B200" s="9" t="s">
        <v>1815</v>
      </c>
      <c r="C200" s="6" t="s">
        <v>404</v>
      </c>
      <c r="D200" s="2" t="s">
        <v>749</v>
      </c>
      <c r="E200" s="8" t="s">
        <v>1433</v>
      </c>
      <c r="F200" s="8" t="s">
        <v>1432</v>
      </c>
      <c r="G200" s="2" t="s">
        <v>2163</v>
      </c>
    </row>
    <row r="201" spans="1:7" x14ac:dyDescent="0.25">
      <c r="A201" s="2" t="s">
        <v>943</v>
      </c>
      <c r="B201" s="9" t="s">
        <v>1815</v>
      </c>
      <c r="C201" s="6" t="s">
        <v>404</v>
      </c>
      <c r="D201" s="2" t="s">
        <v>749</v>
      </c>
      <c r="E201" s="8" t="s">
        <v>1431</v>
      </c>
      <c r="F201" s="8" t="s">
        <v>1430</v>
      </c>
      <c r="G201" s="2" t="s">
        <v>2164</v>
      </c>
    </row>
    <row r="202" spans="1:7" x14ac:dyDescent="0.25">
      <c r="A202" s="2" t="s">
        <v>943</v>
      </c>
      <c r="B202" s="9" t="s">
        <v>1815</v>
      </c>
      <c r="C202" s="6" t="s">
        <v>404</v>
      </c>
      <c r="D202" s="2" t="s">
        <v>749</v>
      </c>
      <c r="E202" s="8" t="s">
        <v>1429</v>
      </c>
      <c r="F202" s="8" t="s">
        <v>1428</v>
      </c>
      <c r="G202" s="2" t="s">
        <v>2165</v>
      </c>
    </row>
    <row r="203" spans="1:7" x14ac:dyDescent="0.25">
      <c r="A203" s="2" t="s">
        <v>943</v>
      </c>
      <c r="B203" s="9" t="s">
        <v>1815</v>
      </c>
      <c r="C203" s="6" t="s">
        <v>404</v>
      </c>
      <c r="D203" s="2" t="s">
        <v>749</v>
      </c>
      <c r="E203" s="8" t="s">
        <v>1427</v>
      </c>
      <c r="F203" s="8" t="s">
        <v>1426</v>
      </c>
      <c r="G203" s="2" t="s">
        <v>2166</v>
      </c>
    </row>
    <row r="204" spans="1:7" x14ac:dyDescent="0.25">
      <c r="A204" s="2" t="s">
        <v>943</v>
      </c>
      <c r="B204" s="9" t="s">
        <v>1815</v>
      </c>
      <c r="C204" s="6" t="s">
        <v>404</v>
      </c>
      <c r="D204" s="2" t="s">
        <v>749</v>
      </c>
      <c r="E204" s="8" t="s">
        <v>1425</v>
      </c>
      <c r="F204" s="8" t="s">
        <v>1424</v>
      </c>
      <c r="G204" s="2" t="s">
        <v>2167</v>
      </c>
    </row>
    <row r="205" spans="1:7" x14ac:dyDescent="0.25">
      <c r="A205" s="2" t="s">
        <v>943</v>
      </c>
      <c r="B205" s="9" t="s">
        <v>1815</v>
      </c>
      <c r="C205" s="11" t="s">
        <v>685</v>
      </c>
      <c r="D205" s="2" t="s">
        <v>749</v>
      </c>
      <c r="E205" s="8" t="s">
        <v>1151</v>
      </c>
      <c r="F205" s="8" t="s">
        <v>686</v>
      </c>
      <c r="G205" s="2" t="s">
        <v>2168</v>
      </c>
    </row>
    <row r="206" spans="1:7" x14ac:dyDescent="0.25">
      <c r="A206" s="2" t="s">
        <v>943</v>
      </c>
      <c r="B206" s="9" t="s">
        <v>1815</v>
      </c>
      <c r="C206" s="6" t="s">
        <v>404</v>
      </c>
      <c r="D206" s="2" t="s">
        <v>749</v>
      </c>
      <c r="E206" s="8" t="s">
        <v>1423</v>
      </c>
      <c r="F206" s="8" t="s">
        <v>1422</v>
      </c>
      <c r="G206" s="2" t="s">
        <v>2169</v>
      </c>
    </row>
    <row r="207" spans="1:7" x14ac:dyDescent="0.25">
      <c r="A207" s="2" t="s">
        <v>943</v>
      </c>
      <c r="B207" s="9" t="s">
        <v>1815</v>
      </c>
      <c r="C207" s="6" t="s">
        <v>404</v>
      </c>
      <c r="D207" s="2" t="s">
        <v>749</v>
      </c>
      <c r="E207" s="8" t="s">
        <v>1421</v>
      </c>
      <c r="F207" s="8" t="s">
        <v>1420</v>
      </c>
      <c r="G207" s="2" t="s">
        <v>2170</v>
      </c>
    </row>
    <row r="208" spans="1:7" x14ac:dyDescent="0.25">
      <c r="A208" s="2" t="s">
        <v>943</v>
      </c>
      <c r="B208" s="9" t="s">
        <v>1815</v>
      </c>
      <c r="C208" s="6" t="s">
        <v>417</v>
      </c>
      <c r="D208" s="2" t="s">
        <v>749</v>
      </c>
      <c r="E208" s="8" t="s">
        <v>1179</v>
      </c>
      <c r="F208" s="8" t="s">
        <v>1178</v>
      </c>
      <c r="G208" s="2" t="s">
        <v>2171</v>
      </c>
    </row>
    <row r="209" spans="1:7" x14ac:dyDescent="0.25">
      <c r="A209" s="2" t="s">
        <v>943</v>
      </c>
      <c r="B209" s="9" t="s">
        <v>1815</v>
      </c>
      <c r="C209" s="6" t="s">
        <v>404</v>
      </c>
      <c r="D209" s="2" t="s">
        <v>749</v>
      </c>
      <c r="E209" s="8" t="s">
        <v>1419</v>
      </c>
      <c r="F209" s="8" t="s">
        <v>1418</v>
      </c>
      <c r="G209" s="2" t="s">
        <v>2172</v>
      </c>
    </row>
    <row r="210" spans="1:7" x14ac:dyDescent="0.25">
      <c r="A210" s="2" t="s">
        <v>943</v>
      </c>
      <c r="B210" s="9" t="s">
        <v>1815</v>
      </c>
      <c r="C210" s="6" t="s">
        <v>404</v>
      </c>
      <c r="D210" s="2" t="s">
        <v>749</v>
      </c>
      <c r="E210" s="8" t="s">
        <v>1417</v>
      </c>
      <c r="F210" s="8" t="s">
        <v>1416</v>
      </c>
      <c r="G210" s="2" t="s">
        <v>2173</v>
      </c>
    </row>
    <row r="211" spans="1:7" x14ac:dyDescent="0.25">
      <c r="A211" s="2" t="s">
        <v>943</v>
      </c>
      <c r="B211" s="9" t="s">
        <v>1815</v>
      </c>
      <c r="C211" s="6" t="s">
        <v>404</v>
      </c>
      <c r="D211" s="2" t="s">
        <v>749</v>
      </c>
      <c r="E211" s="8" t="s">
        <v>1415</v>
      </c>
      <c r="F211" s="8" t="s">
        <v>1414</v>
      </c>
      <c r="G211" s="2" t="s">
        <v>2174</v>
      </c>
    </row>
    <row r="212" spans="1:7" x14ac:dyDescent="0.25">
      <c r="A212" s="2" t="s">
        <v>943</v>
      </c>
      <c r="B212" s="9" t="s">
        <v>1815</v>
      </c>
      <c r="C212" s="6" t="s">
        <v>404</v>
      </c>
      <c r="D212" s="2" t="s">
        <v>749</v>
      </c>
      <c r="E212" s="8" t="s">
        <v>1413</v>
      </c>
      <c r="F212" s="8" t="s">
        <v>1412</v>
      </c>
      <c r="G212" s="2" t="s">
        <v>2175</v>
      </c>
    </row>
    <row r="213" spans="1:7" x14ac:dyDescent="0.25">
      <c r="A213" s="2" t="s">
        <v>943</v>
      </c>
      <c r="B213" s="9" t="s">
        <v>1815</v>
      </c>
      <c r="C213" s="6" t="s">
        <v>404</v>
      </c>
      <c r="D213" s="2" t="s">
        <v>749</v>
      </c>
      <c r="E213" s="8" t="s">
        <v>1411</v>
      </c>
      <c r="F213" s="8" t="s">
        <v>1410</v>
      </c>
      <c r="G213" s="2" t="s">
        <v>2176</v>
      </c>
    </row>
    <row r="214" spans="1:7" x14ac:dyDescent="0.25">
      <c r="A214" s="2" t="s">
        <v>943</v>
      </c>
      <c r="B214" s="9" t="s">
        <v>1815</v>
      </c>
      <c r="C214" s="6" t="s">
        <v>404</v>
      </c>
      <c r="D214" s="2" t="s">
        <v>749</v>
      </c>
      <c r="E214" s="8" t="s">
        <v>1409</v>
      </c>
      <c r="F214" s="8" t="s">
        <v>1408</v>
      </c>
      <c r="G214" s="2" t="s">
        <v>2177</v>
      </c>
    </row>
    <row r="215" spans="1:7" x14ac:dyDescent="0.25">
      <c r="A215" s="2" t="s">
        <v>943</v>
      </c>
      <c r="B215" s="9" t="s">
        <v>1815</v>
      </c>
      <c r="C215" s="6" t="s">
        <v>404</v>
      </c>
      <c r="D215" s="2" t="s">
        <v>749</v>
      </c>
      <c r="E215" s="8" t="s">
        <v>1407</v>
      </c>
      <c r="F215" s="8" t="s">
        <v>1406</v>
      </c>
      <c r="G215" s="2" t="s">
        <v>2178</v>
      </c>
    </row>
    <row r="216" spans="1:7" x14ac:dyDescent="0.25">
      <c r="A216" s="2" t="s">
        <v>943</v>
      </c>
      <c r="B216" s="9" t="s">
        <v>1815</v>
      </c>
      <c r="C216" s="6" t="s">
        <v>588</v>
      </c>
      <c r="D216" s="2" t="s">
        <v>749</v>
      </c>
      <c r="E216" s="8" t="s">
        <v>1156</v>
      </c>
      <c r="F216" s="8" t="s">
        <v>590</v>
      </c>
      <c r="G216" s="2" t="s">
        <v>2179</v>
      </c>
    </row>
    <row r="217" spans="1:7" x14ac:dyDescent="0.25">
      <c r="A217" s="2" t="s">
        <v>943</v>
      </c>
      <c r="B217" s="9" t="s">
        <v>1815</v>
      </c>
      <c r="C217" s="6" t="s">
        <v>404</v>
      </c>
      <c r="D217" s="2" t="s">
        <v>749</v>
      </c>
      <c r="E217" s="8" t="s">
        <v>1405</v>
      </c>
      <c r="F217" s="8" t="s">
        <v>1404</v>
      </c>
      <c r="G217" s="2" t="s">
        <v>2180</v>
      </c>
    </row>
    <row r="218" spans="1:7" x14ac:dyDescent="0.25">
      <c r="A218" s="2" t="s">
        <v>943</v>
      </c>
      <c r="B218" s="9" t="s">
        <v>1815</v>
      </c>
      <c r="C218" s="6" t="s">
        <v>404</v>
      </c>
      <c r="D218" s="2" t="s">
        <v>749</v>
      </c>
      <c r="E218" s="8" t="s">
        <v>1403</v>
      </c>
      <c r="F218" s="8" t="s">
        <v>1402</v>
      </c>
      <c r="G218" s="2" t="s">
        <v>2181</v>
      </c>
    </row>
    <row r="219" spans="1:7" x14ac:dyDescent="0.25">
      <c r="A219" s="2" t="s">
        <v>943</v>
      </c>
      <c r="B219" s="9" t="s">
        <v>1815</v>
      </c>
      <c r="C219" s="6" t="s">
        <v>404</v>
      </c>
      <c r="D219" s="2" t="s">
        <v>749</v>
      </c>
      <c r="E219" s="8" t="s">
        <v>1401</v>
      </c>
      <c r="F219" s="8" t="s">
        <v>1400</v>
      </c>
      <c r="G219" s="2" t="s">
        <v>2182</v>
      </c>
    </row>
    <row r="220" spans="1:7" x14ac:dyDescent="0.25">
      <c r="A220" s="2" t="s">
        <v>943</v>
      </c>
      <c r="B220" s="9" t="s">
        <v>1815</v>
      </c>
      <c r="C220" s="6" t="s">
        <v>440</v>
      </c>
      <c r="D220" s="2" t="s">
        <v>749</v>
      </c>
      <c r="E220" s="8" t="s">
        <v>1168</v>
      </c>
      <c r="F220" s="8" t="s">
        <v>1167</v>
      </c>
      <c r="G220" s="2" t="s">
        <v>2183</v>
      </c>
    </row>
    <row r="221" spans="1:7" x14ac:dyDescent="0.25">
      <c r="A221" s="2" t="s">
        <v>943</v>
      </c>
      <c r="B221" s="9" t="s">
        <v>1815</v>
      </c>
      <c r="C221" s="6" t="s">
        <v>404</v>
      </c>
      <c r="D221" s="2" t="s">
        <v>749</v>
      </c>
      <c r="E221" s="8" t="s">
        <v>1399</v>
      </c>
      <c r="F221" s="8" t="s">
        <v>1398</v>
      </c>
      <c r="G221" s="2" t="s">
        <v>2184</v>
      </c>
    </row>
    <row r="222" spans="1:7" x14ac:dyDescent="0.25">
      <c r="A222" s="2" t="s">
        <v>943</v>
      </c>
      <c r="B222" s="9" t="s">
        <v>1815</v>
      </c>
      <c r="C222" s="6" t="s">
        <v>404</v>
      </c>
      <c r="D222" s="2" t="s">
        <v>749</v>
      </c>
      <c r="E222" s="8" t="s">
        <v>1397</v>
      </c>
      <c r="F222" s="8" t="s">
        <v>1396</v>
      </c>
      <c r="G222" s="2" t="s">
        <v>2185</v>
      </c>
    </row>
    <row r="223" spans="1:7" x14ac:dyDescent="0.25">
      <c r="A223" s="2" t="s">
        <v>943</v>
      </c>
      <c r="B223" s="9" t="s">
        <v>1815</v>
      </c>
      <c r="C223" s="6" t="s">
        <v>404</v>
      </c>
      <c r="D223" s="2" t="s">
        <v>749</v>
      </c>
      <c r="E223" s="8" t="s">
        <v>1395</v>
      </c>
      <c r="F223" s="8" t="s">
        <v>1394</v>
      </c>
      <c r="G223" s="2" t="s">
        <v>2186</v>
      </c>
    </row>
    <row r="224" spans="1:7" x14ac:dyDescent="0.25">
      <c r="A224" s="2" t="s">
        <v>943</v>
      </c>
      <c r="B224" s="9" t="s">
        <v>1815</v>
      </c>
      <c r="C224" s="6" t="s">
        <v>404</v>
      </c>
      <c r="D224" s="2" t="s">
        <v>749</v>
      </c>
      <c r="E224" s="8" t="s">
        <v>1393</v>
      </c>
      <c r="F224" s="8" t="s">
        <v>1392</v>
      </c>
      <c r="G224" s="2" t="s">
        <v>2187</v>
      </c>
    </row>
    <row r="225" spans="1:7" x14ac:dyDescent="0.25">
      <c r="A225" s="2" t="s">
        <v>943</v>
      </c>
      <c r="B225" s="9" t="s">
        <v>1815</v>
      </c>
      <c r="C225" s="6" t="s">
        <v>404</v>
      </c>
      <c r="D225" s="2" t="s">
        <v>749</v>
      </c>
      <c r="E225" s="8" t="s">
        <v>1391</v>
      </c>
      <c r="F225" s="8" t="s">
        <v>1390</v>
      </c>
      <c r="G225" s="2" t="s">
        <v>2188</v>
      </c>
    </row>
    <row r="226" spans="1:7" x14ac:dyDescent="0.25">
      <c r="A226" s="2" t="s">
        <v>943</v>
      </c>
      <c r="B226" s="9" t="s">
        <v>1815</v>
      </c>
      <c r="C226" s="6" t="s">
        <v>404</v>
      </c>
      <c r="D226" s="2" t="s">
        <v>749</v>
      </c>
      <c r="E226" s="8" t="s">
        <v>1389</v>
      </c>
      <c r="F226" s="8" t="s">
        <v>1388</v>
      </c>
      <c r="G226" s="2" t="s">
        <v>2189</v>
      </c>
    </row>
    <row r="227" spans="1:7" x14ac:dyDescent="0.25">
      <c r="A227" s="2" t="s">
        <v>943</v>
      </c>
      <c r="B227" s="9" t="s">
        <v>1815</v>
      </c>
      <c r="C227" s="6" t="s">
        <v>404</v>
      </c>
      <c r="D227" s="2" t="s">
        <v>749</v>
      </c>
      <c r="E227" s="8" t="s">
        <v>1387</v>
      </c>
      <c r="F227" s="8" t="s">
        <v>1386</v>
      </c>
      <c r="G227" s="2" t="s">
        <v>2190</v>
      </c>
    </row>
    <row r="228" spans="1:7" x14ac:dyDescent="0.25">
      <c r="A228" s="2" t="s">
        <v>943</v>
      </c>
      <c r="B228" s="9" t="s">
        <v>1815</v>
      </c>
      <c r="C228" s="11" t="s">
        <v>685</v>
      </c>
      <c r="D228" s="2" t="s">
        <v>749</v>
      </c>
      <c r="E228" s="8" t="s">
        <v>1150</v>
      </c>
      <c r="F228" s="8" t="s">
        <v>1149</v>
      </c>
      <c r="G228" s="2" t="s">
        <v>2191</v>
      </c>
    </row>
    <row r="229" spans="1:7" x14ac:dyDescent="0.25">
      <c r="A229" s="2" t="s">
        <v>943</v>
      </c>
      <c r="B229" s="9" t="s">
        <v>1815</v>
      </c>
      <c r="C229" s="6" t="s">
        <v>404</v>
      </c>
      <c r="D229" s="2" t="s">
        <v>749</v>
      </c>
      <c r="E229" s="8" t="s">
        <v>1385</v>
      </c>
      <c r="F229" s="8" t="s">
        <v>1384</v>
      </c>
      <c r="G229" s="2" t="s">
        <v>2192</v>
      </c>
    </row>
    <row r="230" spans="1:7" x14ac:dyDescent="0.25">
      <c r="A230" s="2" t="s">
        <v>943</v>
      </c>
      <c r="B230" s="9" t="s">
        <v>1815</v>
      </c>
      <c r="C230" s="6" t="s">
        <v>404</v>
      </c>
      <c r="D230" s="2" t="s">
        <v>749</v>
      </c>
      <c r="E230" s="8" t="s">
        <v>1383</v>
      </c>
      <c r="F230" s="8" t="s">
        <v>1382</v>
      </c>
      <c r="G230" s="2" t="s">
        <v>2193</v>
      </c>
    </row>
    <row r="231" spans="1:7" x14ac:dyDescent="0.25">
      <c r="A231" s="2" t="s">
        <v>943</v>
      </c>
      <c r="B231" s="9" t="s">
        <v>1815</v>
      </c>
      <c r="C231" s="6" t="s">
        <v>404</v>
      </c>
      <c r="D231" s="2" t="s">
        <v>749</v>
      </c>
      <c r="E231" s="8" t="s">
        <v>1381</v>
      </c>
      <c r="F231" s="8" t="s">
        <v>1380</v>
      </c>
      <c r="G231" s="2" t="s">
        <v>2194</v>
      </c>
    </row>
    <row r="232" spans="1:7" x14ac:dyDescent="0.25">
      <c r="A232" s="2" t="s">
        <v>943</v>
      </c>
      <c r="B232" s="9" t="s">
        <v>1815</v>
      </c>
      <c r="C232" s="6" t="s">
        <v>404</v>
      </c>
      <c r="D232" s="2" t="s">
        <v>749</v>
      </c>
      <c r="E232" s="8" t="s">
        <v>1379</v>
      </c>
      <c r="F232" s="8" t="s">
        <v>1378</v>
      </c>
      <c r="G232" s="2" t="s">
        <v>2195</v>
      </c>
    </row>
    <row r="233" spans="1:7" x14ac:dyDescent="0.25">
      <c r="A233" s="2" t="s">
        <v>943</v>
      </c>
      <c r="B233" s="9" t="s">
        <v>1815</v>
      </c>
      <c r="C233" s="6" t="s">
        <v>404</v>
      </c>
      <c r="D233" s="2" t="s">
        <v>749</v>
      </c>
      <c r="E233" s="8" t="s">
        <v>1377</v>
      </c>
      <c r="F233" s="8" t="s">
        <v>1376</v>
      </c>
      <c r="G233" s="2" t="s">
        <v>2196</v>
      </c>
    </row>
    <row r="234" spans="1:7" x14ac:dyDescent="0.25">
      <c r="A234" s="2" t="s">
        <v>943</v>
      </c>
      <c r="B234" s="9" t="s">
        <v>1815</v>
      </c>
      <c r="C234" s="6" t="s">
        <v>417</v>
      </c>
      <c r="D234" s="2" t="s">
        <v>749</v>
      </c>
      <c r="E234" s="8" t="s">
        <v>1177</v>
      </c>
      <c r="F234" s="8" t="s">
        <v>1176</v>
      </c>
      <c r="G234" s="2" t="s">
        <v>2197</v>
      </c>
    </row>
    <row r="235" spans="1:7" x14ac:dyDescent="0.25">
      <c r="A235" s="2" t="s">
        <v>943</v>
      </c>
      <c r="B235" s="9" t="s">
        <v>1815</v>
      </c>
      <c r="C235" s="6" t="s">
        <v>404</v>
      </c>
      <c r="D235" s="2" t="s">
        <v>749</v>
      </c>
      <c r="E235" s="8" t="s">
        <v>1375</v>
      </c>
      <c r="F235" s="8" t="s">
        <v>1374</v>
      </c>
      <c r="G235" s="2" t="s">
        <v>2198</v>
      </c>
    </row>
    <row r="236" spans="1:7" x14ac:dyDescent="0.25">
      <c r="A236" s="2" t="s">
        <v>943</v>
      </c>
      <c r="B236" s="9" t="s">
        <v>1815</v>
      </c>
      <c r="C236" s="6" t="s">
        <v>404</v>
      </c>
      <c r="D236" s="2" t="s">
        <v>749</v>
      </c>
      <c r="E236" s="8" t="s">
        <v>1373</v>
      </c>
      <c r="F236" s="8" t="s">
        <v>1372</v>
      </c>
      <c r="G236" s="2" t="s">
        <v>2199</v>
      </c>
    </row>
    <row r="237" spans="1:7" x14ac:dyDescent="0.25">
      <c r="A237" s="2" t="s">
        <v>943</v>
      </c>
      <c r="B237" s="9" t="s">
        <v>1815</v>
      </c>
      <c r="C237" s="6" t="s">
        <v>404</v>
      </c>
      <c r="D237" s="2" t="s">
        <v>749</v>
      </c>
      <c r="E237" s="8" t="s">
        <v>1371</v>
      </c>
      <c r="F237" s="8" t="s">
        <v>1370</v>
      </c>
      <c r="G237" s="2" t="s">
        <v>2200</v>
      </c>
    </row>
    <row r="238" spans="1:7" x14ac:dyDescent="0.25">
      <c r="A238" s="2" t="s">
        <v>943</v>
      </c>
      <c r="B238" s="9" t="s">
        <v>1815</v>
      </c>
      <c r="C238" s="11" t="s">
        <v>595</v>
      </c>
      <c r="D238" s="2" t="s">
        <v>749</v>
      </c>
      <c r="E238" s="8" t="s">
        <v>1153</v>
      </c>
      <c r="F238" s="8" t="s">
        <v>597</v>
      </c>
      <c r="G238" s="2" t="s">
        <v>2201</v>
      </c>
    </row>
    <row r="239" spans="1:7" x14ac:dyDescent="0.25">
      <c r="A239" s="2" t="s">
        <v>943</v>
      </c>
      <c r="B239" s="9" t="s">
        <v>1815</v>
      </c>
      <c r="C239" s="6" t="s">
        <v>404</v>
      </c>
      <c r="D239" s="2" t="s">
        <v>749</v>
      </c>
      <c r="E239" s="8" t="s">
        <v>1369</v>
      </c>
      <c r="F239" s="8" t="s">
        <v>1368</v>
      </c>
      <c r="G239" s="2" t="s">
        <v>2202</v>
      </c>
    </row>
    <row r="240" spans="1:7" x14ac:dyDescent="0.25">
      <c r="A240" s="2" t="s">
        <v>943</v>
      </c>
      <c r="B240" s="9" t="s">
        <v>1815</v>
      </c>
      <c r="C240" s="6" t="s">
        <v>404</v>
      </c>
      <c r="D240" s="2" t="s">
        <v>749</v>
      </c>
      <c r="E240" s="8" t="s">
        <v>1367</v>
      </c>
      <c r="F240" s="8" t="s">
        <v>1366</v>
      </c>
      <c r="G240" s="2" t="s">
        <v>2203</v>
      </c>
    </row>
    <row r="241" spans="1:7" x14ac:dyDescent="0.25">
      <c r="A241" s="2" t="s">
        <v>943</v>
      </c>
      <c r="B241" s="9" t="s">
        <v>1815</v>
      </c>
      <c r="C241" s="6" t="s">
        <v>417</v>
      </c>
      <c r="D241" s="2" t="s">
        <v>749</v>
      </c>
      <c r="E241" s="8" t="s">
        <v>1175</v>
      </c>
      <c r="F241" s="8" t="s">
        <v>1174</v>
      </c>
      <c r="G241" s="2" t="s">
        <v>2204</v>
      </c>
    </row>
    <row r="242" spans="1:7" x14ac:dyDescent="0.25">
      <c r="A242" s="2" t="s">
        <v>943</v>
      </c>
      <c r="B242" s="9" t="s">
        <v>1815</v>
      </c>
      <c r="C242" s="6" t="s">
        <v>404</v>
      </c>
      <c r="D242" s="2" t="s">
        <v>749</v>
      </c>
      <c r="E242" s="8" t="s">
        <v>1365</v>
      </c>
      <c r="F242" s="8" t="s">
        <v>1364</v>
      </c>
      <c r="G242" s="2" t="s">
        <v>2205</v>
      </c>
    </row>
    <row r="243" spans="1:7" x14ac:dyDescent="0.25">
      <c r="A243" s="2" t="s">
        <v>943</v>
      </c>
      <c r="B243" s="9" t="s">
        <v>1815</v>
      </c>
      <c r="C243" s="6" t="s">
        <v>404</v>
      </c>
      <c r="D243" s="2" t="s">
        <v>749</v>
      </c>
      <c r="E243" s="8" t="s">
        <v>1363</v>
      </c>
      <c r="F243" s="8" t="s">
        <v>1362</v>
      </c>
      <c r="G243" s="2" t="s">
        <v>2206</v>
      </c>
    </row>
    <row r="244" spans="1:7" x14ac:dyDescent="0.25">
      <c r="A244" s="2" t="s">
        <v>943</v>
      </c>
      <c r="B244" s="9" t="s">
        <v>1815</v>
      </c>
      <c r="C244" s="6" t="s">
        <v>404</v>
      </c>
      <c r="D244" s="2" t="s">
        <v>749</v>
      </c>
      <c r="E244" s="8" t="s">
        <v>1361</v>
      </c>
      <c r="F244" s="8" t="s">
        <v>1360</v>
      </c>
      <c r="G244" s="2" t="s">
        <v>2207</v>
      </c>
    </row>
    <row r="245" spans="1:7" x14ac:dyDescent="0.25">
      <c r="A245" s="2" t="s">
        <v>943</v>
      </c>
      <c r="B245" s="9" t="s">
        <v>1815</v>
      </c>
      <c r="C245" s="6" t="s">
        <v>404</v>
      </c>
      <c r="D245" s="2" t="s">
        <v>749</v>
      </c>
      <c r="E245" s="8" t="s">
        <v>1359</v>
      </c>
      <c r="F245" s="8" t="s">
        <v>1358</v>
      </c>
      <c r="G245" s="2" t="s">
        <v>2208</v>
      </c>
    </row>
    <row r="246" spans="1:7" x14ac:dyDescent="0.25">
      <c r="A246" s="2" t="s">
        <v>943</v>
      </c>
      <c r="B246" s="9" t="s">
        <v>1815</v>
      </c>
      <c r="C246" s="6" t="s">
        <v>404</v>
      </c>
      <c r="D246" s="2" t="s">
        <v>749</v>
      </c>
      <c r="E246" s="8" t="s">
        <v>1357</v>
      </c>
      <c r="F246" s="8" t="s">
        <v>1356</v>
      </c>
      <c r="G246" s="2" t="s">
        <v>2209</v>
      </c>
    </row>
    <row r="247" spans="1:7" x14ac:dyDescent="0.25">
      <c r="A247" s="2" t="s">
        <v>943</v>
      </c>
      <c r="B247" s="9" t="s">
        <v>1815</v>
      </c>
      <c r="C247" s="6" t="s">
        <v>404</v>
      </c>
      <c r="D247" s="2" t="s">
        <v>749</v>
      </c>
      <c r="E247" s="8" t="s">
        <v>1355</v>
      </c>
      <c r="F247" s="8" t="s">
        <v>1354</v>
      </c>
      <c r="G247" s="2" t="s">
        <v>2210</v>
      </c>
    </row>
    <row r="248" spans="1:7" x14ac:dyDescent="0.25">
      <c r="A248" s="2" t="s">
        <v>943</v>
      </c>
      <c r="B248" s="9" t="s">
        <v>1815</v>
      </c>
      <c r="C248" s="6" t="s">
        <v>404</v>
      </c>
      <c r="D248" s="2" t="s">
        <v>749</v>
      </c>
      <c r="E248" s="8" t="s">
        <v>1353</v>
      </c>
      <c r="F248" s="8" t="s">
        <v>1352</v>
      </c>
      <c r="G248" s="2" t="s">
        <v>2211</v>
      </c>
    </row>
    <row r="249" spans="1:7" x14ac:dyDescent="0.25">
      <c r="A249" s="2" t="s">
        <v>943</v>
      </c>
      <c r="B249" s="9" t="s">
        <v>1815</v>
      </c>
      <c r="C249" s="6" t="s">
        <v>404</v>
      </c>
      <c r="D249" s="2" t="s">
        <v>749</v>
      </c>
      <c r="E249" s="8" t="s">
        <v>1351</v>
      </c>
      <c r="F249" s="8" t="s">
        <v>1350</v>
      </c>
      <c r="G249" s="2" t="s">
        <v>2212</v>
      </c>
    </row>
    <row r="250" spans="1:7" x14ac:dyDescent="0.25">
      <c r="A250" s="2" t="s">
        <v>943</v>
      </c>
      <c r="B250" s="9" t="s">
        <v>1815</v>
      </c>
      <c r="C250" s="6" t="s">
        <v>404</v>
      </c>
      <c r="D250" s="2" t="s">
        <v>749</v>
      </c>
      <c r="E250" s="8" t="s">
        <v>1349</v>
      </c>
      <c r="F250" s="8" t="s">
        <v>1348</v>
      </c>
      <c r="G250" s="2" t="s">
        <v>2213</v>
      </c>
    </row>
    <row r="251" spans="1:7" x14ac:dyDescent="0.25">
      <c r="A251" s="2" t="s">
        <v>943</v>
      </c>
      <c r="B251" s="9" t="s">
        <v>1815</v>
      </c>
      <c r="C251" s="6" t="s">
        <v>404</v>
      </c>
      <c r="D251" s="2" t="s">
        <v>749</v>
      </c>
      <c r="E251" s="8" t="s">
        <v>1347</v>
      </c>
      <c r="F251" s="8" t="s">
        <v>1346</v>
      </c>
      <c r="G251" s="2" t="s">
        <v>2214</v>
      </c>
    </row>
    <row r="252" spans="1:7" x14ac:dyDescent="0.25">
      <c r="A252" s="2" t="s">
        <v>943</v>
      </c>
      <c r="B252" s="9" t="s">
        <v>1815</v>
      </c>
      <c r="C252" s="6" t="s">
        <v>404</v>
      </c>
      <c r="D252" s="2" t="s">
        <v>749</v>
      </c>
      <c r="E252" s="8" t="s">
        <v>1345</v>
      </c>
      <c r="F252" s="8" t="s">
        <v>1344</v>
      </c>
      <c r="G252" s="2" t="s">
        <v>2215</v>
      </c>
    </row>
    <row r="253" spans="1:7" x14ac:dyDescent="0.25">
      <c r="A253" s="2" t="s">
        <v>943</v>
      </c>
      <c r="B253" s="9" t="s">
        <v>1815</v>
      </c>
      <c r="C253" s="6" t="s">
        <v>404</v>
      </c>
      <c r="D253" s="2" t="s">
        <v>749</v>
      </c>
      <c r="E253" s="8" t="s">
        <v>1343</v>
      </c>
      <c r="F253" s="8" t="s">
        <v>1342</v>
      </c>
      <c r="G253" s="2" t="s">
        <v>2216</v>
      </c>
    </row>
    <row r="254" spans="1:7" x14ac:dyDescent="0.25">
      <c r="A254" s="2" t="s">
        <v>943</v>
      </c>
      <c r="B254" s="9" t="s">
        <v>1815</v>
      </c>
      <c r="C254" s="6" t="s">
        <v>404</v>
      </c>
      <c r="D254" s="2" t="s">
        <v>749</v>
      </c>
      <c r="E254" s="8" t="s">
        <v>1341</v>
      </c>
      <c r="F254" s="8" t="s">
        <v>1340</v>
      </c>
      <c r="G254" s="2" t="s">
        <v>2217</v>
      </c>
    </row>
    <row r="255" spans="1:7" x14ac:dyDescent="0.25">
      <c r="A255" s="2" t="s">
        <v>943</v>
      </c>
      <c r="B255" s="9" t="s">
        <v>1815</v>
      </c>
      <c r="C255" s="6" t="s">
        <v>404</v>
      </c>
      <c r="D255" s="2" t="s">
        <v>749</v>
      </c>
      <c r="E255" s="8" t="s">
        <v>1339</v>
      </c>
      <c r="F255" s="8" t="s">
        <v>1338</v>
      </c>
      <c r="G255" s="2" t="s">
        <v>2218</v>
      </c>
    </row>
    <row r="256" spans="1:7" x14ac:dyDescent="0.25">
      <c r="A256" s="2" t="s">
        <v>943</v>
      </c>
      <c r="B256" s="9" t="s">
        <v>1815</v>
      </c>
      <c r="C256" s="11" t="s">
        <v>687</v>
      </c>
      <c r="D256" s="178" t="s">
        <v>812</v>
      </c>
      <c r="E256" s="8" t="s">
        <v>1489</v>
      </c>
      <c r="F256" s="8" t="s">
        <v>688</v>
      </c>
      <c r="G256" s="2" t="s">
        <v>2219</v>
      </c>
    </row>
    <row r="257" spans="1:7" x14ac:dyDescent="0.25">
      <c r="A257" s="2" t="s">
        <v>943</v>
      </c>
      <c r="B257" s="9" t="s">
        <v>1815</v>
      </c>
      <c r="C257" s="11" t="s">
        <v>689</v>
      </c>
      <c r="D257" s="178" t="s">
        <v>812</v>
      </c>
      <c r="E257" s="8" t="s">
        <v>1488</v>
      </c>
      <c r="F257" s="8" t="s">
        <v>690</v>
      </c>
      <c r="G257" s="2" t="s">
        <v>2220</v>
      </c>
    </row>
    <row r="258" spans="1:7" x14ac:dyDescent="0.25">
      <c r="A258" s="2" t="s">
        <v>943</v>
      </c>
      <c r="B258" s="9" t="s">
        <v>1815</v>
      </c>
      <c r="C258" s="11" t="s">
        <v>691</v>
      </c>
      <c r="D258" s="178" t="s">
        <v>812</v>
      </c>
      <c r="E258" s="8" t="s">
        <v>1487</v>
      </c>
      <c r="F258" s="8" t="s">
        <v>692</v>
      </c>
      <c r="G258" s="2" t="s">
        <v>2221</v>
      </c>
    </row>
    <row r="259" spans="1:7" x14ac:dyDescent="0.25">
      <c r="A259" s="2" t="s">
        <v>943</v>
      </c>
      <c r="B259" s="9" t="s">
        <v>1815</v>
      </c>
      <c r="C259" s="6" t="s">
        <v>459</v>
      </c>
      <c r="D259" s="178" t="s">
        <v>812</v>
      </c>
      <c r="E259" s="8" t="s">
        <v>1499</v>
      </c>
      <c r="F259" s="8" t="s">
        <v>1498</v>
      </c>
      <c r="G259" s="2" t="s">
        <v>2222</v>
      </c>
    </row>
    <row r="260" spans="1:7" x14ac:dyDescent="0.25">
      <c r="A260" s="2" t="s">
        <v>943</v>
      </c>
      <c r="B260" s="9" t="s">
        <v>1815</v>
      </c>
      <c r="C260" s="6" t="s">
        <v>459</v>
      </c>
      <c r="D260" s="178" t="s">
        <v>812</v>
      </c>
      <c r="E260" s="8" t="s">
        <v>1497</v>
      </c>
      <c r="F260" s="8" t="s">
        <v>1496</v>
      </c>
      <c r="G260" s="2" t="s">
        <v>2223</v>
      </c>
    </row>
    <row r="261" spans="1:7" x14ac:dyDescent="0.25">
      <c r="A261" s="2" t="s">
        <v>943</v>
      </c>
      <c r="B261" s="9" t="s">
        <v>1815</v>
      </c>
      <c r="C261" s="6" t="s">
        <v>459</v>
      </c>
      <c r="D261" s="178" t="s">
        <v>812</v>
      </c>
      <c r="E261" s="8" t="s">
        <v>1495</v>
      </c>
      <c r="F261" s="8" t="s">
        <v>1494</v>
      </c>
      <c r="G261" s="2" t="s">
        <v>2224</v>
      </c>
    </row>
    <row r="262" spans="1:7" x14ac:dyDescent="0.25">
      <c r="A262" s="2" t="s">
        <v>943</v>
      </c>
      <c r="B262" s="9" t="s">
        <v>1815</v>
      </c>
      <c r="C262" s="6" t="s">
        <v>404</v>
      </c>
      <c r="D262" s="2" t="s">
        <v>736</v>
      </c>
      <c r="E262" s="8" t="s">
        <v>1642</v>
      </c>
      <c r="F262" s="8" t="s">
        <v>1641</v>
      </c>
      <c r="G262" s="2" t="s">
        <v>2225</v>
      </c>
    </row>
    <row r="263" spans="1:7" x14ac:dyDescent="0.25">
      <c r="A263" s="2" t="s">
        <v>943</v>
      </c>
      <c r="B263" s="9" t="s">
        <v>1815</v>
      </c>
      <c r="C263" s="6" t="s">
        <v>459</v>
      </c>
      <c r="D263" s="2" t="s">
        <v>736</v>
      </c>
      <c r="E263" s="8" t="s">
        <v>1640</v>
      </c>
      <c r="F263" s="8" t="s">
        <v>1639</v>
      </c>
      <c r="G263" s="2" t="s">
        <v>2226</v>
      </c>
    </row>
    <row r="264" spans="1:7" x14ac:dyDescent="0.25">
      <c r="A264" s="2" t="s">
        <v>943</v>
      </c>
      <c r="B264" s="9" t="s">
        <v>1815</v>
      </c>
      <c r="C264" s="6" t="s">
        <v>459</v>
      </c>
      <c r="D264" s="178" t="s">
        <v>812</v>
      </c>
      <c r="E264" s="8" t="s">
        <v>1493</v>
      </c>
      <c r="F264" s="8" t="s">
        <v>1492</v>
      </c>
      <c r="G264" s="2" t="s">
        <v>2227</v>
      </c>
    </row>
    <row r="265" spans="1:7" x14ac:dyDescent="0.25">
      <c r="A265" s="2" t="s">
        <v>943</v>
      </c>
      <c r="B265" s="9" t="s">
        <v>1815</v>
      </c>
      <c r="C265" s="6" t="s">
        <v>459</v>
      </c>
      <c r="D265" s="178" t="s">
        <v>812</v>
      </c>
      <c r="E265" s="8" t="s">
        <v>1491</v>
      </c>
      <c r="F265" s="8" t="s">
        <v>1490</v>
      </c>
      <c r="G265" s="2" t="s">
        <v>2228</v>
      </c>
    </row>
    <row r="266" spans="1:7" x14ac:dyDescent="0.25">
      <c r="A266" s="2" t="s">
        <v>943</v>
      </c>
      <c r="B266" s="9" t="s">
        <v>1815</v>
      </c>
      <c r="C266" s="6" t="s">
        <v>404</v>
      </c>
      <c r="D266" s="2" t="s">
        <v>1971</v>
      </c>
      <c r="E266" s="8" t="s">
        <v>1064</v>
      </c>
      <c r="F266" s="8" t="s">
        <v>1063</v>
      </c>
      <c r="G266" s="2" t="s">
        <v>2229</v>
      </c>
    </row>
    <row r="267" spans="1:7" x14ac:dyDescent="0.25">
      <c r="A267" s="2" t="s">
        <v>943</v>
      </c>
      <c r="B267" s="9" t="s">
        <v>1815</v>
      </c>
      <c r="C267" s="11" t="s">
        <v>693</v>
      </c>
      <c r="D267" s="2" t="s">
        <v>1971</v>
      </c>
      <c r="E267" s="8" t="s">
        <v>1012</v>
      </c>
      <c r="F267" s="8" t="s">
        <v>694</v>
      </c>
      <c r="G267" s="2" t="s">
        <v>2230</v>
      </c>
    </row>
    <row r="268" spans="1:7" x14ac:dyDescent="0.25">
      <c r="A268" s="2" t="s">
        <v>943</v>
      </c>
      <c r="B268" s="9" t="s">
        <v>1815</v>
      </c>
      <c r="C268" s="6" t="s">
        <v>404</v>
      </c>
      <c r="D268" s="2" t="s">
        <v>1971</v>
      </c>
      <c r="E268" s="8" t="s">
        <v>1062</v>
      </c>
      <c r="F268" s="8" t="s">
        <v>1061</v>
      </c>
      <c r="G268" s="2" t="s">
        <v>2231</v>
      </c>
    </row>
    <row r="269" spans="1:7" x14ac:dyDescent="0.25">
      <c r="A269" s="2" t="s">
        <v>943</v>
      </c>
      <c r="B269" s="9" t="s">
        <v>1815</v>
      </c>
      <c r="C269" s="6" t="s">
        <v>655</v>
      </c>
      <c r="D269" s="2" t="s">
        <v>1971</v>
      </c>
      <c r="E269" s="8" t="s">
        <v>1014</v>
      </c>
      <c r="F269" s="8" t="s">
        <v>908</v>
      </c>
      <c r="G269" s="2" t="s">
        <v>2232</v>
      </c>
    </row>
    <row r="270" spans="1:7" x14ac:dyDescent="0.25">
      <c r="A270" s="2" t="s">
        <v>943</v>
      </c>
      <c r="B270" s="9" t="s">
        <v>1815</v>
      </c>
      <c r="C270" s="6" t="s">
        <v>404</v>
      </c>
      <c r="D270" s="2" t="s">
        <v>1971</v>
      </c>
      <c r="E270" s="8" t="s">
        <v>1060</v>
      </c>
      <c r="F270" s="8" t="s">
        <v>1059</v>
      </c>
      <c r="G270" s="2" t="s">
        <v>2233</v>
      </c>
    </row>
    <row r="271" spans="1:7" x14ac:dyDescent="0.25">
      <c r="A271" s="2" t="s">
        <v>943</v>
      </c>
      <c r="B271" s="9" t="s">
        <v>1815</v>
      </c>
      <c r="C271" s="11" t="s">
        <v>693</v>
      </c>
      <c r="D271" s="2" t="s">
        <v>1971</v>
      </c>
      <c r="E271" s="8" t="s">
        <v>1011</v>
      </c>
      <c r="F271" s="8" t="s">
        <v>1010</v>
      </c>
      <c r="G271" s="2" t="s">
        <v>2234</v>
      </c>
    </row>
    <row r="272" spans="1:7" x14ac:dyDescent="0.25">
      <c r="A272" s="2" t="s">
        <v>943</v>
      </c>
      <c r="B272" s="9" t="s">
        <v>1815</v>
      </c>
      <c r="C272" s="6" t="s">
        <v>505</v>
      </c>
      <c r="D272" s="2" t="s">
        <v>1971</v>
      </c>
      <c r="E272" s="8" t="s">
        <v>1041</v>
      </c>
      <c r="F272" s="8" t="s">
        <v>1040</v>
      </c>
      <c r="G272" s="2" t="s">
        <v>2235</v>
      </c>
    </row>
    <row r="273" spans="1:7" x14ac:dyDescent="0.25">
      <c r="A273" s="2" t="s">
        <v>943</v>
      </c>
      <c r="B273" s="9" t="s">
        <v>1815</v>
      </c>
      <c r="C273" s="6" t="s">
        <v>505</v>
      </c>
      <c r="D273" s="2" t="s">
        <v>1971</v>
      </c>
      <c r="E273" s="8" t="s">
        <v>1039</v>
      </c>
      <c r="F273" s="8" t="s">
        <v>1038</v>
      </c>
      <c r="G273" s="2" t="s">
        <v>2236</v>
      </c>
    </row>
    <row r="274" spans="1:7" x14ac:dyDescent="0.25">
      <c r="A274" s="2" t="s">
        <v>943</v>
      </c>
      <c r="B274" s="9" t="s">
        <v>1815</v>
      </c>
      <c r="C274" s="11" t="s">
        <v>695</v>
      </c>
      <c r="D274" s="2" t="s">
        <v>1971</v>
      </c>
      <c r="E274" s="8" t="s">
        <v>1009</v>
      </c>
      <c r="F274" s="8" t="s">
        <v>696</v>
      </c>
      <c r="G274" s="2" t="s">
        <v>2237</v>
      </c>
    </row>
    <row r="275" spans="1:7" x14ac:dyDescent="0.25">
      <c r="A275" s="2" t="s">
        <v>943</v>
      </c>
      <c r="B275" s="9" t="s">
        <v>1815</v>
      </c>
      <c r="C275" s="6" t="s">
        <v>404</v>
      </c>
      <c r="D275" s="2" t="s">
        <v>1971</v>
      </c>
      <c r="E275" s="8" t="s">
        <v>1058</v>
      </c>
      <c r="F275" s="8" t="s">
        <v>1057</v>
      </c>
      <c r="G275" s="2" t="s">
        <v>2238</v>
      </c>
    </row>
    <row r="276" spans="1:7" x14ac:dyDescent="0.25">
      <c r="A276" s="2" t="s">
        <v>943</v>
      </c>
      <c r="B276" s="9" t="s">
        <v>1815</v>
      </c>
      <c r="C276" s="6" t="s">
        <v>404</v>
      </c>
      <c r="D276" s="2" t="s">
        <v>749</v>
      </c>
      <c r="E276" s="8" t="s">
        <v>1337</v>
      </c>
      <c r="F276" s="8" t="s">
        <v>1336</v>
      </c>
      <c r="G276" s="2" t="s">
        <v>2239</v>
      </c>
    </row>
    <row r="277" spans="1:7" x14ac:dyDescent="0.25">
      <c r="A277" s="2" t="s">
        <v>943</v>
      </c>
      <c r="B277" s="9" t="s">
        <v>1815</v>
      </c>
      <c r="C277" s="11" t="s">
        <v>697</v>
      </c>
      <c r="D277" s="2" t="s">
        <v>749</v>
      </c>
      <c r="E277" s="8" t="s">
        <v>1146</v>
      </c>
      <c r="F277" s="8" t="s">
        <v>698</v>
      </c>
      <c r="G277" s="2" t="s">
        <v>2240</v>
      </c>
    </row>
    <row r="278" spans="1:7" x14ac:dyDescent="0.25">
      <c r="A278" s="2" t="s">
        <v>943</v>
      </c>
      <c r="B278" s="9" t="s">
        <v>1815</v>
      </c>
      <c r="C278" s="6" t="s">
        <v>404</v>
      </c>
      <c r="D278" s="2" t="s">
        <v>749</v>
      </c>
      <c r="E278" s="8" t="s">
        <v>1335</v>
      </c>
      <c r="F278" s="8" t="s">
        <v>1334</v>
      </c>
      <c r="G278" s="2" t="s">
        <v>2241</v>
      </c>
    </row>
    <row r="279" spans="1:7" x14ac:dyDescent="0.25">
      <c r="A279" s="2" t="s">
        <v>943</v>
      </c>
      <c r="B279" s="9" t="s">
        <v>1815</v>
      </c>
      <c r="C279" s="6" t="s">
        <v>417</v>
      </c>
      <c r="D279" s="2" t="s">
        <v>749</v>
      </c>
      <c r="E279" s="8" t="s">
        <v>1173</v>
      </c>
      <c r="F279" s="8" t="s">
        <v>1172</v>
      </c>
      <c r="G279" s="2" t="s">
        <v>2242</v>
      </c>
    </row>
    <row r="280" spans="1:7" x14ac:dyDescent="0.25">
      <c r="A280" s="2" t="s">
        <v>943</v>
      </c>
      <c r="B280" s="9" t="s">
        <v>1815</v>
      </c>
      <c r="C280" s="6" t="s">
        <v>404</v>
      </c>
      <c r="D280" s="2" t="s">
        <v>749</v>
      </c>
      <c r="E280" s="8" t="s">
        <v>1333</v>
      </c>
      <c r="F280" s="8" t="s">
        <v>1332</v>
      </c>
      <c r="G280" s="2" t="s">
        <v>2243</v>
      </c>
    </row>
    <row r="281" spans="1:7" x14ac:dyDescent="0.25">
      <c r="A281" s="2" t="s">
        <v>943</v>
      </c>
      <c r="B281" s="9" t="s">
        <v>1815</v>
      </c>
      <c r="C281" s="6" t="s">
        <v>404</v>
      </c>
      <c r="D281" s="2" t="s">
        <v>749</v>
      </c>
      <c r="E281" s="8" t="s">
        <v>1331</v>
      </c>
      <c r="F281" s="8" t="s">
        <v>1330</v>
      </c>
      <c r="G281" s="2" t="s">
        <v>2244</v>
      </c>
    </row>
    <row r="282" spans="1:7" x14ac:dyDescent="0.25">
      <c r="A282" s="2" t="s">
        <v>943</v>
      </c>
      <c r="B282" s="9" t="s">
        <v>1815</v>
      </c>
      <c r="C282" s="6" t="s">
        <v>404</v>
      </c>
      <c r="D282" s="2" t="s">
        <v>749</v>
      </c>
      <c r="E282" s="8" t="s">
        <v>1329</v>
      </c>
      <c r="F282" s="8" t="s">
        <v>1328</v>
      </c>
      <c r="G282" s="2" t="s">
        <v>2245</v>
      </c>
    </row>
    <row r="283" spans="1:7" x14ac:dyDescent="0.25">
      <c r="A283" s="2" t="s">
        <v>943</v>
      </c>
      <c r="B283" s="9" t="s">
        <v>1815</v>
      </c>
      <c r="C283" s="6" t="s">
        <v>404</v>
      </c>
      <c r="D283" s="2" t="s">
        <v>749</v>
      </c>
      <c r="E283" s="8" t="s">
        <v>1327</v>
      </c>
      <c r="F283" s="8" t="s">
        <v>1326</v>
      </c>
      <c r="G283" s="8" t="s">
        <v>1325</v>
      </c>
    </row>
    <row r="284" spans="1:7" x14ac:dyDescent="0.25">
      <c r="A284" s="2" t="s">
        <v>943</v>
      </c>
      <c r="B284" s="9" t="s">
        <v>1815</v>
      </c>
      <c r="C284" s="6" t="s">
        <v>404</v>
      </c>
      <c r="D284" s="2" t="s">
        <v>749</v>
      </c>
      <c r="E284" s="8" t="s">
        <v>1324</v>
      </c>
      <c r="F284" s="8" t="s">
        <v>1323</v>
      </c>
      <c r="G284" s="8" t="s">
        <v>1322</v>
      </c>
    </row>
    <row r="285" spans="1:7" x14ac:dyDescent="0.25">
      <c r="A285" s="2" t="s">
        <v>943</v>
      </c>
      <c r="B285" s="9" t="s">
        <v>1815</v>
      </c>
      <c r="C285" s="6" t="s">
        <v>404</v>
      </c>
      <c r="D285" s="2" t="s">
        <v>749</v>
      </c>
      <c r="E285" s="8" t="s">
        <v>1321</v>
      </c>
      <c r="F285" s="8" t="s">
        <v>1320</v>
      </c>
      <c r="G285" s="8" t="s">
        <v>1319</v>
      </c>
    </row>
    <row r="286" spans="1:7" x14ac:dyDescent="0.25">
      <c r="A286" s="2" t="s">
        <v>943</v>
      </c>
      <c r="B286" s="9" t="s">
        <v>1815</v>
      </c>
      <c r="C286" s="6" t="s">
        <v>404</v>
      </c>
      <c r="D286" s="2" t="s">
        <v>1971</v>
      </c>
      <c r="E286" s="8" t="s">
        <v>1056</v>
      </c>
      <c r="F286" s="8" t="s">
        <v>1055</v>
      </c>
      <c r="G286" s="8" t="s">
        <v>1054</v>
      </c>
    </row>
    <row r="287" spans="1:7" x14ac:dyDescent="0.25">
      <c r="A287" s="2" t="s">
        <v>943</v>
      </c>
      <c r="B287" s="9" t="s">
        <v>1815</v>
      </c>
      <c r="C287" s="11" t="s">
        <v>699</v>
      </c>
      <c r="D287" s="2" t="s">
        <v>1971</v>
      </c>
      <c r="E287" s="8" t="s">
        <v>1008</v>
      </c>
      <c r="F287" s="8" t="s">
        <v>922</v>
      </c>
      <c r="G287" s="8" t="s">
        <v>700</v>
      </c>
    </row>
    <row r="288" spans="1:7" x14ac:dyDescent="0.25">
      <c r="A288" s="2" t="s">
        <v>943</v>
      </c>
      <c r="B288" s="9" t="s">
        <v>1815</v>
      </c>
      <c r="C288" s="6" t="s">
        <v>404</v>
      </c>
      <c r="D288" s="2" t="s">
        <v>749</v>
      </c>
      <c r="E288" s="8" t="s">
        <v>1318</v>
      </c>
      <c r="F288" s="8" t="s">
        <v>1317</v>
      </c>
      <c r="G288" s="8" t="s">
        <v>1316</v>
      </c>
    </row>
    <row r="289" spans="1:7" x14ac:dyDescent="0.25">
      <c r="A289" s="2" t="s">
        <v>943</v>
      </c>
      <c r="B289" s="9" t="s">
        <v>1815</v>
      </c>
      <c r="C289" s="6" t="s">
        <v>588</v>
      </c>
      <c r="D289" s="2" t="s">
        <v>749</v>
      </c>
      <c r="E289" s="8" t="s">
        <v>1155</v>
      </c>
      <c r="F289" s="8" t="s">
        <v>1154</v>
      </c>
      <c r="G289" s="2" t="s">
        <v>2279</v>
      </c>
    </row>
    <row r="290" spans="1:7" x14ac:dyDescent="0.25">
      <c r="A290" s="2" t="s">
        <v>943</v>
      </c>
      <c r="B290" s="9" t="s">
        <v>1815</v>
      </c>
      <c r="C290" s="6" t="s">
        <v>404</v>
      </c>
      <c r="D290" s="2" t="s">
        <v>749</v>
      </c>
      <c r="E290" s="8" t="s">
        <v>1315</v>
      </c>
      <c r="F290" s="8" t="s">
        <v>1314</v>
      </c>
      <c r="G290" s="2" t="s">
        <v>2280</v>
      </c>
    </row>
    <row r="291" spans="1:7" x14ac:dyDescent="0.25">
      <c r="A291" s="2" t="s">
        <v>943</v>
      </c>
      <c r="B291" s="9" t="s">
        <v>1815</v>
      </c>
      <c r="C291" s="6" t="s">
        <v>404</v>
      </c>
      <c r="D291" s="2" t="s">
        <v>749</v>
      </c>
      <c r="E291" s="8" t="s">
        <v>1313</v>
      </c>
      <c r="F291" s="8" t="s">
        <v>1312</v>
      </c>
      <c r="G291" s="2" t="s">
        <v>2281</v>
      </c>
    </row>
    <row r="292" spans="1:7" x14ac:dyDescent="0.25">
      <c r="A292" s="2" t="s">
        <v>943</v>
      </c>
      <c r="B292" s="9" t="s">
        <v>1815</v>
      </c>
      <c r="C292" s="6" t="s">
        <v>505</v>
      </c>
      <c r="D292" s="2" t="s">
        <v>749</v>
      </c>
      <c r="E292" s="8" t="s">
        <v>1158</v>
      </c>
      <c r="F292" s="8" t="s">
        <v>1157</v>
      </c>
      <c r="G292" s="2" t="s">
        <v>2282</v>
      </c>
    </row>
    <row r="293" spans="1:7" x14ac:dyDescent="0.25">
      <c r="A293" s="2" t="s">
        <v>943</v>
      </c>
      <c r="B293" s="9" t="s">
        <v>1815</v>
      </c>
      <c r="C293" s="11" t="s">
        <v>701</v>
      </c>
      <c r="D293" s="2" t="s">
        <v>749</v>
      </c>
      <c r="E293" s="8" t="s">
        <v>1145</v>
      </c>
      <c r="F293" s="8" t="s">
        <v>702</v>
      </c>
      <c r="G293" s="2" t="s">
        <v>2283</v>
      </c>
    </row>
    <row r="294" spans="1:7" x14ac:dyDescent="0.25">
      <c r="A294" s="2" t="s">
        <v>943</v>
      </c>
      <c r="B294" s="9" t="s">
        <v>1815</v>
      </c>
      <c r="C294" s="6" t="s">
        <v>404</v>
      </c>
      <c r="D294" s="2" t="s">
        <v>749</v>
      </c>
      <c r="E294" s="8" t="s">
        <v>1311</v>
      </c>
      <c r="F294" s="8" t="s">
        <v>1310</v>
      </c>
      <c r="G294" s="2" t="s">
        <v>2284</v>
      </c>
    </row>
    <row r="295" spans="1:7" x14ac:dyDescent="0.25">
      <c r="A295" s="2" t="s">
        <v>943</v>
      </c>
      <c r="B295" s="9" t="s">
        <v>1815</v>
      </c>
      <c r="C295" s="6" t="s">
        <v>404</v>
      </c>
      <c r="D295" s="2" t="s">
        <v>749</v>
      </c>
      <c r="E295" s="8" t="s">
        <v>1309</v>
      </c>
      <c r="F295" s="8" t="s">
        <v>1308</v>
      </c>
      <c r="G295" s="2" t="s">
        <v>2285</v>
      </c>
    </row>
    <row r="296" spans="1:7" x14ac:dyDescent="0.25">
      <c r="A296" s="2" t="s">
        <v>943</v>
      </c>
      <c r="B296" s="9" t="s">
        <v>1815</v>
      </c>
      <c r="C296" s="6" t="s">
        <v>404</v>
      </c>
      <c r="D296" s="2" t="s">
        <v>749</v>
      </c>
      <c r="E296" s="8" t="s">
        <v>1307</v>
      </c>
      <c r="F296" s="8" t="s">
        <v>1306</v>
      </c>
      <c r="G296" s="2" t="s">
        <v>2286</v>
      </c>
    </row>
    <row r="297" spans="1:7" x14ac:dyDescent="0.25">
      <c r="A297" s="2" t="s">
        <v>943</v>
      </c>
      <c r="B297" s="9" t="s">
        <v>1815</v>
      </c>
      <c r="C297" s="6" t="s">
        <v>404</v>
      </c>
      <c r="D297" s="2" t="s">
        <v>749</v>
      </c>
      <c r="E297" s="8" t="s">
        <v>1305</v>
      </c>
      <c r="F297" s="8" t="s">
        <v>1304</v>
      </c>
      <c r="G297" s="2" t="s">
        <v>2287</v>
      </c>
    </row>
    <row r="298" spans="1:7" x14ac:dyDescent="0.25">
      <c r="A298" s="2" t="s">
        <v>943</v>
      </c>
      <c r="B298" s="9" t="s">
        <v>1815</v>
      </c>
      <c r="C298" s="6" t="s">
        <v>404</v>
      </c>
      <c r="D298" s="2" t="s">
        <v>749</v>
      </c>
      <c r="E298" s="8" t="s">
        <v>1303</v>
      </c>
      <c r="F298" s="8" t="s">
        <v>1302</v>
      </c>
      <c r="G298" s="2" t="s">
        <v>2288</v>
      </c>
    </row>
    <row r="299" spans="1:7" x14ac:dyDescent="0.25">
      <c r="A299" s="2" t="s">
        <v>943</v>
      </c>
      <c r="B299" s="9" t="s">
        <v>1815</v>
      </c>
      <c r="C299" s="6" t="s">
        <v>404</v>
      </c>
      <c r="D299" s="2" t="s">
        <v>749</v>
      </c>
      <c r="E299" s="8" t="s">
        <v>1301</v>
      </c>
      <c r="F299" s="8" t="s">
        <v>1300</v>
      </c>
      <c r="G299" s="2" t="s">
        <v>2289</v>
      </c>
    </row>
    <row r="300" spans="1:7" x14ac:dyDescent="0.25">
      <c r="A300" s="2" t="s">
        <v>943</v>
      </c>
      <c r="B300" s="9" t="s">
        <v>1815</v>
      </c>
      <c r="C300" s="6" t="s">
        <v>404</v>
      </c>
      <c r="D300" s="2" t="s">
        <v>749</v>
      </c>
      <c r="E300" s="8" t="s">
        <v>1299</v>
      </c>
      <c r="F300" s="8" t="s">
        <v>1298</v>
      </c>
      <c r="G300" s="2" t="s">
        <v>2290</v>
      </c>
    </row>
    <row r="301" spans="1:7" x14ac:dyDescent="0.25">
      <c r="A301" s="2" t="s">
        <v>943</v>
      </c>
      <c r="B301" s="9" t="s">
        <v>1815</v>
      </c>
      <c r="C301" s="6" t="s">
        <v>404</v>
      </c>
      <c r="D301" s="2" t="s">
        <v>749</v>
      </c>
      <c r="E301" s="8" t="s">
        <v>1297</v>
      </c>
      <c r="F301" s="8" t="s">
        <v>1296</v>
      </c>
      <c r="G301" s="2" t="s">
        <v>2291</v>
      </c>
    </row>
    <row r="302" spans="1:7" x14ac:dyDescent="0.25">
      <c r="A302" s="2" t="s">
        <v>943</v>
      </c>
      <c r="B302" s="9" t="s">
        <v>1815</v>
      </c>
      <c r="C302" s="6" t="s">
        <v>404</v>
      </c>
      <c r="D302" s="2" t="s">
        <v>749</v>
      </c>
      <c r="E302" s="8" t="s">
        <v>1295</v>
      </c>
      <c r="F302" s="8" t="s">
        <v>1294</v>
      </c>
      <c r="G302" s="2" t="s">
        <v>2292</v>
      </c>
    </row>
    <row r="303" spans="1:7" x14ac:dyDescent="0.25">
      <c r="A303" s="2" t="s">
        <v>943</v>
      </c>
      <c r="B303" s="9" t="s">
        <v>1815</v>
      </c>
      <c r="C303" s="6" t="s">
        <v>404</v>
      </c>
      <c r="D303" s="2" t="s">
        <v>749</v>
      </c>
      <c r="E303" s="8" t="s">
        <v>1293</v>
      </c>
      <c r="F303" s="8" t="s">
        <v>1292</v>
      </c>
      <c r="G303" s="2" t="s">
        <v>2293</v>
      </c>
    </row>
    <row r="304" spans="1:7" x14ac:dyDescent="0.25">
      <c r="A304" s="2" t="s">
        <v>943</v>
      </c>
      <c r="B304" s="9" t="s">
        <v>1815</v>
      </c>
      <c r="C304" s="6" t="s">
        <v>404</v>
      </c>
      <c r="D304" s="2" t="s">
        <v>749</v>
      </c>
      <c r="E304" s="8" t="s">
        <v>1291</v>
      </c>
      <c r="F304" s="8" t="s">
        <v>1290</v>
      </c>
      <c r="G304" s="2" t="s">
        <v>2294</v>
      </c>
    </row>
    <row r="305" spans="1:7" x14ac:dyDescent="0.25">
      <c r="A305" s="2" t="s">
        <v>943</v>
      </c>
      <c r="B305" s="9" t="s">
        <v>1815</v>
      </c>
      <c r="C305" s="6" t="s">
        <v>404</v>
      </c>
      <c r="D305" s="2" t="s">
        <v>749</v>
      </c>
      <c r="E305" s="8" t="s">
        <v>1289</v>
      </c>
      <c r="F305" s="8" t="s">
        <v>1288</v>
      </c>
      <c r="G305" s="2" t="s">
        <v>2295</v>
      </c>
    </row>
    <row r="306" spans="1:7" x14ac:dyDescent="0.25">
      <c r="A306" s="2" t="s">
        <v>943</v>
      </c>
      <c r="B306" s="9" t="s">
        <v>1815</v>
      </c>
      <c r="C306" s="6" t="s">
        <v>404</v>
      </c>
      <c r="D306" s="2" t="s">
        <v>749</v>
      </c>
      <c r="E306" s="8" t="s">
        <v>1287</v>
      </c>
      <c r="F306" s="8" t="s">
        <v>1286</v>
      </c>
      <c r="G306" s="2" t="s">
        <v>2296</v>
      </c>
    </row>
    <row r="307" spans="1:7" x14ac:dyDescent="0.25">
      <c r="A307" s="2" t="s">
        <v>943</v>
      </c>
      <c r="B307" s="9" t="s">
        <v>1815</v>
      </c>
      <c r="C307" s="6" t="s">
        <v>404</v>
      </c>
      <c r="D307" s="2" t="s">
        <v>749</v>
      </c>
      <c r="E307" s="8" t="s">
        <v>1285</v>
      </c>
      <c r="F307" s="8" t="s">
        <v>1284</v>
      </c>
      <c r="G307" s="2" t="s">
        <v>2297</v>
      </c>
    </row>
    <row r="308" spans="1:7" x14ac:dyDescent="0.25">
      <c r="A308" s="2" t="s">
        <v>943</v>
      </c>
      <c r="B308" s="9" t="s">
        <v>1815</v>
      </c>
      <c r="C308" s="6" t="s">
        <v>404</v>
      </c>
      <c r="D308" s="2" t="s">
        <v>749</v>
      </c>
      <c r="E308" s="8" t="s">
        <v>1283</v>
      </c>
      <c r="F308" s="8" t="s">
        <v>1282</v>
      </c>
      <c r="G308" s="2" t="s">
        <v>2298</v>
      </c>
    </row>
    <row r="309" spans="1:7" x14ac:dyDescent="0.25">
      <c r="A309" s="2" t="s">
        <v>943</v>
      </c>
      <c r="B309" s="9" t="s">
        <v>1815</v>
      </c>
      <c r="C309" s="6" t="s">
        <v>404</v>
      </c>
      <c r="D309" s="2" t="s">
        <v>749</v>
      </c>
      <c r="E309" s="8" t="s">
        <v>1281</v>
      </c>
      <c r="F309" s="8" t="s">
        <v>1280</v>
      </c>
      <c r="G309" s="2" t="s">
        <v>2299</v>
      </c>
    </row>
    <row r="310" spans="1:7" x14ac:dyDescent="0.25">
      <c r="A310" s="2" t="s">
        <v>943</v>
      </c>
      <c r="B310" s="9" t="s">
        <v>1815</v>
      </c>
      <c r="C310" s="6" t="s">
        <v>404</v>
      </c>
      <c r="D310" s="2" t="s">
        <v>749</v>
      </c>
      <c r="E310" s="8" t="s">
        <v>1279</v>
      </c>
      <c r="F310" s="8" t="s">
        <v>1278</v>
      </c>
      <c r="G310" s="2" t="s">
        <v>2300</v>
      </c>
    </row>
    <row r="311" spans="1:7" x14ac:dyDescent="0.25">
      <c r="A311" s="2" t="s">
        <v>943</v>
      </c>
      <c r="B311" s="9" t="s">
        <v>1815</v>
      </c>
      <c r="C311" s="6" t="s">
        <v>404</v>
      </c>
      <c r="D311" s="2" t="s">
        <v>749</v>
      </c>
      <c r="E311" s="8" t="s">
        <v>1277</v>
      </c>
      <c r="F311" s="8" t="s">
        <v>1276</v>
      </c>
      <c r="G311" s="2" t="s">
        <v>2301</v>
      </c>
    </row>
    <row r="312" spans="1:7" x14ac:dyDescent="0.25">
      <c r="A312" s="2" t="s">
        <v>943</v>
      </c>
      <c r="B312" s="9" t="s">
        <v>1815</v>
      </c>
      <c r="C312" s="6" t="s">
        <v>404</v>
      </c>
      <c r="D312" s="2" t="s">
        <v>749</v>
      </c>
      <c r="E312" s="8" t="s">
        <v>1275</v>
      </c>
      <c r="F312" s="8" t="s">
        <v>1274</v>
      </c>
      <c r="G312" s="2" t="s">
        <v>2302</v>
      </c>
    </row>
    <row r="313" spans="1:7" x14ac:dyDescent="0.25">
      <c r="A313" s="2" t="s">
        <v>943</v>
      </c>
      <c r="B313" s="9" t="s">
        <v>1815</v>
      </c>
      <c r="C313" s="6" t="s">
        <v>404</v>
      </c>
      <c r="D313" s="2" t="s">
        <v>749</v>
      </c>
      <c r="E313" s="8" t="s">
        <v>1273</v>
      </c>
      <c r="F313" s="8" t="s">
        <v>1272</v>
      </c>
      <c r="G313" s="2" t="s">
        <v>2303</v>
      </c>
    </row>
    <row r="314" spans="1:7" x14ac:dyDescent="0.25">
      <c r="A314" s="2" t="s">
        <v>943</v>
      </c>
      <c r="B314" s="9" t="s">
        <v>1815</v>
      </c>
      <c r="C314" s="6" t="s">
        <v>404</v>
      </c>
      <c r="D314" s="2" t="s">
        <v>749</v>
      </c>
      <c r="E314" s="8" t="s">
        <v>1271</v>
      </c>
      <c r="F314" s="8" t="s">
        <v>1270</v>
      </c>
      <c r="G314" s="2" t="s">
        <v>2304</v>
      </c>
    </row>
    <row r="315" spans="1:7" x14ac:dyDescent="0.25">
      <c r="A315" s="2" t="s">
        <v>943</v>
      </c>
      <c r="B315" s="9" t="s">
        <v>1815</v>
      </c>
      <c r="C315" s="6" t="s">
        <v>404</v>
      </c>
      <c r="D315" s="2" t="s">
        <v>749</v>
      </c>
      <c r="E315" s="8" t="s">
        <v>1269</v>
      </c>
      <c r="F315" s="8" t="s">
        <v>1268</v>
      </c>
      <c r="G315" s="2" t="s">
        <v>2305</v>
      </c>
    </row>
    <row r="316" spans="1:7" x14ac:dyDescent="0.25">
      <c r="A316" s="2" t="s">
        <v>943</v>
      </c>
      <c r="B316" s="9" t="s">
        <v>1815</v>
      </c>
      <c r="C316" s="6" t="s">
        <v>404</v>
      </c>
      <c r="D316" s="2" t="s">
        <v>749</v>
      </c>
      <c r="E316" s="8" t="s">
        <v>1267</v>
      </c>
      <c r="F316" s="8" t="s">
        <v>1266</v>
      </c>
      <c r="G316" s="2" t="s">
        <v>2306</v>
      </c>
    </row>
    <row r="317" spans="1:7" x14ac:dyDescent="0.25">
      <c r="A317" s="2" t="s">
        <v>943</v>
      </c>
      <c r="B317" s="9" t="s">
        <v>1815</v>
      </c>
      <c r="C317" s="6" t="s">
        <v>404</v>
      </c>
      <c r="D317" s="2" t="s">
        <v>749</v>
      </c>
      <c r="E317" s="8" t="s">
        <v>1265</v>
      </c>
      <c r="F317" s="8" t="s">
        <v>1264</v>
      </c>
      <c r="G317" s="2" t="s">
        <v>2307</v>
      </c>
    </row>
    <row r="318" spans="1:7" x14ac:dyDescent="0.25">
      <c r="A318" s="2" t="s">
        <v>943</v>
      </c>
      <c r="B318" s="9" t="s">
        <v>1815</v>
      </c>
      <c r="C318" s="6" t="s">
        <v>440</v>
      </c>
      <c r="D318" s="2" t="s">
        <v>749</v>
      </c>
      <c r="E318" s="8" t="s">
        <v>1166</v>
      </c>
      <c r="F318" s="8" t="s">
        <v>1165</v>
      </c>
      <c r="G318" s="2" t="s">
        <v>2308</v>
      </c>
    </row>
    <row r="319" spans="1:7" x14ac:dyDescent="0.25">
      <c r="A319" s="2" t="s">
        <v>943</v>
      </c>
      <c r="B319" s="9" t="s">
        <v>1815</v>
      </c>
      <c r="C319" s="6" t="s">
        <v>404</v>
      </c>
      <c r="D319" s="2" t="s">
        <v>749</v>
      </c>
      <c r="E319" s="8" t="s">
        <v>1263</v>
      </c>
      <c r="F319" s="8" t="s">
        <v>1262</v>
      </c>
      <c r="G319" s="2" t="s">
        <v>2309</v>
      </c>
    </row>
    <row r="320" spans="1:7" x14ac:dyDescent="0.25">
      <c r="A320" s="2" t="s">
        <v>943</v>
      </c>
      <c r="B320" s="9" t="s">
        <v>1815</v>
      </c>
      <c r="C320" s="6" t="s">
        <v>404</v>
      </c>
      <c r="D320" s="2" t="s">
        <v>749</v>
      </c>
      <c r="E320" s="8" t="s">
        <v>1261</v>
      </c>
      <c r="F320" s="8" t="s">
        <v>1260</v>
      </c>
      <c r="G320" s="2" t="s">
        <v>2310</v>
      </c>
    </row>
    <row r="321" spans="1:10" x14ac:dyDescent="0.25">
      <c r="A321" s="2" t="s">
        <v>943</v>
      </c>
      <c r="B321" s="9" t="s">
        <v>1815</v>
      </c>
      <c r="C321" s="6" t="s">
        <v>404</v>
      </c>
      <c r="D321" s="2" t="s">
        <v>749</v>
      </c>
      <c r="E321" s="8" t="s">
        <v>1259</v>
      </c>
      <c r="F321" s="8" t="s">
        <v>1258</v>
      </c>
      <c r="G321" s="2" t="s">
        <v>2311</v>
      </c>
    </row>
    <row r="322" spans="1:10" x14ac:dyDescent="0.25">
      <c r="A322" s="2" t="s">
        <v>943</v>
      </c>
      <c r="B322" s="9" t="s">
        <v>1815</v>
      </c>
      <c r="C322" s="6" t="s">
        <v>404</v>
      </c>
      <c r="D322" s="2" t="s">
        <v>749</v>
      </c>
      <c r="E322" s="8" t="s">
        <v>1257</v>
      </c>
      <c r="F322" s="8" t="s">
        <v>1256</v>
      </c>
      <c r="G322" s="2" t="s">
        <v>2312</v>
      </c>
    </row>
    <row r="323" spans="1:10" x14ac:dyDescent="0.25">
      <c r="A323" s="2" t="s">
        <v>943</v>
      </c>
      <c r="B323" s="9" t="s">
        <v>1815</v>
      </c>
      <c r="C323" s="11" t="s">
        <v>685</v>
      </c>
      <c r="D323" s="2" t="s">
        <v>749</v>
      </c>
      <c r="E323" s="8" t="s">
        <v>1148</v>
      </c>
      <c r="F323" s="8" t="s">
        <v>1147</v>
      </c>
      <c r="G323" s="2" t="s">
        <v>2313</v>
      </c>
    </row>
    <row r="324" spans="1:10" x14ac:dyDescent="0.25">
      <c r="A324" s="2" t="s">
        <v>943</v>
      </c>
      <c r="B324" s="9" t="s">
        <v>1815</v>
      </c>
      <c r="C324" s="6" t="s">
        <v>404</v>
      </c>
      <c r="D324" s="2" t="s">
        <v>749</v>
      </c>
      <c r="E324" s="8" t="s">
        <v>1255</v>
      </c>
      <c r="F324" s="8" t="s">
        <v>1254</v>
      </c>
      <c r="G324" s="2" t="s">
        <v>2314</v>
      </c>
    </row>
    <row r="325" spans="1:10" x14ac:dyDescent="0.25">
      <c r="A325" s="2" t="s">
        <v>943</v>
      </c>
      <c r="B325" s="9" t="s">
        <v>1815</v>
      </c>
      <c r="C325" s="6" t="s">
        <v>404</v>
      </c>
      <c r="D325" s="2" t="s">
        <v>749</v>
      </c>
      <c r="E325" s="8" t="s">
        <v>1253</v>
      </c>
      <c r="F325" s="8" t="s">
        <v>1252</v>
      </c>
      <c r="G325" s="2" t="s">
        <v>2315</v>
      </c>
    </row>
    <row r="326" spans="1:10" x14ac:dyDescent="0.25">
      <c r="A326" s="2" t="s">
        <v>943</v>
      </c>
      <c r="B326" s="9" t="s">
        <v>1815</v>
      </c>
      <c r="C326" s="6" t="s">
        <v>404</v>
      </c>
      <c r="D326" s="2" t="s">
        <v>749</v>
      </c>
      <c r="E326" s="8" t="s">
        <v>1251</v>
      </c>
      <c r="F326" s="8" t="s">
        <v>1250</v>
      </c>
      <c r="G326" s="2" t="s">
        <v>2316</v>
      </c>
    </row>
    <row r="327" spans="1:10" x14ac:dyDescent="0.25">
      <c r="A327" s="2" t="s">
        <v>943</v>
      </c>
      <c r="B327" s="9" t="s">
        <v>1815</v>
      </c>
      <c r="C327" s="6" t="s">
        <v>404</v>
      </c>
      <c r="D327" s="2" t="s">
        <v>749</v>
      </c>
      <c r="E327" s="8" t="s">
        <v>1249</v>
      </c>
      <c r="F327" s="8" t="s">
        <v>1248</v>
      </c>
      <c r="G327" s="2" t="s">
        <v>2317</v>
      </c>
    </row>
    <row r="328" spans="1:10" x14ac:dyDescent="0.25">
      <c r="A328" s="2" t="s">
        <v>943</v>
      </c>
      <c r="B328" s="9" t="s">
        <v>1815</v>
      </c>
      <c r="C328" s="6" t="s">
        <v>440</v>
      </c>
      <c r="D328" s="2" t="s">
        <v>749</v>
      </c>
      <c r="E328" s="8" t="s">
        <v>1164</v>
      </c>
      <c r="F328" s="8" t="s">
        <v>1163</v>
      </c>
      <c r="G328" s="2" t="s">
        <v>2318</v>
      </c>
    </row>
    <row r="329" spans="1:10" x14ac:dyDescent="0.25">
      <c r="A329" s="2" t="s">
        <v>943</v>
      </c>
      <c r="B329" s="9" t="s">
        <v>1815</v>
      </c>
      <c r="C329" s="6" t="s">
        <v>404</v>
      </c>
      <c r="D329" s="2" t="s">
        <v>749</v>
      </c>
      <c r="E329" s="8" t="s">
        <v>1247</v>
      </c>
      <c r="F329" s="8" t="s">
        <v>1246</v>
      </c>
      <c r="G329" s="2" t="s">
        <v>2319</v>
      </c>
    </row>
    <row r="330" spans="1:10" x14ac:dyDescent="0.25">
      <c r="A330" s="2" t="s">
        <v>943</v>
      </c>
      <c r="B330" s="9" t="s">
        <v>1815</v>
      </c>
      <c r="C330" s="6" t="s">
        <v>404</v>
      </c>
      <c r="D330" s="2" t="s">
        <v>749</v>
      </c>
      <c r="E330" s="8" t="s">
        <v>1245</v>
      </c>
      <c r="F330" s="8" t="s">
        <v>1244</v>
      </c>
      <c r="G330" s="2" t="s">
        <v>2320</v>
      </c>
    </row>
    <row r="331" spans="1:10" x14ac:dyDescent="0.25">
      <c r="A331" s="2" t="s">
        <v>943</v>
      </c>
      <c r="B331" s="9" t="s">
        <v>1815</v>
      </c>
      <c r="C331" s="6" t="s">
        <v>404</v>
      </c>
      <c r="D331" s="2" t="s">
        <v>749</v>
      </c>
      <c r="E331" s="8" t="s">
        <v>1243</v>
      </c>
      <c r="F331" s="8" t="s">
        <v>1242</v>
      </c>
      <c r="G331" s="2" t="s">
        <v>2321</v>
      </c>
    </row>
    <row r="332" spans="1:10" x14ac:dyDescent="0.25">
      <c r="A332" s="2" t="s">
        <v>943</v>
      </c>
      <c r="B332" s="9" t="s">
        <v>1815</v>
      </c>
      <c r="C332" s="6" t="s">
        <v>404</v>
      </c>
      <c r="D332" s="2" t="s">
        <v>749</v>
      </c>
      <c r="E332" s="8" t="s">
        <v>1241</v>
      </c>
      <c r="F332" s="8" t="s">
        <v>1240</v>
      </c>
      <c r="G332" s="2" t="s">
        <v>2322</v>
      </c>
      <c r="H332" s="8"/>
      <c r="I332" s="8"/>
      <c r="J332" s="8"/>
    </row>
    <row r="333" spans="1:10" x14ac:dyDescent="0.25">
      <c r="A333" s="2" t="s">
        <v>943</v>
      </c>
      <c r="B333" s="9" t="s">
        <v>1815</v>
      </c>
      <c r="C333" s="6" t="s">
        <v>404</v>
      </c>
      <c r="D333" s="2" t="s">
        <v>749</v>
      </c>
      <c r="E333" s="8" t="s">
        <v>1239</v>
      </c>
      <c r="F333" s="8" t="s">
        <v>1238</v>
      </c>
      <c r="G333" s="2" t="s">
        <v>2323</v>
      </c>
    </row>
    <row r="334" spans="1:10" x14ac:dyDescent="0.25">
      <c r="A334" s="2" t="s">
        <v>943</v>
      </c>
      <c r="B334" s="9" t="s">
        <v>1815</v>
      </c>
      <c r="C334" s="6" t="s">
        <v>404</v>
      </c>
      <c r="D334" s="2" t="s">
        <v>749</v>
      </c>
      <c r="E334" s="8" t="s">
        <v>1237</v>
      </c>
      <c r="F334" s="8" t="s">
        <v>1236</v>
      </c>
      <c r="G334" s="2" t="s">
        <v>2324</v>
      </c>
    </row>
    <row r="335" spans="1:10" x14ac:dyDescent="0.25">
      <c r="A335" s="2" t="s">
        <v>943</v>
      </c>
      <c r="B335" s="9" t="s">
        <v>1815</v>
      </c>
      <c r="C335" s="6" t="s">
        <v>404</v>
      </c>
      <c r="D335" s="2" t="s">
        <v>749</v>
      </c>
      <c r="E335" s="8" t="s">
        <v>1235</v>
      </c>
      <c r="F335" s="8" t="s">
        <v>1234</v>
      </c>
      <c r="G335" s="2" t="s">
        <v>2325</v>
      </c>
    </row>
    <row r="336" spans="1:10" x14ac:dyDescent="0.25">
      <c r="A336" s="2" t="s">
        <v>943</v>
      </c>
      <c r="B336" s="9" t="s">
        <v>1815</v>
      </c>
      <c r="C336" s="6" t="s">
        <v>404</v>
      </c>
      <c r="D336" s="2" t="s">
        <v>749</v>
      </c>
      <c r="E336" s="8" t="s">
        <v>1233</v>
      </c>
      <c r="F336" s="8" t="s">
        <v>1232</v>
      </c>
      <c r="G336" s="2" t="s">
        <v>2326</v>
      </c>
    </row>
    <row r="337" spans="1:7" x14ac:dyDescent="0.25">
      <c r="A337" s="2" t="s">
        <v>943</v>
      </c>
      <c r="B337" s="9" t="s">
        <v>1815</v>
      </c>
      <c r="C337" s="6" t="s">
        <v>404</v>
      </c>
      <c r="D337" s="2" t="s">
        <v>749</v>
      </c>
      <c r="E337" s="8" t="s">
        <v>1231</v>
      </c>
      <c r="F337" s="8" t="s">
        <v>1230</v>
      </c>
      <c r="G337" s="2" t="s">
        <v>2327</v>
      </c>
    </row>
    <row r="338" spans="1:7" x14ac:dyDescent="0.25">
      <c r="A338" s="2" t="s">
        <v>943</v>
      </c>
      <c r="B338" s="9" t="s">
        <v>1815</v>
      </c>
      <c r="C338" s="6" t="s">
        <v>440</v>
      </c>
      <c r="D338" s="2" t="s">
        <v>749</v>
      </c>
      <c r="E338" s="8" t="s">
        <v>1162</v>
      </c>
      <c r="F338" s="8" t="s">
        <v>1161</v>
      </c>
      <c r="G338" s="2" t="s">
        <v>2328</v>
      </c>
    </row>
    <row r="339" spans="1:7" x14ac:dyDescent="0.25">
      <c r="A339" s="2" t="s">
        <v>943</v>
      </c>
      <c r="B339" s="9" t="s">
        <v>1815</v>
      </c>
      <c r="C339" s="6" t="s">
        <v>404</v>
      </c>
      <c r="D339" s="2" t="s">
        <v>749</v>
      </c>
      <c r="E339" s="8" t="s">
        <v>1229</v>
      </c>
      <c r="F339" s="8" t="s">
        <v>1228</v>
      </c>
      <c r="G339" s="2" t="s">
        <v>2329</v>
      </c>
    </row>
    <row r="340" spans="1:7" x14ac:dyDescent="0.25">
      <c r="A340" s="2" t="s">
        <v>943</v>
      </c>
      <c r="B340" s="9" t="s">
        <v>1815</v>
      </c>
      <c r="C340" s="6" t="s">
        <v>404</v>
      </c>
      <c r="D340" s="2" t="s">
        <v>749</v>
      </c>
      <c r="E340" s="8" t="s">
        <v>1227</v>
      </c>
      <c r="F340" s="8" t="s">
        <v>1226</v>
      </c>
      <c r="G340" s="2" t="s">
        <v>2330</v>
      </c>
    </row>
    <row r="341" spans="1:7" x14ac:dyDescent="0.25">
      <c r="A341" s="2" t="s">
        <v>943</v>
      </c>
      <c r="B341" s="9" t="s">
        <v>1815</v>
      </c>
      <c r="C341" s="6" t="s">
        <v>404</v>
      </c>
      <c r="D341" s="2" t="s">
        <v>749</v>
      </c>
      <c r="E341" s="8" t="s">
        <v>1225</v>
      </c>
      <c r="F341" s="8" t="s">
        <v>1224</v>
      </c>
      <c r="G341" s="2" t="s">
        <v>2331</v>
      </c>
    </row>
    <row r="342" spans="1:7" x14ac:dyDescent="0.25">
      <c r="A342" s="2" t="s">
        <v>943</v>
      </c>
      <c r="B342" s="9" t="s">
        <v>1815</v>
      </c>
      <c r="C342" s="11" t="s">
        <v>703</v>
      </c>
      <c r="D342" s="2" t="s">
        <v>749</v>
      </c>
      <c r="E342" s="8" t="s">
        <v>1144</v>
      </c>
      <c r="F342" s="8" t="s">
        <v>704</v>
      </c>
      <c r="G342" s="2" t="s">
        <v>2332</v>
      </c>
    </row>
    <row r="343" spans="1:7" x14ac:dyDescent="0.25">
      <c r="A343" s="2" t="s">
        <v>943</v>
      </c>
      <c r="B343" s="9" t="s">
        <v>1815</v>
      </c>
      <c r="C343" s="6" t="s">
        <v>404</v>
      </c>
      <c r="D343" s="2" t="s">
        <v>749</v>
      </c>
      <c r="E343" s="8" t="s">
        <v>1223</v>
      </c>
      <c r="F343" s="8" t="s">
        <v>1222</v>
      </c>
      <c r="G343" s="2" t="s">
        <v>2333</v>
      </c>
    </row>
    <row r="344" spans="1:7" x14ac:dyDescent="0.25">
      <c r="A344" s="2" t="s">
        <v>943</v>
      </c>
      <c r="B344" s="9" t="s">
        <v>1815</v>
      </c>
      <c r="C344" s="6" t="s">
        <v>404</v>
      </c>
      <c r="D344" s="2" t="s">
        <v>749</v>
      </c>
      <c r="E344" s="8" t="s">
        <v>1221</v>
      </c>
      <c r="F344" s="8" t="s">
        <v>1220</v>
      </c>
      <c r="G344" s="2" t="s">
        <v>2334</v>
      </c>
    </row>
    <row r="345" spans="1:7" x14ac:dyDescent="0.25">
      <c r="A345" s="2" t="s">
        <v>943</v>
      </c>
      <c r="B345" s="9" t="s">
        <v>1815</v>
      </c>
      <c r="C345" s="6" t="s">
        <v>404</v>
      </c>
      <c r="D345" s="2" t="s">
        <v>749</v>
      </c>
      <c r="E345" s="8" t="s">
        <v>1219</v>
      </c>
      <c r="F345" s="8" t="s">
        <v>1218</v>
      </c>
      <c r="G345" s="2" t="s">
        <v>2335</v>
      </c>
    </row>
    <row r="346" spans="1:7" x14ac:dyDescent="0.25">
      <c r="A346" s="2" t="s">
        <v>943</v>
      </c>
      <c r="B346" s="9" t="s">
        <v>1815</v>
      </c>
      <c r="C346" s="6" t="s">
        <v>404</v>
      </c>
      <c r="D346" s="2" t="s">
        <v>749</v>
      </c>
      <c r="E346" s="8" t="s">
        <v>1217</v>
      </c>
      <c r="F346" s="8" t="s">
        <v>1216</v>
      </c>
      <c r="G346" s="2" t="s">
        <v>2336</v>
      </c>
    </row>
    <row r="347" spans="1:7" x14ac:dyDescent="0.25">
      <c r="A347" s="2" t="s">
        <v>943</v>
      </c>
      <c r="B347" s="9" t="s">
        <v>1815</v>
      </c>
      <c r="C347" s="6" t="s">
        <v>404</v>
      </c>
      <c r="D347" s="2" t="s">
        <v>749</v>
      </c>
      <c r="E347" s="8" t="s">
        <v>1215</v>
      </c>
      <c r="F347" s="8" t="s">
        <v>1214</v>
      </c>
      <c r="G347" s="2" t="s">
        <v>2337</v>
      </c>
    </row>
    <row r="348" spans="1:7" x14ac:dyDescent="0.25">
      <c r="A348" s="2" t="s">
        <v>943</v>
      </c>
      <c r="B348" s="9" t="s">
        <v>1815</v>
      </c>
      <c r="C348" s="6" t="s">
        <v>404</v>
      </c>
      <c r="D348" s="2" t="s">
        <v>749</v>
      </c>
      <c r="E348" s="8" t="s">
        <v>1213</v>
      </c>
      <c r="F348" s="8" t="s">
        <v>1212</v>
      </c>
      <c r="G348" s="2" t="s">
        <v>2338</v>
      </c>
    </row>
    <row r="349" spans="1:7" x14ac:dyDescent="0.25">
      <c r="A349" s="2" t="s">
        <v>943</v>
      </c>
      <c r="B349" s="9" t="s">
        <v>1815</v>
      </c>
      <c r="C349" s="6" t="s">
        <v>404</v>
      </c>
      <c r="D349" s="2" t="s">
        <v>749</v>
      </c>
      <c r="E349" s="8" t="s">
        <v>1211</v>
      </c>
      <c r="F349" s="8" t="s">
        <v>1210</v>
      </c>
      <c r="G349" s="2" t="s">
        <v>2339</v>
      </c>
    </row>
    <row r="350" spans="1:7" x14ac:dyDescent="0.25">
      <c r="A350" s="2" t="s">
        <v>943</v>
      </c>
      <c r="B350" s="9" t="s">
        <v>1815</v>
      </c>
      <c r="C350" s="6" t="s">
        <v>404</v>
      </c>
      <c r="D350" s="2" t="s">
        <v>749</v>
      </c>
      <c r="E350" s="8" t="s">
        <v>1209</v>
      </c>
      <c r="F350" s="8" t="s">
        <v>1208</v>
      </c>
      <c r="G350" s="2" t="s">
        <v>2340</v>
      </c>
    </row>
    <row r="351" spans="1:7" x14ac:dyDescent="0.25">
      <c r="A351" s="2" t="s">
        <v>943</v>
      </c>
      <c r="B351" s="9" t="s">
        <v>1815</v>
      </c>
      <c r="C351" s="6" t="s">
        <v>404</v>
      </c>
      <c r="D351" s="2" t="s">
        <v>749</v>
      </c>
      <c r="E351" s="8" t="s">
        <v>1207</v>
      </c>
      <c r="F351" s="8" t="s">
        <v>1206</v>
      </c>
      <c r="G351" s="2" t="s">
        <v>2341</v>
      </c>
    </row>
    <row r="352" spans="1:7" x14ac:dyDescent="0.25">
      <c r="A352" s="2" t="s">
        <v>943</v>
      </c>
      <c r="B352" s="9" t="s">
        <v>1815</v>
      </c>
      <c r="C352" s="6" t="s">
        <v>404</v>
      </c>
      <c r="D352" s="2" t="s">
        <v>749</v>
      </c>
      <c r="E352" s="8" t="s">
        <v>1205</v>
      </c>
      <c r="F352" s="8" t="s">
        <v>1204</v>
      </c>
      <c r="G352" s="2" t="s">
        <v>2342</v>
      </c>
    </row>
    <row r="353" spans="1:7" x14ac:dyDescent="0.25">
      <c r="A353" s="2" t="s">
        <v>943</v>
      </c>
      <c r="B353" s="9" t="s">
        <v>1815</v>
      </c>
      <c r="C353" s="6" t="s">
        <v>404</v>
      </c>
      <c r="D353" s="2" t="s">
        <v>749</v>
      </c>
      <c r="E353" s="8" t="s">
        <v>1203</v>
      </c>
      <c r="F353" s="8" t="s">
        <v>1202</v>
      </c>
      <c r="G353" s="2" t="s">
        <v>2343</v>
      </c>
    </row>
    <row r="354" spans="1:7" x14ac:dyDescent="0.25">
      <c r="A354" s="2" t="s">
        <v>943</v>
      </c>
      <c r="B354" s="9" t="s">
        <v>1815</v>
      </c>
      <c r="C354" s="6" t="s">
        <v>404</v>
      </c>
      <c r="D354" s="2" t="s">
        <v>749</v>
      </c>
      <c r="E354" s="8" t="s">
        <v>1201</v>
      </c>
      <c r="F354" s="8" t="s">
        <v>1200</v>
      </c>
      <c r="G354" s="2" t="s">
        <v>2344</v>
      </c>
    </row>
    <row r="355" spans="1:7" x14ac:dyDescent="0.25">
      <c r="A355" s="2" t="s">
        <v>943</v>
      </c>
      <c r="B355" s="9" t="s">
        <v>1815</v>
      </c>
      <c r="C355" s="6" t="s">
        <v>440</v>
      </c>
      <c r="D355" s="2" t="s">
        <v>749</v>
      </c>
      <c r="E355" s="8" t="s">
        <v>1160</v>
      </c>
      <c r="F355" s="8" t="s">
        <v>1159</v>
      </c>
      <c r="G355" s="2" t="s">
        <v>2345</v>
      </c>
    </row>
    <row r="356" spans="1:7" x14ac:dyDescent="0.25">
      <c r="A356" s="2" t="s">
        <v>943</v>
      </c>
      <c r="B356" s="9" t="s">
        <v>1815</v>
      </c>
      <c r="C356" s="6" t="s">
        <v>404</v>
      </c>
      <c r="D356" s="2" t="s">
        <v>749</v>
      </c>
      <c r="E356" s="8" t="s">
        <v>1199</v>
      </c>
      <c r="F356" s="8" t="s">
        <v>1198</v>
      </c>
      <c r="G356" s="2" t="s">
        <v>2346</v>
      </c>
    </row>
    <row r="357" spans="1:7" x14ac:dyDescent="0.25">
      <c r="A357" s="2" t="s">
        <v>943</v>
      </c>
      <c r="B357" s="9" t="s">
        <v>1815</v>
      </c>
      <c r="C357" s="6" t="s">
        <v>404</v>
      </c>
      <c r="D357" s="2" t="s">
        <v>749</v>
      </c>
      <c r="E357" s="8" t="s">
        <v>1197</v>
      </c>
      <c r="F357" s="8" t="s">
        <v>1196</v>
      </c>
      <c r="G357" s="2" t="s">
        <v>2347</v>
      </c>
    </row>
    <row r="358" spans="1:7" x14ac:dyDescent="0.25">
      <c r="A358" s="2" t="s">
        <v>943</v>
      </c>
      <c r="B358" s="9" t="s">
        <v>1815</v>
      </c>
      <c r="C358" s="6" t="s">
        <v>404</v>
      </c>
      <c r="D358" s="2" t="s">
        <v>749</v>
      </c>
      <c r="E358" s="8" t="s">
        <v>1195</v>
      </c>
      <c r="F358" s="8" t="s">
        <v>1194</v>
      </c>
      <c r="G358" s="2" t="s">
        <v>2348</v>
      </c>
    </row>
    <row r="359" spans="1:7" x14ac:dyDescent="0.25">
      <c r="A359" s="2" t="s">
        <v>943</v>
      </c>
      <c r="B359" s="9" t="s">
        <v>1815</v>
      </c>
      <c r="C359" s="6" t="s">
        <v>404</v>
      </c>
      <c r="D359" s="2" t="s">
        <v>749</v>
      </c>
      <c r="E359" s="8" t="s">
        <v>1193</v>
      </c>
      <c r="F359" s="8" t="s">
        <v>1192</v>
      </c>
      <c r="G359" s="2" t="s">
        <v>2349</v>
      </c>
    </row>
    <row r="360" spans="1:7" x14ac:dyDescent="0.25">
      <c r="A360" s="2" t="s">
        <v>943</v>
      </c>
      <c r="B360" s="9" t="s">
        <v>1815</v>
      </c>
      <c r="C360" s="6" t="s">
        <v>404</v>
      </c>
      <c r="D360" s="2" t="s">
        <v>749</v>
      </c>
      <c r="E360" s="8" t="s">
        <v>1191</v>
      </c>
      <c r="F360" s="8" t="s">
        <v>1190</v>
      </c>
      <c r="G360" s="2" t="s">
        <v>2350</v>
      </c>
    </row>
    <row r="361" spans="1:7" x14ac:dyDescent="0.25">
      <c r="A361" s="2" t="s">
        <v>943</v>
      </c>
      <c r="B361" s="9" t="s">
        <v>1815</v>
      </c>
      <c r="C361" s="6" t="s">
        <v>404</v>
      </c>
      <c r="D361" s="2" t="s">
        <v>749</v>
      </c>
      <c r="E361" s="8" t="s">
        <v>1189</v>
      </c>
      <c r="F361" s="8" t="s">
        <v>1188</v>
      </c>
      <c r="G361" s="2" t="s">
        <v>2351</v>
      </c>
    </row>
    <row r="362" spans="1:7" x14ac:dyDescent="0.25">
      <c r="A362" s="2" t="s">
        <v>943</v>
      </c>
      <c r="B362" s="9" t="s">
        <v>1815</v>
      </c>
      <c r="C362" s="6" t="s">
        <v>404</v>
      </c>
      <c r="D362" s="2" t="s">
        <v>749</v>
      </c>
      <c r="E362" s="8" t="s">
        <v>1187</v>
      </c>
      <c r="F362" s="8" t="s">
        <v>1186</v>
      </c>
      <c r="G362" s="2" t="s">
        <v>2352</v>
      </c>
    </row>
    <row r="363" spans="1:7" x14ac:dyDescent="0.25">
      <c r="A363" s="2" t="s">
        <v>943</v>
      </c>
      <c r="B363" s="9" t="s">
        <v>1815</v>
      </c>
      <c r="C363" s="6" t="s">
        <v>404</v>
      </c>
      <c r="D363" s="2" t="s">
        <v>749</v>
      </c>
      <c r="E363" s="8" t="s">
        <v>1185</v>
      </c>
      <c r="F363" s="8" t="s">
        <v>1184</v>
      </c>
      <c r="G363" s="2" t="s">
        <v>2353</v>
      </c>
    </row>
    <row r="364" spans="1:7" x14ac:dyDescent="0.25">
      <c r="A364" s="2" t="s">
        <v>943</v>
      </c>
      <c r="B364" s="9" t="s">
        <v>1815</v>
      </c>
      <c r="C364" s="6" t="s">
        <v>404</v>
      </c>
      <c r="D364" s="2" t="s">
        <v>749</v>
      </c>
      <c r="E364" s="8" t="s">
        <v>1183</v>
      </c>
      <c r="F364" s="8" t="s">
        <v>1182</v>
      </c>
      <c r="G364" s="2" t="s">
        <v>2354</v>
      </c>
    </row>
    <row r="365" spans="1:7" x14ac:dyDescent="0.25">
      <c r="A365" s="2" t="s">
        <v>943</v>
      </c>
      <c r="B365" s="9" t="s">
        <v>1815</v>
      </c>
      <c r="C365" s="6" t="s">
        <v>404</v>
      </c>
      <c r="D365" s="2" t="s">
        <v>749</v>
      </c>
      <c r="E365" s="8" t="s">
        <v>1181</v>
      </c>
      <c r="F365" s="8" t="s">
        <v>1180</v>
      </c>
      <c r="G365" s="2" t="s">
        <v>2355</v>
      </c>
    </row>
    <row r="366" spans="1:7" x14ac:dyDescent="0.25">
      <c r="A366" s="2" t="s">
        <v>958</v>
      </c>
      <c r="B366" s="9" t="s">
        <v>1813</v>
      </c>
      <c r="C366" s="4" t="s">
        <v>57</v>
      </c>
      <c r="D366" s="2" t="s">
        <v>10</v>
      </c>
      <c r="E366" s="2" t="s">
        <v>1725</v>
      </c>
      <c r="F366" s="2" t="s">
        <v>1724</v>
      </c>
      <c r="G366" s="2" t="s">
        <v>2048</v>
      </c>
    </row>
    <row r="367" spans="1:7" x14ac:dyDescent="0.25">
      <c r="A367" s="2" t="s">
        <v>958</v>
      </c>
      <c r="B367" s="9" t="s">
        <v>1813</v>
      </c>
      <c r="C367" s="4" t="s">
        <v>56</v>
      </c>
      <c r="D367" s="2" t="s">
        <v>10</v>
      </c>
      <c r="E367" s="2" t="s">
        <v>1723</v>
      </c>
      <c r="F367" s="2" t="s">
        <v>1722</v>
      </c>
      <c r="G367" s="2" t="s">
        <v>2051</v>
      </c>
    </row>
    <row r="368" spans="1:7" x14ac:dyDescent="0.25">
      <c r="A368" s="2" t="s">
        <v>958</v>
      </c>
      <c r="B368" s="9" t="s">
        <v>1813</v>
      </c>
      <c r="C368" s="4" t="s">
        <v>57</v>
      </c>
      <c r="D368" s="2" t="s">
        <v>10</v>
      </c>
      <c r="E368" s="2" t="s">
        <v>1721</v>
      </c>
      <c r="F368" s="2" t="s">
        <v>1720</v>
      </c>
      <c r="G368" s="2" t="s">
        <v>2052</v>
      </c>
    </row>
    <row r="369" spans="1:7" x14ac:dyDescent="0.25">
      <c r="A369" s="2" t="s">
        <v>958</v>
      </c>
      <c r="B369" s="9" t="s">
        <v>1813</v>
      </c>
      <c r="C369" s="4" t="s">
        <v>62</v>
      </c>
      <c r="D369" s="2" t="s">
        <v>10</v>
      </c>
      <c r="E369" s="2" t="s">
        <v>1719</v>
      </c>
      <c r="F369" s="2" t="s">
        <v>1718</v>
      </c>
      <c r="G369" s="2" t="s">
        <v>2053</v>
      </c>
    </row>
    <row r="370" spans="1:7" x14ac:dyDescent="0.25">
      <c r="A370" s="2" t="s">
        <v>958</v>
      </c>
      <c r="B370" s="9" t="s">
        <v>1813</v>
      </c>
      <c r="C370" s="4" t="s">
        <v>55</v>
      </c>
      <c r="D370" s="2" t="s">
        <v>54</v>
      </c>
      <c r="E370" s="2" t="s">
        <v>1717</v>
      </c>
      <c r="F370" s="2" t="s">
        <v>1716</v>
      </c>
      <c r="G370" s="2" t="s">
        <v>2246</v>
      </c>
    </row>
    <row r="371" spans="1:7" x14ac:dyDescent="0.25">
      <c r="A371" s="2" t="s">
        <v>958</v>
      </c>
      <c r="B371" s="9" t="s">
        <v>1813</v>
      </c>
      <c r="C371" s="4" t="s">
        <v>53</v>
      </c>
      <c r="D371" s="2" t="s">
        <v>54</v>
      </c>
      <c r="E371" s="2" t="s">
        <v>1715</v>
      </c>
      <c r="F371" s="2" t="s">
        <v>1714</v>
      </c>
      <c r="G371" s="2" t="s">
        <v>2247</v>
      </c>
    </row>
    <row r="372" spans="1:7" x14ac:dyDescent="0.25">
      <c r="A372" s="2" t="s">
        <v>958</v>
      </c>
      <c r="B372" s="9" t="s">
        <v>1813</v>
      </c>
      <c r="C372" s="4" t="s">
        <v>55</v>
      </c>
      <c r="D372" s="2" t="s">
        <v>54</v>
      </c>
      <c r="E372" s="2" t="s">
        <v>1713</v>
      </c>
      <c r="F372" s="2" t="s">
        <v>1712</v>
      </c>
      <c r="G372" s="2" t="s">
        <v>2248</v>
      </c>
    </row>
    <row r="373" spans="1:7" x14ac:dyDescent="0.25">
      <c r="A373" s="2" t="s">
        <v>958</v>
      </c>
      <c r="B373" s="9" t="s">
        <v>1813</v>
      </c>
      <c r="C373" s="4" t="s">
        <v>53</v>
      </c>
      <c r="D373" s="2" t="s">
        <v>54</v>
      </c>
      <c r="E373" s="2" t="s">
        <v>1711</v>
      </c>
      <c r="F373" s="2" t="s">
        <v>1710</v>
      </c>
      <c r="G373" s="2" t="s">
        <v>2249</v>
      </c>
    </row>
    <row r="374" spans="1:7" x14ac:dyDescent="0.25">
      <c r="A374" s="2" t="s">
        <v>958</v>
      </c>
      <c r="B374" s="9" t="s">
        <v>1813</v>
      </c>
      <c r="C374" s="4" t="s">
        <v>66</v>
      </c>
      <c r="D374" s="2" t="s">
        <v>54</v>
      </c>
      <c r="E374" s="2" t="s">
        <v>1709</v>
      </c>
      <c r="F374" s="2" t="s">
        <v>1708</v>
      </c>
      <c r="G374" s="2" t="s">
        <v>2250</v>
      </c>
    </row>
    <row r="375" spans="1:7" x14ac:dyDescent="0.25">
      <c r="A375" s="2" t="s">
        <v>958</v>
      </c>
      <c r="B375" s="9" t="s">
        <v>1813</v>
      </c>
      <c r="C375" s="4" t="s">
        <v>53</v>
      </c>
      <c r="D375" s="2" t="s">
        <v>54</v>
      </c>
      <c r="E375" s="2" t="s">
        <v>1707</v>
      </c>
      <c r="F375" s="2" t="s">
        <v>1706</v>
      </c>
      <c r="G375" s="2" t="s">
        <v>2251</v>
      </c>
    </row>
    <row r="376" spans="1:7" x14ac:dyDescent="0.25">
      <c r="A376" s="2" t="s">
        <v>958</v>
      </c>
      <c r="B376" s="9" t="s">
        <v>1813</v>
      </c>
      <c r="C376" s="4" t="s">
        <v>55</v>
      </c>
      <c r="D376" s="2" t="s">
        <v>54</v>
      </c>
      <c r="E376" s="2" t="s">
        <v>1705</v>
      </c>
      <c r="F376" s="2" t="s">
        <v>1704</v>
      </c>
      <c r="G376" s="2" t="s">
        <v>2252</v>
      </c>
    </row>
    <row r="377" spans="1:7" x14ac:dyDescent="0.25">
      <c r="A377" s="2" t="s">
        <v>958</v>
      </c>
      <c r="B377" s="9" t="s">
        <v>1813</v>
      </c>
      <c r="C377" s="4" t="s">
        <v>53</v>
      </c>
      <c r="D377" s="2" t="s">
        <v>54</v>
      </c>
      <c r="E377" s="2" t="s">
        <v>1703</v>
      </c>
      <c r="F377" s="2" t="s">
        <v>1702</v>
      </c>
      <c r="G377" s="2" t="s">
        <v>2253</v>
      </c>
    </row>
    <row r="378" spans="1:7" x14ac:dyDescent="0.25">
      <c r="A378" s="2" t="s">
        <v>958</v>
      </c>
      <c r="B378" s="9" t="s">
        <v>1813</v>
      </c>
      <c r="C378" s="4" t="s">
        <v>56</v>
      </c>
      <c r="D378" s="2" t="s">
        <v>10</v>
      </c>
      <c r="E378" s="2" t="s">
        <v>1701</v>
      </c>
      <c r="F378" s="2" t="s">
        <v>1700</v>
      </c>
      <c r="G378" s="2" t="s">
        <v>2254</v>
      </c>
    </row>
    <row r="379" spans="1:7" x14ac:dyDescent="0.25">
      <c r="A379" s="2" t="s">
        <v>958</v>
      </c>
      <c r="B379" s="9" t="s">
        <v>1813</v>
      </c>
      <c r="C379" s="4" t="s">
        <v>57</v>
      </c>
      <c r="D379" s="2" t="s">
        <v>10</v>
      </c>
      <c r="E379" s="2" t="s">
        <v>1699</v>
      </c>
      <c r="F379" s="2" t="s">
        <v>1698</v>
      </c>
      <c r="G379" s="2" t="s">
        <v>2255</v>
      </c>
    </row>
    <row r="380" spans="1:7" x14ac:dyDescent="0.25">
      <c r="A380" s="2" t="s">
        <v>958</v>
      </c>
      <c r="B380" s="9" t="s">
        <v>1813</v>
      </c>
      <c r="C380" s="4" t="s">
        <v>56</v>
      </c>
      <c r="D380" s="2" t="s">
        <v>10</v>
      </c>
      <c r="E380" s="2" t="s">
        <v>1697</v>
      </c>
      <c r="F380" s="2" t="s">
        <v>1696</v>
      </c>
      <c r="G380" s="2" t="s">
        <v>2256</v>
      </c>
    </row>
    <row r="381" spans="1:7" x14ac:dyDescent="0.25">
      <c r="A381" s="2" t="s">
        <v>958</v>
      </c>
      <c r="B381" s="9" t="s">
        <v>1813</v>
      </c>
      <c r="C381" s="4" t="s">
        <v>58</v>
      </c>
      <c r="D381" s="2" t="s">
        <v>10</v>
      </c>
      <c r="E381" s="2" t="s">
        <v>1695</v>
      </c>
      <c r="F381" s="2" t="s">
        <v>1694</v>
      </c>
      <c r="G381" s="2" t="s">
        <v>2257</v>
      </c>
    </row>
    <row r="382" spans="1:7" x14ac:dyDescent="0.25">
      <c r="A382" s="2" t="s">
        <v>958</v>
      </c>
      <c r="B382" s="9" t="s">
        <v>1813</v>
      </c>
      <c r="C382" s="4" t="s">
        <v>59</v>
      </c>
      <c r="D382" s="2" t="s">
        <v>10</v>
      </c>
      <c r="E382" s="2" t="s">
        <v>1693</v>
      </c>
      <c r="F382" s="2" t="s">
        <v>1692</v>
      </c>
      <c r="G382" s="2" t="s">
        <v>2258</v>
      </c>
    </row>
    <row r="383" spans="1:7" x14ac:dyDescent="0.25">
      <c r="A383" s="2" t="s">
        <v>958</v>
      </c>
      <c r="B383" s="9" t="s">
        <v>1813</v>
      </c>
      <c r="C383" s="4" t="s">
        <v>60</v>
      </c>
      <c r="D383" s="2" t="s">
        <v>10</v>
      </c>
      <c r="E383" s="2" t="s">
        <v>1691</v>
      </c>
      <c r="F383" s="2" t="s">
        <v>1690</v>
      </c>
      <c r="G383" s="2" t="s">
        <v>2259</v>
      </c>
    </row>
    <row r="384" spans="1:7" x14ac:dyDescent="0.25">
      <c r="A384" s="2" t="s">
        <v>958</v>
      </c>
      <c r="B384" s="9" t="s">
        <v>1813</v>
      </c>
      <c r="C384" s="4" t="s">
        <v>61</v>
      </c>
      <c r="D384" s="2" t="s">
        <v>10</v>
      </c>
      <c r="E384" s="2" t="s">
        <v>1689</v>
      </c>
      <c r="F384" s="2" t="s">
        <v>1688</v>
      </c>
      <c r="G384" s="2" t="s">
        <v>2260</v>
      </c>
    </row>
    <row r="385" spans="1:7" x14ac:dyDescent="0.25">
      <c r="A385" s="2" t="s">
        <v>958</v>
      </c>
      <c r="B385" s="9" t="s">
        <v>1813</v>
      </c>
      <c r="C385" s="4" t="s">
        <v>62</v>
      </c>
      <c r="D385" s="2" t="s">
        <v>10</v>
      </c>
      <c r="E385" s="2" t="s">
        <v>1687</v>
      </c>
      <c r="F385" s="2" t="s">
        <v>1686</v>
      </c>
      <c r="G385" s="2" t="s">
        <v>2261</v>
      </c>
    </row>
    <row r="386" spans="1:7" x14ac:dyDescent="0.25">
      <c r="A386" s="2" t="s">
        <v>958</v>
      </c>
      <c r="B386" s="9" t="s">
        <v>1813</v>
      </c>
      <c r="C386" s="4" t="s">
        <v>56</v>
      </c>
      <c r="D386" s="2" t="s">
        <v>10</v>
      </c>
      <c r="E386" s="2" t="s">
        <v>1685</v>
      </c>
      <c r="F386" s="2" t="s">
        <v>1684</v>
      </c>
      <c r="G386" s="2" t="s">
        <v>2262</v>
      </c>
    </row>
    <row r="387" spans="1:7" x14ac:dyDescent="0.25">
      <c r="A387" s="2" t="s">
        <v>958</v>
      </c>
      <c r="B387" s="9" t="s">
        <v>1813</v>
      </c>
      <c r="C387" s="4" t="s">
        <v>63</v>
      </c>
      <c r="D387" s="2" t="s">
        <v>10</v>
      </c>
      <c r="E387" s="2" t="s">
        <v>1683</v>
      </c>
      <c r="F387" s="2" t="s">
        <v>1682</v>
      </c>
      <c r="G387" s="2" t="s">
        <v>2263</v>
      </c>
    </row>
    <row r="388" spans="1:7" x14ac:dyDescent="0.25">
      <c r="A388" s="2" t="s">
        <v>958</v>
      </c>
      <c r="B388" s="9" t="s">
        <v>1813</v>
      </c>
      <c r="C388" s="4" t="s">
        <v>64</v>
      </c>
      <c r="D388" s="2" t="s">
        <v>10</v>
      </c>
      <c r="E388" s="2" t="s">
        <v>1681</v>
      </c>
      <c r="F388" s="2" t="s">
        <v>1680</v>
      </c>
      <c r="G388" s="2" t="s">
        <v>2264</v>
      </c>
    </row>
    <row r="389" spans="1:7" x14ac:dyDescent="0.25">
      <c r="A389" s="2" t="s">
        <v>958</v>
      </c>
      <c r="B389" s="9" t="s">
        <v>1813</v>
      </c>
      <c r="C389" s="4" t="s">
        <v>57</v>
      </c>
      <c r="D389" s="2" t="s">
        <v>10</v>
      </c>
      <c r="E389" s="2" t="s">
        <v>1679</v>
      </c>
      <c r="F389" s="2" t="s">
        <v>1678</v>
      </c>
      <c r="G389" s="2" t="s">
        <v>2265</v>
      </c>
    </row>
    <row r="390" spans="1:7" x14ac:dyDescent="0.25">
      <c r="A390" s="2" t="s">
        <v>958</v>
      </c>
      <c r="B390" s="9" t="s">
        <v>1813</v>
      </c>
      <c r="C390" s="4" t="s">
        <v>65</v>
      </c>
      <c r="D390" s="2" t="s">
        <v>10</v>
      </c>
      <c r="E390" s="2" t="s">
        <v>1677</v>
      </c>
      <c r="F390" s="2" t="s">
        <v>1676</v>
      </c>
      <c r="G390" s="2" t="s">
        <v>2275</v>
      </c>
    </row>
    <row r="391" spans="1:7" x14ac:dyDescent="0.25">
      <c r="A391" s="2" t="s">
        <v>958</v>
      </c>
      <c r="B391" s="9" t="s">
        <v>1813</v>
      </c>
      <c r="C391" s="4" t="s">
        <v>57</v>
      </c>
      <c r="D391" s="2" t="s">
        <v>10</v>
      </c>
      <c r="E391" s="2" t="s">
        <v>1675</v>
      </c>
      <c r="F391" s="2" t="s">
        <v>1674</v>
      </c>
      <c r="G391" s="2" t="s">
        <v>2276</v>
      </c>
    </row>
    <row r="392" spans="1:7" x14ac:dyDescent="0.25">
      <c r="A392" s="2" t="s">
        <v>958</v>
      </c>
      <c r="B392" s="9" t="s">
        <v>1813</v>
      </c>
      <c r="C392" s="4" t="s">
        <v>56</v>
      </c>
      <c r="D392" s="2" t="s">
        <v>10</v>
      </c>
      <c r="E392" s="2" t="s">
        <v>1673</v>
      </c>
      <c r="F392" s="2" t="s">
        <v>1672</v>
      </c>
      <c r="G392" s="2" t="s">
        <v>2277</v>
      </c>
    </row>
    <row r="393" spans="1:7" x14ac:dyDescent="0.25">
      <c r="A393" s="2" t="s">
        <v>958</v>
      </c>
      <c r="B393" s="9" t="s">
        <v>1813</v>
      </c>
      <c r="C393" s="4" t="s">
        <v>69</v>
      </c>
      <c r="D393" s="2" t="s">
        <v>68</v>
      </c>
      <c r="E393" s="2" t="s">
        <v>1671</v>
      </c>
      <c r="F393" s="2" t="s">
        <v>1670</v>
      </c>
      <c r="G393" s="2" t="s">
        <v>2362</v>
      </c>
    </row>
    <row r="394" spans="1:7" x14ac:dyDescent="0.25">
      <c r="A394" s="2" t="s">
        <v>958</v>
      </c>
      <c r="B394" s="9" t="s">
        <v>1813</v>
      </c>
      <c r="C394" s="4" t="s">
        <v>67</v>
      </c>
      <c r="D394" s="2" t="s">
        <v>68</v>
      </c>
      <c r="E394" s="2" t="s">
        <v>1669</v>
      </c>
      <c r="F394" s="2" t="s">
        <v>1668</v>
      </c>
      <c r="G394" s="2" t="s">
        <v>2364</v>
      </c>
    </row>
    <row r="395" spans="1:7" x14ac:dyDescent="0.25">
      <c r="A395" s="2" t="s">
        <v>958</v>
      </c>
      <c r="B395" s="9" t="s">
        <v>1813</v>
      </c>
      <c r="C395" s="215" t="s">
        <v>69</v>
      </c>
      <c r="D395" s="2" t="s">
        <v>68</v>
      </c>
      <c r="E395" s="2" t="s">
        <v>1667</v>
      </c>
      <c r="F395" s="2" t="s">
        <v>1666</v>
      </c>
      <c r="G395" s="2" t="s">
        <v>2365</v>
      </c>
    </row>
  </sheetData>
  <sortState xmlns:xlrd2="http://schemas.microsoft.com/office/spreadsheetml/2017/richdata2" ref="A4:G395">
    <sortCondition ref="B4:B395"/>
  </sortState>
  <dataConsolidate>
    <dataRefs count="1">
      <dataRef ref="B317:B337" sheet="Sheet5" r:id="rId1"/>
    </dataRefs>
  </dataConsolidate>
  <mergeCells count="1">
    <mergeCell ref="A1:G1"/>
  </mergeCell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J25"/>
  <sheetViews>
    <sheetView topLeftCell="A4" workbookViewId="0">
      <selection activeCell="G18" sqref="G18"/>
    </sheetView>
  </sheetViews>
  <sheetFormatPr defaultRowHeight="12" x14ac:dyDescent="0.2"/>
  <cols>
    <col min="1" max="1" width="13.28515625" style="7" bestFit="1" customWidth="1"/>
    <col min="2" max="2" width="13.5703125" style="7" customWidth="1"/>
    <col min="3" max="3" width="16.140625" style="7" customWidth="1"/>
    <col min="4" max="4" width="11.85546875" style="7" customWidth="1"/>
    <col min="5" max="5" width="7.5703125" style="7" bestFit="1" customWidth="1"/>
    <col min="6" max="6" width="13.85546875" style="7" bestFit="1" customWidth="1"/>
    <col min="7" max="7" width="18.140625" style="7" bestFit="1" customWidth="1"/>
    <col min="8" max="8" width="22.85546875" style="7" bestFit="1" customWidth="1"/>
    <col min="9" max="16384" width="9.140625" style="7"/>
  </cols>
  <sheetData>
    <row r="1" spans="1:10" ht="72" customHeight="1" x14ac:dyDescent="0.2">
      <c r="A1" s="196" t="s">
        <v>2040</v>
      </c>
      <c r="B1" s="196"/>
      <c r="C1" s="196"/>
      <c r="D1" s="196"/>
      <c r="E1" s="196"/>
      <c r="F1" s="196"/>
      <c r="G1" s="196"/>
      <c r="H1" s="196"/>
      <c r="I1" s="17"/>
      <c r="J1" s="17"/>
    </row>
    <row r="2" spans="1:10" ht="15.75" x14ac:dyDescent="0.25">
      <c r="A2" s="2"/>
      <c r="B2" s="2"/>
      <c r="C2" s="2"/>
      <c r="D2" s="2"/>
      <c r="E2" s="2"/>
      <c r="F2" s="2"/>
      <c r="G2" s="2"/>
      <c r="H2" s="2"/>
    </row>
    <row r="3" spans="1:10" s="28" customFormat="1" ht="31.5" x14ac:dyDescent="0.25">
      <c r="A3" s="25" t="s">
        <v>0</v>
      </c>
      <c r="B3" s="26" t="s">
        <v>712</v>
      </c>
      <c r="C3" s="26" t="s">
        <v>713</v>
      </c>
      <c r="D3" s="25" t="s">
        <v>708</v>
      </c>
      <c r="E3" s="27" t="s">
        <v>3</v>
      </c>
      <c r="F3" s="27" t="s">
        <v>4</v>
      </c>
      <c r="G3" s="27" t="s">
        <v>1819</v>
      </c>
      <c r="H3" s="27" t="s">
        <v>705</v>
      </c>
    </row>
    <row r="4" spans="1:10" ht="15.75" x14ac:dyDescent="0.2">
      <c r="A4" s="20" t="s">
        <v>35</v>
      </c>
      <c r="B4" s="20" t="s">
        <v>36</v>
      </c>
      <c r="C4" s="20" t="s">
        <v>37</v>
      </c>
      <c r="D4" s="19"/>
      <c r="E4" s="20">
        <v>1</v>
      </c>
      <c r="F4" s="19" t="s">
        <v>38</v>
      </c>
      <c r="G4" s="20" t="s">
        <v>10</v>
      </c>
      <c r="H4" s="20" t="s">
        <v>39</v>
      </c>
    </row>
    <row r="5" spans="1:10" ht="15.75" x14ac:dyDescent="0.2">
      <c r="A5" s="20" t="s">
        <v>40</v>
      </c>
      <c r="B5" s="20" t="s">
        <v>41</v>
      </c>
      <c r="C5" s="20" t="s">
        <v>42</v>
      </c>
      <c r="D5" s="19"/>
      <c r="E5" s="20">
        <v>1</v>
      </c>
      <c r="F5" s="20" t="s">
        <v>43</v>
      </c>
      <c r="G5" s="20" t="s">
        <v>10</v>
      </c>
      <c r="H5" s="20" t="s">
        <v>44</v>
      </c>
    </row>
    <row r="6" spans="1:10" ht="15.75" x14ac:dyDescent="0.2">
      <c r="A6" s="20" t="s">
        <v>45</v>
      </c>
      <c r="B6" s="20" t="s">
        <v>46</v>
      </c>
      <c r="C6" s="20" t="s">
        <v>47</v>
      </c>
      <c r="D6" s="19"/>
      <c r="E6" s="20">
        <v>2</v>
      </c>
      <c r="F6" s="20" t="s">
        <v>43</v>
      </c>
      <c r="G6" s="20" t="s">
        <v>10</v>
      </c>
      <c r="H6" s="20" t="s">
        <v>48</v>
      </c>
    </row>
    <row r="7" spans="1:10" ht="15.75" x14ac:dyDescent="0.2">
      <c r="A7" s="20" t="s">
        <v>49</v>
      </c>
      <c r="B7" s="20" t="s">
        <v>50</v>
      </c>
      <c r="C7" s="20" t="s">
        <v>51</v>
      </c>
      <c r="D7" s="19"/>
      <c r="E7" s="20">
        <v>1</v>
      </c>
      <c r="F7" s="20" t="s">
        <v>43</v>
      </c>
      <c r="G7" s="20" t="s">
        <v>10</v>
      </c>
      <c r="H7" s="20" t="s">
        <v>52</v>
      </c>
    </row>
    <row r="8" spans="1:10" ht="15.75" x14ac:dyDescent="0.2">
      <c r="A8" s="20" t="s">
        <v>53</v>
      </c>
      <c r="B8" s="19"/>
      <c r="C8" s="19"/>
      <c r="D8" s="20">
        <v>4</v>
      </c>
      <c r="E8" s="20">
        <v>4</v>
      </c>
      <c r="F8" s="20" t="s">
        <v>43</v>
      </c>
      <c r="G8" s="20" t="s">
        <v>54</v>
      </c>
      <c r="H8" s="19"/>
    </row>
    <row r="9" spans="1:10" ht="15.75" x14ac:dyDescent="0.2">
      <c r="A9" s="20" t="s">
        <v>55</v>
      </c>
      <c r="B9" s="19"/>
      <c r="C9" s="19"/>
      <c r="D9" s="20">
        <v>3</v>
      </c>
      <c r="E9" s="20">
        <v>3</v>
      </c>
      <c r="F9" s="20" t="s">
        <v>43</v>
      </c>
      <c r="G9" s="20" t="s">
        <v>54</v>
      </c>
      <c r="H9" s="19"/>
    </row>
    <row r="10" spans="1:10" ht="15.75" x14ac:dyDescent="0.2">
      <c r="A10" s="20" t="s">
        <v>56</v>
      </c>
      <c r="B10" s="19"/>
      <c r="C10" s="19"/>
      <c r="D10" s="20">
        <v>5</v>
      </c>
      <c r="E10" s="20">
        <v>5</v>
      </c>
      <c r="F10" s="20" t="s">
        <v>43</v>
      </c>
      <c r="G10" s="20" t="s">
        <v>10</v>
      </c>
      <c r="H10" s="19"/>
    </row>
    <row r="11" spans="1:10" ht="15.75" x14ac:dyDescent="0.2">
      <c r="A11" s="20" t="s">
        <v>57</v>
      </c>
      <c r="B11" s="19"/>
      <c r="C11" s="19"/>
      <c r="D11" s="20">
        <v>5</v>
      </c>
      <c r="E11" s="20">
        <v>5</v>
      </c>
      <c r="F11" s="20" t="s">
        <v>43</v>
      </c>
      <c r="G11" s="20" t="s">
        <v>10</v>
      </c>
      <c r="H11" s="19"/>
    </row>
    <row r="12" spans="1:10" ht="15.75" x14ac:dyDescent="0.2">
      <c r="A12" s="20" t="s">
        <v>58</v>
      </c>
      <c r="B12" s="19"/>
      <c r="C12" s="19"/>
      <c r="D12" s="20">
        <v>1</v>
      </c>
      <c r="E12" s="20">
        <v>1</v>
      </c>
      <c r="F12" s="20" t="s">
        <v>43</v>
      </c>
      <c r="G12" s="20" t="s">
        <v>10</v>
      </c>
      <c r="H12" s="19"/>
    </row>
    <row r="13" spans="1:10" ht="15.75" x14ac:dyDescent="0.2">
      <c r="A13" s="20" t="s">
        <v>59</v>
      </c>
      <c r="B13" s="19"/>
      <c r="C13" s="19"/>
      <c r="D13" s="20">
        <v>1</v>
      </c>
      <c r="E13" s="20">
        <v>1</v>
      </c>
      <c r="F13" s="20" t="s">
        <v>43</v>
      </c>
      <c r="G13" s="20" t="s">
        <v>10</v>
      </c>
      <c r="H13" s="19"/>
    </row>
    <row r="14" spans="1:10" ht="15.75" x14ac:dyDescent="0.2">
      <c r="A14" s="20" t="s">
        <v>60</v>
      </c>
      <c r="B14" s="19"/>
      <c r="C14" s="19"/>
      <c r="D14" s="20">
        <v>1</v>
      </c>
      <c r="E14" s="20">
        <v>1</v>
      </c>
      <c r="F14" s="20" t="s">
        <v>43</v>
      </c>
      <c r="G14" s="20" t="s">
        <v>10</v>
      </c>
      <c r="H14" s="19"/>
    </row>
    <row r="15" spans="1:10" ht="15.75" x14ac:dyDescent="0.2">
      <c r="A15" s="20" t="s">
        <v>61</v>
      </c>
      <c r="B15" s="19"/>
      <c r="C15" s="19"/>
      <c r="D15" s="20">
        <v>1</v>
      </c>
      <c r="E15" s="20">
        <v>1</v>
      </c>
      <c r="F15" s="20" t="s">
        <v>43</v>
      </c>
      <c r="G15" s="20" t="s">
        <v>10</v>
      </c>
      <c r="H15" s="19"/>
    </row>
    <row r="16" spans="1:10" ht="15.75" x14ac:dyDescent="0.2">
      <c r="A16" s="20" t="s">
        <v>62</v>
      </c>
      <c r="B16" s="19"/>
      <c r="C16" s="19"/>
      <c r="D16" s="20">
        <v>2</v>
      </c>
      <c r="E16" s="20">
        <v>2</v>
      </c>
      <c r="F16" s="20" t="s">
        <v>43</v>
      </c>
      <c r="G16" s="20" t="s">
        <v>10</v>
      </c>
      <c r="H16" s="19"/>
    </row>
    <row r="17" spans="1:8" ht="15.75" x14ac:dyDescent="0.2">
      <c r="A17" s="20" t="s">
        <v>63</v>
      </c>
      <c r="B17" s="19"/>
      <c r="C17" s="19"/>
      <c r="D17" s="20">
        <v>1</v>
      </c>
      <c r="E17" s="20">
        <v>1</v>
      </c>
      <c r="F17" s="20" t="s">
        <v>43</v>
      </c>
      <c r="G17" s="20" t="s">
        <v>10</v>
      </c>
      <c r="H17" s="19"/>
    </row>
    <row r="18" spans="1:8" ht="15.75" x14ac:dyDescent="0.2">
      <c r="A18" s="20" t="s">
        <v>64</v>
      </c>
      <c r="B18" s="19"/>
      <c r="C18" s="19"/>
      <c r="D18" s="20">
        <v>1</v>
      </c>
      <c r="E18" s="20">
        <v>1</v>
      </c>
      <c r="F18" s="20" t="s">
        <v>43</v>
      </c>
      <c r="G18" s="20" t="s">
        <v>10</v>
      </c>
      <c r="H18" s="19"/>
    </row>
    <row r="19" spans="1:8" ht="15.75" x14ac:dyDescent="0.2">
      <c r="A19" s="20" t="s">
        <v>65</v>
      </c>
      <c r="B19" s="19"/>
      <c r="C19" s="19"/>
      <c r="D19" s="20">
        <v>1</v>
      </c>
      <c r="E19" s="20">
        <v>1</v>
      </c>
      <c r="F19" s="20" t="s">
        <v>43</v>
      </c>
      <c r="G19" s="20" t="s">
        <v>10</v>
      </c>
      <c r="H19" s="19"/>
    </row>
    <row r="20" spans="1:8" ht="15.75" x14ac:dyDescent="0.2">
      <c r="A20" s="20" t="s">
        <v>66</v>
      </c>
      <c r="B20" s="19"/>
      <c r="C20" s="19"/>
      <c r="D20" s="20">
        <v>1</v>
      </c>
      <c r="E20" s="20">
        <v>1</v>
      </c>
      <c r="F20" s="20" t="s">
        <v>43</v>
      </c>
      <c r="G20" s="20" t="s">
        <v>54</v>
      </c>
      <c r="H20" s="19"/>
    </row>
    <row r="21" spans="1:8" ht="15.75" x14ac:dyDescent="0.2">
      <c r="A21" s="19" t="s">
        <v>67</v>
      </c>
      <c r="B21" s="19"/>
      <c r="C21" s="19"/>
      <c r="D21" s="20">
        <v>1</v>
      </c>
      <c r="E21" s="20">
        <v>1</v>
      </c>
      <c r="F21" s="20" t="s">
        <v>43</v>
      </c>
      <c r="G21" s="19" t="s">
        <v>68</v>
      </c>
      <c r="H21" s="19"/>
    </row>
    <row r="22" spans="1:8" ht="15.75" x14ac:dyDescent="0.2">
      <c r="A22" s="21" t="s">
        <v>69</v>
      </c>
      <c r="B22" s="21"/>
      <c r="C22" s="21"/>
      <c r="D22" s="22">
        <v>2</v>
      </c>
      <c r="E22" s="22">
        <v>2</v>
      </c>
      <c r="F22" s="22" t="s">
        <v>43</v>
      </c>
      <c r="G22" s="21" t="s">
        <v>68</v>
      </c>
      <c r="H22" s="21"/>
    </row>
    <row r="23" spans="1:8" ht="15.75" x14ac:dyDescent="0.2">
      <c r="A23" s="23" t="s">
        <v>31</v>
      </c>
      <c r="B23" s="23"/>
      <c r="C23" s="23"/>
      <c r="D23" s="23">
        <f>SUM(D4:D22)</f>
        <v>30</v>
      </c>
      <c r="E23" s="23">
        <f>SUM(E4:E22)</f>
        <v>35</v>
      </c>
      <c r="F23" s="23" t="s">
        <v>71</v>
      </c>
      <c r="G23" s="23" t="s">
        <v>1821</v>
      </c>
      <c r="H23" s="23"/>
    </row>
    <row r="25" spans="1:8" ht="170.25" customHeight="1" x14ac:dyDescent="0.2">
      <c r="B25" s="33" t="s">
        <v>1818</v>
      </c>
      <c r="C25" s="33" t="s">
        <v>711</v>
      </c>
    </row>
  </sheetData>
  <dataConsolidate>
    <dataRefs count="1">
      <dataRef ref="E4:E22" sheet="Table S3"/>
    </dataRefs>
  </dataConsolidate>
  <mergeCells count="1">
    <mergeCell ref="A1:H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J20"/>
  <sheetViews>
    <sheetView workbookViewId="0">
      <selection sqref="A1:H1"/>
    </sheetView>
  </sheetViews>
  <sheetFormatPr defaultRowHeight="15" x14ac:dyDescent="0.25"/>
  <cols>
    <col min="1" max="1" width="11.42578125" style="32" customWidth="1"/>
    <col min="2" max="2" width="13.85546875" style="32" customWidth="1"/>
    <col min="3" max="3" width="14.7109375" style="32" customWidth="1"/>
    <col min="4" max="4" width="11.28515625" style="32" customWidth="1"/>
    <col min="5" max="5" width="9.140625" style="32"/>
    <col min="6" max="6" width="13.85546875" style="32" customWidth="1"/>
    <col min="7" max="7" width="16.7109375" style="32" bestFit="1" customWidth="1"/>
    <col min="8" max="8" width="13" style="32" customWidth="1"/>
    <col min="9" max="16384" width="9.140625" style="32"/>
  </cols>
  <sheetData>
    <row r="1" spans="1:10" ht="66" customHeight="1" x14ac:dyDescent="0.25">
      <c r="A1" s="196" t="s">
        <v>2041</v>
      </c>
      <c r="B1" s="196"/>
      <c r="C1" s="196"/>
      <c r="D1" s="196"/>
      <c r="E1" s="196"/>
      <c r="F1" s="196"/>
      <c r="G1" s="196"/>
      <c r="H1" s="196"/>
      <c r="I1" s="34"/>
      <c r="J1" s="17"/>
    </row>
    <row r="2" spans="1:10" ht="15.75" x14ac:dyDescent="0.25">
      <c r="A2" s="2"/>
      <c r="B2" s="2"/>
      <c r="C2" s="2"/>
      <c r="D2" s="2"/>
      <c r="E2" s="2"/>
      <c r="F2" s="2"/>
      <c r="G2" s="2"/>
      <c r="H2" s="2"/>
      <c r="I2" s="2"/>
    </row>
    <row r="3" spans="1:10" s="42" customFormat="1" ht="47.25" x14ac:dyDescent="0.25">
      <c r="A3" s="26" t="s">
        <v>0</v>
      </c>
      <c r="B3" s="36" t="s">
        <v>709</v>
      </c>
      <c r="C3" s="26" t="s">
        <v>715</v>
      </c>
      <c r="D3" s="26" t="s">
        <v>708</v>
      </c>
      <c r="E3" s="23" t="s">
        <v>3</v>
      </c>
      <c r="F3" s="23" t="s">
        <v>4</v>
      </c>
      <c r="G3" s="23" t="s">
        <v>1819</v>
      </c>
      <c r="H3" s="26" t="s">
        <v>705</v>
      </c>
      <c r="I3" s="37"/>
    </row>
    <row r="4" spans="1:10" ht="15.75" x14ac:dyDescent="0.25">
      <c r="A4" s="20" t="s">
        <v>72</v>
      </c>
      <c r="B4" s="20" t="s">
        <v>73</v>
      </c>
      <c r="C4" s="19"/>
      <c r="D4" s="19"/>
      <c r="E4" s="20">
        <v>1</v>
      </c>
      <c r="F4" s="20" t="s">
        <v>74</v>
      </c>
      <c r="G4" s="20" t="s">
        <v>10</v>
      </c>
      <c r="H4" s="20" t="s">
        <v>75</v>
      </c>
      <c r="I4" s="2"/>
    </row>
    <row r="5" spans="1:10" ht="15.75" x14ac:dyDescent="0.25">
      <c r="A5" s="20" t="s">
        <v>76</v>
      </c>
      <c r="B5" s="20" t="s">
        <v>77</v>
      </c>
      <c r="C5" s="19"/>
      <c r="D5" s="19"/>
      <c r="E5" s="20">
        <v>1</v>
      </c>
      <c r="F5" s="20" t="s">
        <v>74</v>
      </c>
      <c r="G5" s="20" t="s">
        <v>10</v>
      </c>
      <c r="H5" s="20" t="s">
        <v>78</v>
      </c>
      <c r="I5" s="2"/>
    </row>
    <row r="6" spans="1:10" ht="15.75" x14ac:dyDescent="0.25">
      <c r="A6" s="20" t="s">
        <v>79</v>
      </c>
      <c r="B6" s="20" t="s">
        <v>80</v>
      </c>
      <c r="C6" s="19"/>
      <c r="D6" s="19"/>
      <c r="E6" s="20">
        <v>1</v>
      </c>
      <c r="F6" s="20" t="s">
        <v>74</v>
      </c>
      <c r="G6" s="20" t="s">
        <v>10</v>
      </c>
      <c r="H6" s="20" t="s">
        <v>81</v>
      </c>
      <c r="I6" s="2"/>
    </row>
    <row r="7" spans="1:10" ht="15.75" x14ac:dyDescent="0.25">
      <c r="A7" s="20" t="s">
        <v>82</v>
      </c>
      <c r="B7" s="20" t="s">
        <v>83</v>
      </c>
      <c r="C7" s="19"/>
      <c r="D7" s="19"/>
      <c r="E7" s="20">
        <v>1</v>
      </c>
      <c r="F7" s="20" t="s">
        <v>74</v>
      </c>
      <c r="G7" s="20" t="s">
        <v>10</v>
      </c>
      <c r="H7" s="20" t="s">
        <v>84</v>
      </c>
      <c r="I7" s="2"/>
    </row>
    <row r="8" spans="1:10" ht="15.75" x14ac:dyDescent="0.25">
      <c r="A8" s="20" t="s">
        <v>85</v>
      </c>
      <c r="B8" s="19"/>
      <c r="C8" s="19" t="s">
        <v>86</v>
      </c>
      <c r="D8" s="19"/>
      <c r="E8" s="20">
        <v>10</v>
      </c>
      <c r="F8" s="20" t="s">
        <v>38</v>
      </c>
      <c r="G8" s="20" t="s">
        <v>23</v>
      </c>
      <c r="H8" s="20" t="s">
        <v>87</v>
      </c>
      <c r="I8" s="2"/>
    </row>
    <row r="9" spans="1:10" ht="15.75" x14ac:dyDescent="0.25">
      <c r="A9" s="20" t="s">
        <v>88</v>
      </c>
      <c r="B9" s="19"/>
      <c r="C9" s="19"/>
      <c r="D9" s="20">
        <v>2</v>
      </c>
      <c r="E9" s="20">
        <v>2</v>
      </c>
      <c r="F9" s="20" t="s">
        <v>74</v>
      </c>
      <c r="G9" s="20" t="s">
        <v>10</v>
      </c>
      <c r="H9" s="19"/>
      <c r="I9" s="2"/>
    </row>
    <row r="10" spans="1:10" ht="15.75" x14ac:dyDescent="0.25">
      <c r="A10" s="20" t="s">
        <v>89</v>
      </c>
      <c r="B10" s="19"/>
      <c r="C10" s="19"/>
      <c r="D10" s="20">
        <v>1</v>
      </c>
      <c r="E10" s="20">
        <v>1</v>
      </c>
      <c r="F10" s="20" t="s">
        <v>74</v>
      </c>
      <c r="G10" s="20" t="s">
        <v>10</v>
      </c>
      <c r="H10" s="19"/>
      <c r="I10" s="2"/>
    </row>
    <row r="11" spans="1:10" ht="15.75" x14ac:dyDescent="0.25">
      <c r="A11" s="20" t="s">
        <v>90</v>
      </c>
      <c r="B11" s="19"/>
      <c r="C11" s="19"/>
      <c r="D11" s="20">
        <v>1</v>
      </c>
      <c r="E11" s="20">
        <v>1</v>
      </c>
      <c r="F11" s="20" t="s">
        <v>74</v>
      </c>
      <c r="G11" s="20" t="s">
        <v>10</v>
      </c>
      <c r="H11" s="19"/>
      <c r="I11" s="2"/>
    </row>
    <row r="12" spans="1:10" ht="15.75" x14ac:dyDescent="0.25">
      <c r="A12" s="20" t="s">
        <v>91</v>
      </c>
      <c r="B12" s="19"/>
      <c r="C12" s="19"/>
      <c r="D12" s="20">
        <v>1</v>
      </c>
      <c r="E12" s="20">
        <v>1</v>
      </c>
      <c r="F12" s="20" t="s">
        <v>74</v>
      </c>
      <c r="G12" s="20" t="s">
        <v>10</v>
      </c>
      <c r="H12" s="19"/>
      <c r="I12" s="2"/>
    </row>
    <row r="13" spans="1:10" ht="15.75" x14ac:dyDescent="0.25">
      <c r="A13" s="20" t="s">
        <v>92</v>
      </c>
      <c r="B13" s="19"/>
      <c r="C13" s="19"/>
      <c r="D13" s="20">
        <v>1</v>
      </c>
      <c r="E13" s="20">
        <v>1</v>
      </c>
      <c r="F13" s="20" t="s">
        <v>74</v>
      </c>
      <c r="G13" s="20" t="s">
        <v>10</v>
      </c>
      <c r="H13" s="19"/>
      <c r="I13" s="2"/>
    </row>
    <row r="14" spans="1:10" ht="15.75" x14ac:dyDescent="0.25">
      <c r="A14" s="20" t="s">
        <v>93</v>
      </c>
      <c r="B14" s="19"/>
      <c r="C14" s="19"/>
      <c r="D14" s="20">
        <v>1</v>
      </c>
      <c r="E14" s="20">
        <v>2</v>
      </c>
      <c r="F14" s="20" t="s">
        <v>74</v>
      </c>
      <c r="G14" s="20" t="s">
        <v>10</v>
      </c>
      <c r="H14" s="19"/>
      <c r="I14" s="2"/>
    </row>
    <row r="15" spans="1:10" ht="15.75" x14ac:dyDescent="0.25">
      <c r="A15" s="20" t="s">
        <v>94</v>
      </c>
      <c r="B15" s="19"/>
      <c r="C15" s="19"/>
      <c r="D15" s="20">
        <v>1</v>
      </c>
      <c r="E15" s="20">
        <v>1</v>
      </c>
      <c r="F15" s="20" t="s">
        <v>74</v>
      </c>
      <c r="G15" s="20" t="s">
        <v>10</v>
      </c>
      <c r="H15" s="19"/>
      <c r="I15" s="2"/>
    </row>
    <row r="16" spans="1:10" ht="15.75" x14ac:dyDescent="0.25">
      <c r="A16" s="20" t="s">
        <v>95</v>
      </c>
      <c r="B16" s="19"/>
      <c r="C16" s="19"/>
      <c r="D16" s="20">
        <v>1</v>
      </c>
      <c r="E16" s="20">
        <v>1</v>
      </c>
      <c r="F16" s="20" t="s">
        <v>74</v>
      </c>
      <c r="G16" s="20" t="s">
        <v>10</v>
      </c>
      <c r="H16" s="19"/>
      <c r="I16" s="2"/>
    </row>
    <row r="17" spans="1:9" ht="15.75" x14ac:dyDescent="0.25">
      <c r="A17" s="20" t="s">
        <v>96</v>
      </c>
      <c r="B17" s="19"/>
      <c r="C17" s="19"/>
      <c r="D17" s="20">
        <v>1</v>
      </c>
      <c r="E17" s="20">
        <v>1</v>
      </c>
      <c r="F17" s="19" t="s">
        <v>707</v>
      </c>
      <c r="G17" s="19" t="s">
        <v>68</v>
      </c>
      <c r="H17" s="19"/>
      <c r="I17" s="2"/>
    </row>
    <row r="18" spans="1:9" s="38" customFormat="1" ht="15.75" x14ac:dyDescent="0.25">
      <c r="A18" s="39" t="s">
        <v>31</v>
      </c>
      <c r="B18" s="39"/>
      <c r="C18" s="39"/>
      <c r="D18" s="39">
        <f>SUM(D4:D17)</f>
        <v>10</v>
      </c>
      <c r="E18" s="39">
        <f>SUM(E4:E17)</f>
        <v>25</v>
      </c>
      <c r="F18" s="39" t="s">
        <v>32</v>
      </c>
      <c r="G18" s="39" t="s">
        <v>1821</v>
      </c>
      <c r="H18" s="39"/>
      <c r="I18" s="5"/>
    </row>
    <row r="20" spans="1:9" ht="159" customHeight="1" x14ac:dyDescent="0.25">
      <c r="B20" s="33" t="s">
        <v>714</v>
      </c>
      <c r="C20" s="33" t="s">
        <v>1820</v>
      </c>
    </row>
  </sheetData>
  <mergeCells count="1">
    <mergeCell ref="A1:H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H17"/>
  <sheetViews>
    <sheetView workbookViewId="0">
      <selection activeCell="H4" sqref="H4"/>
    </sheetView>
  </sheetViews>
  <sheetFormatPr defaultRowHeight="12" x14ac:dyDescent="0.2"/>
  <cols>
    <col min="1" max="1" width="11.85546875" style="1" customWidth="1"/>
    <col min="2" max="3" width="14.85546875" style="1" customWidth="1"/>
    <col min="4" max="4" width="12" style="1" customWidth="1"/>
    <col min="5" max="5" width="8.85546875" style="1" customWidth="1"/>
    <col min="6" max="6" width="10.140625" style="1" customWidth="1"/>
    <col min="7" max="7" width="40.28515625" style="1" customWidth="1"/>
    <col min="8" max="8" width="12" style="1" customWidth="1"/>
    <col min="9" max="16384" width="9.140625" style="1"/>
  </cols>
  <sheetData>
    <row r="1" spans="1:8" ht="71.25" customHeight="1" x14ac:dyDescent="0.2">
      <c r="A1" s="196" t="s">
        <v>2042</v>
      </c>
      <c r="B1" s="196"/>
      <c r="C1" s="196"/>
      <c r="D1" s="196"/>
      <c r="E1" s="196"/>
      <c r="F1" s="196"/>
      <c r="G1" s="196"/>
      <c r="H1" s="196"/>
    </row>
    <row r="2" spans="1:8" ht="15.75" x14ac:dyDescent="0.25">
      <c r="A2" s="12"/>
      <c r="B2" s="12"/>
      <c r="C2" s="12"/>
      <c r="D2" s="12"/>
      <c r="E2" s="12"/>
      <c r="F2" s="12"/>
      <c r="G2" s="12"/>
      <c r="H2" s="12"/>
    </row>
    <row r="3" spans="1:8" s="31" customFormat="1" ht="47.25" customHeight="1" x14ac:dyDescent="0.25">
      <c r="A3" s="26" t="s">
        <v>0</v>
      </c>
      <c r="B3" s="26" t="s">
        <v>1</v>
      </c>
      <c r="C3" s="26" t="s">
        <v>2</v>
      </c>
      <c r="D3" s="26" t="s">
        <v>708</v>
      </c>
      <c r="E3" s="26" t="s">
        <v>3</v>
      </c>
      <c r="F3" s="26" t="s">
        <v>4</v>
      </c>
      <c r="G3" s="26" t="s">
        <v>1819</v>
      </c>
      <c r="H3" s="26" t="s">
        <v>705</v>
      </c>
    </row>
    <row r="4" spans="1:8" ht="54" customHeight="1" x14ac:dyDescent="0.25">
      <c r="A4" s="15" t="s">
        <v>5</v>
      </c>
      <c r="B4" s="15" t="s">
        <v>1856</v>
      </c>
      <c r="C4" s="15" t="s">
        <v>1857</v>
      </c>
      <c r="D4" s="15"/>
      <c r="E4" s="15">
        <v>43</v>
      </c>
      <c r="F4" s="15" t="s">
        <v>6</v>
      </c>
      <c r="G4" s="15" t="s">
        <v>1800</v>
      </c>
      <c r="H4" s="15" t="s">
        <v>7</v>
      </c>
    </row>
    <row r="5" spans="1:8" ht="15.75" x14ac:dyDescent="0.25">
      <c r="A5" s="15" t="s">
        <v>8</v>
      </c>
      <c r="B5" s="15"/>
      <c r="C5" s="15" t="s">
        <v>1858</v>
      </c>
      <c r="D5" s="15"/>
      <c r="E5" s="15">
        <v>1</v>
      </c>
      <c r="F5" s="15" t="s">
        <v>9</v>
      </c>
      <c r="G5" s="15" t="s">
        <v>10</v>
      </c>
      <c r="H5" s="15" t="s">
        <v>11</v>
      </c>
    </row>
    <row r="6" spans="1:8" ht="15.75" x14ac:dyDescent="0.25">
      <c r="A6" s="15" t="s">
        <v>12</v>
      </c>
      <c r="B6" s="15"/>
      <c r="C6" s="15" t="s">
        <v>1859</v>
      </c>
      <c r="D6" s="15"/>
      <c r="E6" s="15">
        <v>1</v>
      </c>
      <c r="F6" s="15" t="s">
        <v>9</v>
      </c>
      <c r="G6" s="15" t="s">
        <v>10</v>
      </c>
      <c r="H6" s="15" t="s">
        <v>13</v>
      </c>
    </row>
    <row r="7" spans="1:8" ht="15.75" x14ac:dyDescent="0.25">
      <c r="A7" s="15" t="s">
        <v>14</v>
      </c>
      <c r="B7" s="15"/>
      <c r="C7" s="15" t="s">
        <v>1860</v>
      </c>
      <c r="D7" s="15">
        <v>2</v>
      </c>
      <c r="E7" s="15">
        <v>5</v>
      </c>
      <c r="F7" s="15" t="s">
        <v>9</v>
      </c>
      <c r="G7" s="15" t="s">
        <v>10</v>
      </c>
      <c r="H7" s="15" t="s">
        <v>15</v>
      </c>
    </row>
    <row r="8" spans="1:8" ht="15.75" x14ac:dyDescent="0.25">
      <c r="A8" s="15" t="s">
        <v>16</v>
      </c>
      <c r="B8" s="15"/>
      <c r="C8" s="15" t="s">
        <v>1861</v>
      </c>
      <c r="D8" s="15">
        <v>6</v>
      </c>
      <c r="E8" s="15">
        <v>9</v>
      </c>
      <c r="F8" s="15" t="s">
        <v>9</v>
      </c>
      <c r="G8" s="15" t="s">
        <v>10</v>
      </c>
      <c r="H8" s="15" t="s">
        <v>17</v>
      </c>
    </row>
    <row r="9" spans="1:8" ht="15.75" x14ac:dyDescent="0.25">
      <c r="A9" s="15" t="s">
        <v>18</v>
      </c>
      <c r="B9" s="15"/>
      <c r="C9" s="15" t="s">
        <v>1862</v>
      </c>
      <c r="D9" s="15"/>
      <c r="E9" s="15">
        <v>1</v>
      </c>
      <c r="F9" s="15" t="s">
        <v>9</v>
      </c>
      <c r="G9" s="15" t="s">
        <v>10</v>
      </c>
      <c r="H9" s="15" t="s">
        <v>19</v>
      </c>
    </row>
    <row r="10" spans="1:8" ht="15.75" x14ac:dyDescent="0.25">
      <c r="A10" s="15" t="s">
        <v>20</v>
      </c>
      <c r="B10" s="15"/>
      <c r="C10" s="15" t="s">
        <v>1863</v>
      </c>
      <c r="D10" s="15"/>
      <c r="E10" s="15">
        <v>1</v>
      </c>
      <c r="F10" s="15" t="s">
        <v>9</v>
      </c>
      <c r="G10" s="15" t="s">
        <v>10</v>
      </c>
      <c r="H10" s="15" t="s">
        <v>21</v>
      </c>
    </row>
    <row r="11" spans="1:8" ht="15.75" x14ac:dyDescent="0.25">
      <c r="A11" s="15" t="s">
        <v>22</v>
      </c>
      <c r="B11" s="15"/>
      <c r="C11" s="15" t="s">
        <v>1864</v>
      </c>
      <c r="D11" s="15"/>
      <c r="E11" s="15">
        <v>1</v>
      </c>
      <c r="F11" s="15" t="s">
        <v>6</v>
      </c>
      <c r="G11" s="15" t="s">
        <v>23</v>
      </c>
      <c r="H11" s="15" t="s">
        <v>24</v>
      </c>
    </row>
    <row r="12" spans="1:8" ht="15.75" x14ac:dyDescent="0.25">
      <c r="A12" s="15" t="s">
        <v>25</v>
      </c>
      <c r="B12" s="15"/>
      <c r="C12" s="15" t="s">
        <v>1865</v>
      </c>
      <c r="D12" s="15"/>
      <c r="E12" s="15">
        <v>1</v>
      </c>
      <c r="F12" s="15" t="s">
        <v>6</v>
      </c>
      <c r="G12" s="15" t="s">
        <v>26</v>
      </c>
      <c r="H12" s="15" t="s">
        <v>27</v>
      </c>
    </row>
    <row r="13" spans="1:8" ht="15.75" x14ac:dyDescent="0.25">
      <c r="A13" s="15" t="s">
        <v>28</v>
      </c>
      <c r="B13" s="15"/>
      <c r="C13" s="15" t="s">
        <v>1866</v>
      </c>
      <c r="D13" s="15"/>
      <c r="E13" s="15">
        <v>1</v>
      </c>
      <c r="F13" s="15" t="s">
        <v>6</v>
      </c>
      <c r="G13" s="15" t="s">
        <v>26</v>
      </c>
      <c r="H13" s="15" t="s">
        <v>29</v>
      </c>
    </row>
    <row r="14" spans="1:8" ht="15.75" x14ac:dyDescent="0.25">
      <c r="A14" s="15" t="s">
        <v>30</v>
      </c>
      <c r="B14" s="60"/>
      <c r="C14" s="60"/>
      <c r="D14" s="15">
        <v>2</v>
      </c>
      <c r="E14" s="15">
        <v>2</v>
      </c>
      <c r="F14" s="15" t="s">
        <v>9</v>
      </c>
      <c r="G14" s="15" t="s">
        <v>10</v>
      </c>
      <c r="H14" s="12"/>
    </row>
    <row r="15" spans="1:8" ht="15.75" x14ac:dyDescent="0.25">
      <c r="A15" s="16" t="s">
        <v>31</v>
      </c>
      <c r="B15" s="25">
        <v>1</v>
      </c>
      <c r="C15" s="25">
        <v>55</v>
      </c>
      <c r="D15" s="16">
        <f>SUM(D4:D14)</f>
        <v>10</v>
      </c>
      <c r="E15" s="16">
        <f>SUM(E4:E14)</f>
        <v>66</v>
      </c>
      <c r="F15" s="16" t="s">
        <v>32</v>
      </c>
      <c r="G15" s="16" t="s">
        <v>1822</v>
      </c>
      <c r="H15" s="16"/>
    </row>
    <row r="17" spans="2:3" ht="180" customHeight="1" x14ac:dyDescent="0.2">
      <c r="B17" s="55" t="s">
        <v>1816</v>
      </c>
      <c r="C17" s="55" t="s">
        <v>1817</v>
      </c>
    </row>
  </sheetData>
  <mergeCells count="1">
    <mergeCell ref="A1:H1"/>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P75"/>
  <sheetViews>
    <sheetView topLeftCell="H62" workbookViewId="0">
      <selection activeCell="K71" sqref="K71"/>
    </sheetView>
  </sheetViews>
  <sheetFormatPr defaultRowHeight="15" x14ac:dyDescent="0.25"/>
  <cols>
    <col min="1" max="1" width="10.85546875" style="7" customWidth="1"/>
    <col min="2" max="2" width="14.5703125" style="7" customWidth="1"/>
    <col min="3" max="3" width="19.28515625" style="7" customWidth="1"/>
    <col min="4" max="4" width="15" style="7" customWidth="1"/>
    <col min="5" max="5" width="12.42578125" style="13" customWidth="1"/>
    <col min="6" max="6" width="8.42578125" style="7" customWidth="1"/>
    <col min="7" max="7" width="27" style="7" customWidth="1"/>
    <col min="8" max="8" width="13.140625" style="7" bestFit="1" customWidth="1"/>
    <col min="9" max="9" width="16.140625" style="7" customWidth="1"/>
    <col min="10" max="10" width="36.85546875" style="173" customWidth="1"/>
    <col min="11" max="11" width="27.28515625" style="13" customWidth="1"/>
    <col min="12" max="12" width="9.140625" style="7"/>
    <col min="17" max="16384" width="9.140625" style="7"/>
  </cols>
  <sheetData>
    <row r="1" spans="1:11" s="2" customFormat="1" ht="46.5" customHeight="1" x14ac:dyDescent="0.25">
      <c r="A1" s="196" t="s">
        <v>2035</v>
      </c>
      <c r="B1" s="196"/>
      <c r="C1" s="196"/>
      <c r="D1" s="196"/>
      <c r="E1" s="196"/>
      <c r="F1" s="196"/>
      <c r="G1" s="196"/>
      <c r="H1" s="196"/>
      <c r="I1" s="196"/>
      <c r="J1" s="196"/>
      <c r="K1" s="196"/>
    </row>
    <row r="2" spans="1:11" s="2" customFormat="1" ht="15.75" x14ac:dyDescent="0.25">
      <c r="E2" s="12"/>
      <c r="J2" s="172"/>
      <c r="K2" s="12"/>
    </row>
    <row r="3" spans="1:11" s="5" customFormat="1" ht="38.25" customHeight="1" x14ac:dyDescent="0.25">
      <c r="A3" s="26" t="s">
        <v>0</v>
      </c>
      <c r="B3" s="36" t="s">
        <v>709</v>
      </c>
      <c r="C3" s="26" t="s">
        <v>97</v>
      </c>
      <c r="D3" s="26" t="s">
        <v>715</v>
      </c>
      <c r="E3" s="26" t="s">
        <v>708</v>
      </c>
      <c r="F3" s="23" t="s">
        <v>3</v>
      </c>
      <c r="G3" s="26" t="s">
        <v>2037</v>
      </c>
      <c r="H3" s="23" t="s">
        <v>4</v>
      </c>
      <c r="I3" s="169" t="s">
        <v>1819</v>
      </c>
      <c r="J3" s="30" t="s">
        <v>2036</v>
      </c>
      <c r="K3" s="26" t="s">
        <v>716</v>
      </c>
    </row>
    <row r="4" spans="1:11" s="2" customFormat="1" ht="15.75" x14ac:dyDescent="0.25">
      <c r="A4" s="20" t="s">
        <v>99</v>
      </c>
      <c r="B4" s="20" t="s">
        <v>100</v>
      </c>
      <c r="C4" s="19"/>
      <c r="D4" s="19"/>
      <c r="E4" s="24"/>
      <c r="F4" s="20">
        <v>1</v>
      </c>
      <c r="G4" s="19" t="s">
        <v>98</v>
      </c>
      <c r="H4" s="19"/>
      <c r="I4" s="170" t="s">
        <v>2006</v>
      </c>
      <c r="J4" s="170"/>
      <c r="K4" s="35" t="s">
        <v>101</v>
      </c>
    </row>
    <row r="5" spans="1:11" s="2" customFormat="1" ht="15.75" x14ac:dyDescent="0.25">
      <c r="A5" s="20" t="s">
        <v>102</v>
      </c>
      <c r="B5" s="20" t="s">
        <v>103</v>
      </c>
      <c r="C5" s="19"/>
      <c r="D5" s="19"/>
      <c r="E5" s="24"/>
      <c r="F5" s="20">
        <v>1</v>
      </c>
      <c r="G5" s="19" t="s">
        <v>98</v>
      </c>
      <c r="H5" s="19"/>
      <c r="I5" s="170" t="s">
        <v>2006</v>
      </c>
      <c r="J5" s="170"/>
      <c r="K5" s="35" t="s">
        <v>104</v>
      </c>
    </row>
    <row r="6" spans="1:11" s="2" customFormat="1" ht="15.75" x14ac:dyDescent="0.25">
      <c r="A6" s="20" t="s">
        <v>105</v>
      </c>
      <c r="B6" s="20" t="s">
        <v>106</v>
      </c>
      <c r="C6" s="19"/>
      <c r="D6" s="19"/>
      <c r="E6" s="24"/>
      <c r="F6" s="20">
        <v>1</v>
      </c>
      <c r="G6" s="19" t="s">
        <v>98</v>
      </c>
      <c r="H6" s="19"/>
      <c r="I6" s="170" t="s">
        <v>2006</v>
      </c>
      <c r="J6" s="170"/>
      <c r="K6" s="35" t="s">
        <v>107</v>
      </c>
    </row>
    <row r="7" spans="1:11" s="2" customFormat="1" ht="15.75" x14ac:dyDescent="0.25">
      <c r="A7" s="20" t="s">
        <v>108</v>
      </c>
      <c r="B7" s="20" t="s">
        <v>109</v>
      </c>
      <c r="C7" s="19"/>
      <c r="D7" s="19"/>
      <c r="E7" s="24"/>
      <c r="F7" s="20">
        <v>1</v>
      </c>
      <c r="G7" s="19" t="s">
        <v>98</v>
      </c>
      <c r="H7" s="19"/>
      <c r="I7" s="170" t="s">
        <v>2006</v>
      </c>
      <c r="J7" s="170"/>
      <c r="K7" s="35" t="s">
        <v>110</v>
      </c>
    </row>
    <row r="8" spans="1:11" s="2" customFormat="1" ht="15.75" x14ac:dyDescent="0.25">
      <c r="A8" s="20" t="s">
        <v>112</v>
      </c>
      <c r="B8" s="19"/>
      <c r="C8" s="20" t="s">
        <v>113</v>
      </c>
      <c r="D8" s="20"/>
      <c r="E8" s="24"/>
      <c r="F8" s="20">
        <v>1</v>
      </c>
      <c r="G8" s="19" t="s">
        <v>111</v>
      </c>
      <c r="H8" s="20" t="s">
        <v>114</v>
      </c>
      <c r="I8" s="170" t="s">
        <v>2006</v>
      </c>
      <c r="J8" s="170" t="s">
        <v>1997</v>
      </c>
      <c r="K8" s="35" t="s">
        <v>115</v>
      </c>
    </row>
    <row r="9" spans="1:11" s="2" customFormat="1" ht="31.5" x14ac:dyDescent="0.25">
      <c r="A9" s="20" t="s">
        <v>116</v>
      </c>
      <c r="B9" s="19"/>
      <c r="C9" s="20" t="s">
        <v>117</v>
      </c>
      <c r="D9" s="20"/>
      <c r="E9" s="24"/>
      <c r="F9" s="20">
        <v>2</v>
      </c>
      <c r="G9" s="19" t="s">
        <v>98</v>
      </c>
      <c r="H9" s="20" t="s">
        <v>118</v>
      </c>
      <c r="I9" s="170" t="s">
        <v>2006</v>
      </c>
      <c r="J9" s="170" t="s">
        <v>1998</v>
      </c>
      <c r="K9" s="35" t="s">
        <v>119</v>
      </c>
    </row>
    <row r="10" spans="1:11" s="2" customFormat="1" ht="15.75" x14ac:dyDescent="0.25">
      <c r="A10" s="20" t="s">
        <v>120</v>
      </c>
      <c r="B10" s="19"/>
      <c r="C10" s="20" t="s">
        <v>121</v>
      </c>
      <c r="D10" s="20"/>
      <c r="E10" s="24"/>
      <c r="F10" s="20">
        <v>1</v>
      </c>
      <c r="G10" s="19" t="s">
        <v>98</v>
      </c>
      <c r="H10" s="20" t="s">
        <v>118</v>
      </c>
      <c r="I10" s="170" t="s">
        <v>2006</v>
      </c>
      <c r="J10" s="170" t="s">
        <v>1999</v>
      </c>
      <c r="K10" s="35" t="s">
        <v>122</v>
      </c>
    </row>
    <row r="11" spans="1:11" s="2" customFormat="1" ht="63" x14ac:dyDescent="0.25">
      <c r="A11" s="20" t="s">
        <v>123</v>
      </c>
      <c r="B11" s="19"/>
      <c r="C11" s="20" t="s">
        <v>98</v>
      </c>
      <c r="D11" s="20"/>
      <c r="E11" s="24"/>
      <c r="F11" s="20">
        <v>8</v>
      </c>
      <c r="G11" s="19" t="s">
        <v>111</v>
      </c>
      <c r="H11" s="20" t="s">
        <v>114</v>
      </c>
      <c r="I11" s="170" t="s">
        <v>2006</v>
      </c>
      <c r="J11" s="170" t="s">
        <v>2000</v>
      </c>
      <c r="K11" s="35" t="s">
        <v>124</v>
      </c>
    </row>
    <row r="12" spans="1:11" s="2" customFormat="1" ht="15.75" x14ac:dyDescent="0.25">
      <c r="A12" s="20" t="s">
        <v>125</v>
      </c>
      <c r="B12" s="19"/>
      <c r="C12" s="20" t="s">
        <v>126</v>
      </c>
      <c r="D12" s="20"/>
      <c r="E12" s="24"/>
      <c r="F12" s="20">
        <v>1</v>
      </c>
      <c r="G12" s="19" t="s">
        <v>98</v>
      </c>
      <c r="H12" s="20" t="s">
        <v>118</v>
      </c>
      <c r="I12" s="170" t="s">
        <v>2006</v>
      </c>
      <c r="J12" s="170" t="s">
        <v>1999</v>
      </c>
      <c r="K12" s="35" t="s">
        <v>127</v>
      </c>
    </row>
    <row r="13" spans="1:11" s="2" customFormat="1" ht="31.5" x14ac:dyDescent="0.25">
      <c r="A13" s="20" t="s">
        <v>128</v>
      </c>
      <c r="B13" s="19"/>
      <c r="C13" s="20" t="s">
        <v>129</v>
      </c>
      <c r="D13" s="20"/>
      <c r="E13" s="24"/>
      <c r="F13" s="20">
        <v>4</v>
      </c>
      <c r="G13" s="19" t="s">
        <v>98</v>
      </c>
      <c r="H13" s="20" t="s">
        <v>118</v>
      </c>
      <c r="I13" s="170" t="s">
        <v>2006</v>
      </c>
      <c r="J13" s="170" t="s">
        <v>1999</v>
      </c>
      <c r="K13" s="35" t="s">
        <v>130</v>
      </c>
    </row>
    <row r="14" spans="1:11" s="2" customFormat="1" ht="15.75" x14ac:dyDescent="0.25">
      <c r="A14" s="20" t="s">
        <v>131</v>
      </c>
      <c r="B14" s="19"/>
      <c r="C14" s="20" t="s">
        <v>132</v>
      </c>
      <c r="D14" s="20"/>
      <c r="E14" s="24"/>
      <c r="F14" s="20">
        <v>2</v>
      </c>
      <c r="G14" s="19" t="s">
        <v>98</v>
      </c>
      <c r="H14" s="20" t="s">
        <v>133</v>
      </c>
      <c r="I14" s="170" t="s">
        <v>2006</v>
      </c>
      <c r="J14" s="170" t="s">
        <v>1999</v>
      </c>
      <c r="K14" s="35" t="s">
        <v>134</v>
      </c>
    </row>
    <row r="15" spans="1:11" s="2" customFormat="1" ht="15.75" x14ac:dyDescent="0.25">
      <c r="A15" s="20" t="s">
        <v>135</v>
      </c>
      <c r="B15" s="19"/>
      <c r="C15" s="20" t="s">
        <v>111</v>
      </c>
      <c r="D15" s="20"/>
      <c r="E15" s="24"/>
      <c r="F15" s="20">
        <v>1</v>
      </c>
      <c r="G15" s="19" t="s">
        <v>98</v>
      </c>
      <c r="H15" s="20" t="s">
        <v>118</v>
      </c>
      <c r="I15" s="170" t="s">
        <v>2006</v>
      </c>
      <c r="J15" s="170" t="s">
        <v>2001</v>
      </c>
      <c r="K15" s="35" t="s">
        <v>136</v>
      </c>
    </row>
    <row r="16" spans="1:11" s="2" customFormat="1" ht="15.75" x14ac:dyDescent="0.25">
      <c r="A16" s="20" t="s">
        <v>137</v>
      </c>
      <c r="B16" s="19"/>
      <c r="C16" s="20" t="s">
        <v>138</v>
      </c>
      <c r="D16" s="20"/>
      <c r="E16" s="24"/>
      <c r="F16" s="20">
        <v>1</v>
      </c>
      <c r="G16" s="19" t="s">
        <v>98</v>
      </c>
      <c r="H16" s="20" t="s">
        <v>118</v>
      </c>
      <c r="I16" s="170" t="s">
        <v>2006</v>
      </c>
      <c r="J16" s="170" t="s">
        <v>2001</v>
      </c>
      <c r="K16" s="35" t="s">
        <v>139</v>
      </c>
    </row>
    <row r="17" spans="1:11" s="2" customFormat="1" ht="47.25" x14ac:dyDescent="0.25">
      <c r="A17" s="20" t="s">
        <v>140</v>
      </c>
      <c r="B17" s="19"/>
      <c r="C17" s="20" t="s">
        <v>141</v>
      </c>
      <c r="D17" s="20"/>
      <c r="E17" s="24"/>
      <c r="F17" s="20">
        <v>5</v>
      </c>
      <c r="G17" s="19" t="s">
        <v>111</v>
      </c>
      <c r="H17" s="20" t="s">
        <v>114</v>
      </c>
      <c r="I17" s="170" t="s">
        <v>2006</v>
      </c>
      <c r="J17" s="170" t="s">
        <v>2002</v>
      </c>
      <c r="K17" s="35" t="s">
        <v>142</v>
      </c>
    </row>
    <row r="18" spans="1:11" s="2" customFormat="1" ht="15.75" x14ac:dyDescent="0.25">
      <c r="A18" s="20" t="s">
        <v>143</v>
      </c>
      <c r="B18" s="19"/>
      <c r="C18" s="20" t="s">
        <v>144</v>
      </c>
      <c r="D18" s="20"/>
      <c r="E18" s="24"/>
      <c r="F18" s="20">
        <v>1</v>
      </c>
      <c r="G18" s="19" t="s">
        <v>111</v>
      </c>
      <c r="H18" s="20" t="s">
        <v>114</v>
      </c>
      <c r="I18" s="170" t="s">
        <v>2006</v>
      </c>
      <c r="J18" s="170" t="s">
        <v>2003</v>
      </c>
      <c r="K18" s="35" t="s">
        <v>145</v>
      </c>
    </row>
    <row r="19" spans="1:11" s="2" customFormat="1" ht="15.75" x14ac:dyDescent="0.25">
      <c r="A19" s="20" t="s">
        <v>146</v>
      </c>
      <c r="B19" s="19"/>
      <c r="C19" s="20" t="s">
        <v>147</v>
      </c>
      <c r="D19" s="20"/>
      <c r="E19" s="24"/>
      <c r="F19" s="20">
        <v>1</v>
      </c>
      <c r="G19" s="19" t="s">
        <v>98</v>
      </c>
      <c r="H19" s="20" t="s">
        <v>133</v>
      </c>
      <c r="I19" s="170" t="s">
        <v>2006</v>
      </c>
      <c r="J19" s="170" t="s">
        <v>2001</v>
      </c>
      <c r="K19" s="35" t="s">
        <v>148</v>
      </c>
    </row>
    <row r="20" spans="1:11" s="2" customFormat="1" ht="15.75" x14ac:dyDescent="0.25">
      <c r="A20" s="20" t="s">
        <v>149</v>
      </c>
      <c r="B20" s="19"/>
      <c r="C20" s="20" t="s">
        <v>150</v>
      </c>
      <c r="D20" s="20"/>
      <c r="E20" s="24"/>
      <c r="F20" s="20">
        <v>1</v>
      </c>
      <c r="G20" s="19" t="s">
        <v>98</v>
      </c>
      <c r="H20" s="20" t="s">
        <v>118</v>
      </c>
      <c r="I20" s="170" t="s">
        <v>2006</v>
      </c>
      <c r="J20" s="170" t="s">
        <v>2001</v>
      </c>
      <c r="K20" s="35" t="s">
        <v>151</v>
      </c>
    </row>
    <row r="21" spans="1:11" s="2" customFormat="1" ht="15.75" x14ac:dyDescent="0.25">
      <c r="A21" s="20" t="s">
        <v>152</v>
      </c>
      <c r="B21" s="19"/>
      <c r="C21" s="20" t="s">
        <v>153</v>
      </c>
      <c r="D21" s="20"/>
      <c r="E21" s="24"/>
      <c r="F21" s="20">
        <v>1</v>
      </c>
      <c r="G21" s="19" t="s">
        <v>111</v>
      </c>
      <c r="H21" s="20" t="s">
        <v>114</v>
      </c>
      <c r="I21" s="170" t="s">
        <v>2006</v>
      </c>
      <c r="J21" s="170" t="s">
        <v>2004</v>
      </c>
      <c r="K21" s="35" t="s">
        <v>154</v>
      </c>
    </row>
    <row r="22" spans="1:11" s="2" customFormat="1" ht="15.75" x14ac:dyDescent="0.25">
      <c r="A22" s="20" t="s">
        <v>155</v>
      </c>
      <c r="B22" s="19"/>
      <c r="C22" s="20" t="s">
        <v>156</v>
      </c>
      <c r="D22" s="20"/>
      <c r="E22" s="24"/>
      <c r="F22" s="20">
        <v>2</v>
      </c>
      <c r="G22" s="19" t="s">
        <v>98</v>
      </c>
      <c r="H22" s="20" t="s">
        <v>118</v>
      </c>
      <c r="I22" s="170" t="s">
        <v>2006</v>
      </c>
      <c r="J22" s="170" t="s">
        <v>2001</v>
      </c>
      <c r="K22" s="35" t="s">
        <v>157</v>
      </c>
    </row>
    <row r="23" spans="1:11" s="2" customFormat="1" ht="15.75" x14ac:dyDescent="0.25">
      <c r="A23" s="20" t="s">
        <v>158</v>
      </c>
      <c r="B23" s="19"/>
      <c r="C23" s="20" t="s">
        <v>159</v>
      </c>
      <c r="D23" s="20"/>
      <c r="E23" s="24"/>
      <c r="F23" s="20">
        <v>2</v>
      </c>
      <c r="G23" s="19" t="s">
        <v>111</v>
      </c>
      <c r="H23" s="20" t="s">
        <v>114</v>
      </c>
      <c r="I23" s="170" t="s">
        <v>2006</v>
      </c>
      <c r="J23" s="170" t="s">
        <v>2003</v>
      </c>
      <c r="K23" s="35" t="s">
        <v>160</v>
      </c>
    </row>
    <row r="24" spans="1:11" s="2" customFormat="1" ht="15.75" x14ac:dyDescent="0.25">
      <c r="A24" s="20" t="s">
        <v>161</v>
      </c>
      <c r="B24" s="19"/>
      <c r="C24" s="20" t="s">
        <v>162</v>
      </c>
      <c r="D24" s="20"/>
      <c r="E24" s="24"/>
      <c r="F24" s="20">
        <v>2</v>
      </c>
      <c r="G24" s="19" t="s">
        <v>98</v>
      </c>
      <c r="H24" s="20" t="s">
        <v>118</v>
      </c>
      <c r="I24" s="170" t="s">
        <v>163</v>
      </c>
      <c r="J24" s="170"/>
      <c r="K24" s="35" t="s">
        <v>164</v>
      </c>
    </row>
    <row r="25" spans="1:11" s="2" customFormat="1" ht="15.75" x14ac:dyDescent="0.25">
      <c r="A25" s="20" t="s">
        <v>165</v>
      </c>
      <c r="B25" s="19"/>
      <c r="C25" s="20" t="s">
        <v>166</v>
      </c>
      <c r="D25" s="20"/>
      <c r="E25" s="24"/>
      <c r="F25" s="20">
        <v>2</v>
      </c>
      <c r="G25" s="19" t="s">
        <v>98</v>
      </c>
      <c r="H25" s="20" t="s">
        <v>118</v>
      </c>
      <c r="I25" s="170" t="s">
        <v>163</v>
      </c>
      <c r="J25" s="170"/>
      <c r="K25" s="35" t="s">
        <v>167</v>
      </c>
    </row>
    <row r="26" spans="1:11" s="2" customFormat="1" ht="15.75" x14ac:dyDescent="0.25">
      <c r="A26" s="20" t="s">
        <v>168</v>
      </c>
      <c r="B26" s="19"/>
      <c r="C26" s="20" t="s">
        <v>169</v>
      </c>
      <c r="D26" s="20"/>
      <c r="E26" s="24"/>
      <c r="F26" s="20">
        <v>1</v>
      </c>
      <c r="G26" s="19" t="s">
        <v>98</v>
      </c>
      <c r="H26" s="20" t="s">
        <v>118</v>
      </c>
      <c r="I26" s="170" t="s">
        <v>163</v>
      </c>
      <c r="J26" s="170"/>
      <c r="K26" s="35" t="s">
        <v>170</v>
      </c>
    </row>
    <row r="27" spans="1:11" s="2" customFormat="1" ht="31.5" x14ac:dyDescent="0.25">
      <c r="A27" s="20" t="s">
        <v>171</v>
      </c>
      <c r="B27" s="19"/>
      <c r="C27" s="20" t="s">
        <v>1824</v>
      </c>
      <c r="D27" s="20"/>
      <c r="E27" s="24"/>
      <c r="F27" s="20">
        <v>4</v>
      </c>
      <c r="G27" s="19" t="s">
        <v>98</v>
      </c>
      <c r="H27" s="20" t="s">
        <v>118</v>
      </c>
      <c r="I27" s="170" t="s">
        <v>2006</v>
      </c>
      <c r="J27" s="170" t="s">
        <v>1999</v>
      </c>
      <c r="K27" s="35" t="s">
        <v>172</v>
      </c>
    </row>
    <row r="28" spans="1:11" s="2" customFormat="1" ht="15.75" x14ac:dyDescent="0.25">
      <c r="A28" s="20" t="s">
        <v>173</v>
      </c>
      <c r="B28" s="19"/>
      <c r="C28" s="20" t="s">
        <v>174</v>
      </c>
      <c r="D28" s="20"/>
      <c r="E28" s="24"/>
      <c r="F28" s="20">
        <v>1</v>
      </c>
      <c r="G28" s="19" t="s">
        <v>98</v>
      </c>
      <c r="H28" s="20" t="s">
        <v>118</v>
      </c>
      <c r="I28" s="170" t="s">
        <v>175</v>
      </c>
      <c r="K28" s="35" t="s">
        <v>176</v>
      </c>
    </row>
    <row r="29" spans="1:11" s="2" customFormat="1" ht="31.5" x14ac:dyDescent="0.25">
      <c r="A29" s="20" t="s">
        <v>177</v>
      </c>
      <c r="B29" s="19"/>
      <c r="C29" s="20" t="s">
        <v>178</v>
      </c>
      <c r="D29" s="20"/>
      <c r="E29" s="24"/>
      <c r="F29" s="20">
        <v>4</v>
      </c>
      <c r="G29" s="19" t="s">
        <v>111</v>
      </c>
      <c r="H29" s="20" t="s">
        <v>114</v>
      </c>
      <c r="I29" s="170" t="s">
        <v>2006</v>
      </c>
      <c r="J29" s="170" t="s">
        <v>2003</v>
      </c>
      <c r="K29" s="35" t="s">
        <v>179</v>
      </c>
    </row>
    <row r="30" spans="1:11" s="2" customFormat="1" ht="15.75" x14ac:dyDescent="0.25">
      <c r="A30" s="20" t="s">
        <v>180</v>
      </c>
      <c r="B30" s="19"/>
      <c r="C30" s="20" t="s">
        <v>181</v>
      </c>
      <c r="D30" s="20"/>
      <c r="E30" s="24"/>
      <c r="F30" s="20">
        <v>1</v>
      </c>
      <c r="G30" s="19" t="s">
        <v>98</v>
      </c>
      <c r="H30" s="20" t="s">
        <v>133</v>
      </c>
      <c r="I30" s="170" t="s">
        <v>2006</v>
      </c>
      <c r="J30" s="170" t="s">
        <v>2001</v>
      </c>
      <c r="K30" s="35" t="s">
        <v>182</v>
      </c>
    </row>
    <row r="31" spans="1:11" s="2" customFormat="1" ht="31.5" x14ac:dyDescent="0.25">
      <c r="A31" s="20" t="s">
        <v>183</v>
      </c>
      <c r="B31" s="19"/>
      <c r="C31" s="20" t="s">
        <v>184</v>
      </c>
      <c r="D31" s="20"/>
      <c r="E31" s="24"/>
      <c r="F31" s="20">
        <v>4</v>
      </c>
      <c r="G31" s="19" t="s">
        <v>111</v>
      </c>
      <c r="H31" s="20" t="s">
        <v>114</v>
      </c>
      <c r="I31" s="170" t="s">
        <v>2006</v>
      </c>
      <c r="J31" s="170" t="s">
        <v>2005</v>
      </c>
      <c r="K31" s="35" t="s">
        <v>185</v>
      </c>
    </row>
    <row r="32" spans="1:11" s="2" customFormat="1" ht="15.75" x14ac:dyDescent="0.25">
      <c r="A32" s="20" t="s">
        <v>186</v>
      </c>
      <c r="B32" s="19"/>
      <c r="C32" s="20" t="s">
        <v>187</v>
      </c>
      <c r="D32" s="20"/>
      <c r="E32" s="24"/>
      <c r="F32" s="20">
        <v>1</v>
      </c>
      <c r="G32" s="19" t="s">
        <v>98</v>
      </c>
      <c r="H32" s="20" t="s">
        <v>118</v>
      </c>
      <c r="I32" s="170" t="s">
        <v>2006</v>
      </c>
      <c r="J32" s="170" t="s">
        <v>2001</v>
      </c>
      <c r="K32" s="35" t="s">
        <v>188</v>
      </c>
    </row>
    <row r="33" spans="1:11" s="2" customFormat="1" ht="15.75" x14ac:dyDescent="0.25">
      <c r="A33" s="20" t="s">
        <v>189</v>
      </c>
      <c r="B33" s="19"/>
      <c r="C33" s="20"/>
      <c r="D33" s="20" t="s">
        <v>190</v>
      </c>
      <c r="E33" s="24"/>
      <c r="F33" s="20">
        <v>1</v>
      </c>
      <c r="G33" s="19" t="s">
        <v>156</v>
      </c>
      <c r="H33" s="20" t="s">
        <v>1834</v>
      </c>
      <c r="I33" s="170" t="s">
        <v>191</v>
      </c>
      <c r="J33" s="170"/>
      <c r="K33" s="35" t="s">
        <v>192</v>
      </c>
    </row>
    <row r="34" spans="1:11" s="2" customFormat="1" ht="15.75" x14ac:dyDescent="0.25">
      <c r="A34" s="20" t="s">
        <v>193</v>
      </c>
      <c r="B34" s="19"/>
      <c r="C34" s="20"/>
      <c r="D34" s="20" t="s">
        <v>194</v>
      </c>
      <c r="E34" s="24"/>
      <c r="F34" s="20">
        <v>2</v>
      </c>
      <c r="G34" s="19" t="s">
        <v>156</v>
      </c>
      <c r="H34" s="20" t="s">
        <v>1834</v>
      </c>
      <c r="I34" s="170" t="s">
        <v>191</v>
      </c>
      <c r="J34" s="170"/>
      <c r="K34" s="35" t="s">
        <v>195</v>
      </c>
    </row>
    <row r="35" spans="1:11" s="2" customFormat="1" ht="15.75" x14ac:dyDescent="0.25">
      <c r="A35" s="20" t="s">
        <v>196</v>
      </c>
      <c r="B35" s="19"/>
      <c r="C35" s="20"/>
      <c r="D35" s="20" t="s">
        <v>197</v>
      </c>
      <c r="E35" s="24"/>
      <c r="F35" s="20">
        <v>3</v>
      </c>
      <c r="G35" s="19" t="s">
        <v>156</v>
      </c>
      <c r="H35" s="20" t="s">
        <v>1834</v>
      </c>
      <c r="I35" s="170" t="s">
        <v>191</v>
      </c>
      <c r="J35" s="170"/>
      <c r="K35" s="35" t="s">
        <v>198</v>
      </c>
    </row>
    <row r="36" spans="1:11" s="2" customFormat="1" ht="15.75" x14ac:dyDescent="0.25">
      <c r="A36" s="20" t="s">
        <v>199</v>
      </c>
      <c r="B36" s="19"/>
      <c r="C36" s="20"/>
      <c r="D36" s="20" t="s">
        <v>200</v>
      </c>
      <c r="E36" s="24"/>
      <c r="F36" s="20">
        <v>1</v>
      </c>
      <c r="G36" s="19" t="s">
        <v>156</v>
      </c>
      <c r="H36" s="20" t="s">
        <v>1834</v>
      </c>
      <c r="I36" s="170" t="s">
        <v>191</v>
      </c>
      <c r="J36" s="170"/>
      <c r="K36" s="35" t="s">
        <v>201</v>
      </c>
    </row>
    <row r="37" spans="1:11" s="2" customFormat="1" ht="15.75" x14ac:dyDescent="0.25">
      <c r="A37" s="20" t="s">
        <v>202</v>
      </c>
      <c r="B37" s="19"/>
      <c r="C37" s="20"/>
      <c r="D37" s="20" t="s">
        <v>203</v>
      </c>
      <c r="E37" s="24"/>
      <c r="F37" s="20">
        <v>1</v>
      </c>
      <c r="G37" s="19" t="s">
        <v>156</v>
      </c>
      <c r="H37" s="20" t="s">
        <v>1834</v>
      </c>
      <c r="I37" s="170" t="s">
        <v>191</v>
      </c>
      <c r="J37" s="170"/>
      <c r="K37" s="35" t="s">
        <v>204</v>
      </c>
    </row>
    <row r="38" spans="1:11" s="2" customFormat="1" ht="15.75" x14ac:dyDescent="0.25">
      <c r="A38" s="20" t="s">
        <v>205</v>
      </c>
      <c r="B38" s="19"/>
      <c r="C38" s="20"/>
      <c r="D38" s="20" t="s">
        <v>206</v>
      </c>
      <c r="E38" s="24"/>
      <c r="F38" s="20">
        <v>2</v>
      </c>
      <c r="G38" s="19" t="s">
        <v>156</v>
      </c>
      <c r="H38" s="20" t="s">
        <v>1834</v>
      </c>
      <c r="I38" s="170" t="s">
        <v>191</v>
      </c>
      <c r="J38" s="170"/>
      <c r="K38" s="35" t="s">
        <v>207</v>
      </c>
    </row>
    <row r="39" spans="1:11" s="2" customFormat="1" ht="15.75" x14ac:dyDescent="0.25">
      <c r="A39" s="20" t="s">
        <v>208</v>
      </c>
      <c r="B39" s="19"/>
      <c r="C39" s="20"/>
      <c r="D39" s="20" t="s">
        <v>209</v>
      </c>
      <c r="E39" s="24"/>
      <c r="F39" s="20">
        <v>10</v>
      </c>
      <c r="G39" s="19" t="s">
        <v>156</v>
      </c>
      <c r="H39" s="20" t="s">
        <v>1834</v>
      </c>
      <c r="I39" s="170" t="s">
        <v>210</v>
      </c>
      <c r="J39" s="170"/>
      <c r="K39" s="35" t="s">
        <v>211</v>
      </c>
    </row>
    <row r="40" spans="1:11" s="2" customFormat="1" ht="31.5" x14ac:dyDescent="0.25">
      <c r="A40" s="20" t="s">
        <v>212</v>
      </c>
      <c r="B40" s="19"/>
      <c r="C40" s="20"/>
      <c r="D40" s="20" t="s">
        <v>213</v>
      </c>
      <c r="E40" s="24"/>
      <c r="F40" s="20">
        <v>7</v>
      </c>
      <c r="G40" s="19" t="s">
        <v>98</v>
      </c>
      <c r="H40" s="20" t="s">
        <v>1834</v>
      </c>
      <c r="I40" s="170" t="s">
        <v>214</v>
      </c>
      <c r="J40" s="170"/>
      <c r="K40" s="35" t="s">
        <v>215</v>
      </c>
    </row>
    <row r="41" spans="1:11" s="2" customFormat="1" ht="31.5" x14ac:dyDescent="0.25">
      <c r="A41" s="20" t="s">
        <v>216</v>
      </c>
      <c r="B41" s="19"/>
      <c r="C41" s="20"/>
      <c r="D41" s="20" t="s">
        <v>217</v>
      </c>
      <c r="E41" s="24"/>
      <c r="F41" s="20">
        <v>3</v>
      </c>
      <c r="G41" s="19" t="s">
        <v>98</v>
      </c>
      <c r="H41" s="20" t="s">
        <v>1834</v>
      </c>
      <c r="I41" s="170" t="s">
        <v>214</v>
      </c>
      <c r="J41" s="170"/>
      <c r="K41" s="35" t="s">
        <v>218</v>
      </c>
    </row>
    <row r="42" spans="1:11" s="2" customFormat="1" ht="63" x14ac:dyDescent="0.25">
      <c r="A42" s="20" t="s">
        <v>219</v>
      </c>
      <c r="B42" s="19"/>
      <c r="C42" s="20"/>
      <c r="D42" s="20" t="s">
        <v>220</v>
      </c>
      <c r="E42" s="24"/>
      <c r="F42" s="20">
        <v>3</v>
      </c>
      <c r="G42" s="19" t="s">
        <v>98</v>
      </c>
      <c r="H42" s="20" t="s">
        <v>1834</v>
      </c>
      <c r="I42" s="170" t="s">
        <v>1790</v>
      </c>
      <c r="J42" s="170"/>
      <c r="K42" s="35" t="s">
        <v>221</v>
      </c>
    </row>
    <row r="43" spans="1:11" s="2" customFormat="1" ht="31.5" x14ac:dyDescent="0.25">
      <c r="A43" s="20" t="s">
        <v>222</v>
      </c>
      <c r="B43" s="19"/>
      <c r="C43" s="20"/>
      <c r="D43" s="20" t="s">
        <v>223</v>
      </c>
      <c r="E43" s="24"/>
      <c r="F43" s="20">
        <v>1</v>
      </c>
      <c r="G43" s="19" t="s">
        <v>181</v>
      </c>
      <c r="H43" s="20" t="s">
        <v>1834</v>
      </c>
      <c r="I43" s="170" t="s">
        <v>224</v>
      </c>
      <c r="J43" s="170"/>
      <c r="K43" s="35" t="s">
        <v>225</v>
      </c>
    </row>
    <row r="44" spans="1:11" s="2" customFormat="1" ht="31.5" x14ac:dyDescent="0.25">
      <c r="A44" s="20" t="s">
        <v>226</v>
      </c>
      <c r="B44" s="19"/>
      <c r="C44" s="20"/>
      <c r="D44" s="20" t="s">
        <v>227</v>
      </c>
      <c r="E44" s="24"/>
      <c r="F44" s="20">
        <v>10</v>
      </c>
      <c r="G44" s="19" t="s">
        <v>181</v>
      </c>
      <c r="H44" s="20" t="s">
        <v>1834</v>
      </c>
      <c r="I44" s="170" t="s">
        <v>1791</v>
      </c>
      <c r="J44" s="170"/>
      <c r="K44" s="35" t="s">
        <v>228</v>
      </c>
    </row>
    <row r="45" spans="1:11" s="2" customFormat="1" ht="31.5" x14ac:dyDescent="0.25">
      <c r="A45" s="20" t="s">
        <v>229</v>
      </c>
      <c r="B45" s="19"/>
      <c r="C45" s="20"/>
      <c r="D45" s="20" t="s">
        <v>230</v>
      </c>
      <c r="E45" s="24"/>
      <c r="F45" s="20">
        <v>9</v>
      </c>
      <c r="G45" s="19" t="s">
        <v>181</v>
      </c>
      <c r="H45" s="20" t="s">
        <v>1834</v>
      </c>
      <c r="I45" s="170" t="s">
        <v>231</v>
      </c>
      <c r="J45" s="170"/>
      <c r="K45" s="35" t="s">
        <v>232</v>
      </c>
    </row>
    <row r="46" spans="1:11" s="2" customFormat="1" ht="15.75" x14ac:dyDescent="0.25">
      <c r="A46" s="20" t="s">
        <v>233</v>
      </c>
      <c r="B46" s="19"/>
      <c r="C46" s="20"/>
      <c r="D46" s="20" t="s">
        <v>234</v>
      </c>
      <c r="E46" s="24"/>
      <c r="F46" s="20">
        <v>3</v>
      </c>
      <c r="G46" s="19" t="s">
        <v>181</v>
      </c>
      <c r="H46" s="20" t="s">
        <v>1834</v>
      </c>
      <c r="I46" s="170" t="s">
        <v>235</v>
      </c>
      <c r="J46" s="170"/>
      <c r="K46" s="35" t="s">
        <v>236</v>
      </c>
    </row>
    <row r="47" spans="1:11" s="2" customFormat="1" ht="15.75" x14ac:dyDescent="0.25">
      <c r="A47" s="20" t="s">
        <v>237</v>
      </c>
      <c r="B47" s="19"/>
      <c r="C47" s="20"/>
      <c r="D47" s="20" t="s">
        <v>238</v>
      </c>
      <c r="E47" s="24"/>
      <c r="F47" s="20">
        <v>1</v>
      </c>
      <c r="G47" s="19" t="s">
        <v>181</v>
      </c>
      <c r="H47" s="20" t="s">
        <v>1834</v>
      </c>
      <c r="I47" s="170" t="s">
        <v>235</v>
      </c>
      <c r="J47" s="170"/>
      <c r="K47" s="35" t="s">
        <v>239</v>
      </c>
    </row>
    <row r="48" spans="1:11" s="2" customFormat="1" ht="15.75" x14ac:dyDescent="0.25">
      <c r="A48" s="20" t="s">
        <v>240</v>
      </c>
      <c r="B48" s="19"/>
      <c r="C48" s="20"/>
      <c r="D48" s="20" t="s">
        <v>241</v>
      </c>
      <c r="E48" s="24"/>
      <c r="F48" s="20">
        <v>4</v>
      </c>
      <c r="G48" s="19" t="s">
        <v>181</v>
      </c>
      <c r="H48" s="20" t="s">
        <v>1834</v>
      </c>
      <c r="I48" s="170" t="s">
        <v>235</v>
      </c>
      <c r="J48" s="170"/>
      <c r="K48" s="35" t="s">
        <v>242</v>
      </c>
    </row>
    <row r="49" spans="1:11" s="2" customFormat="1" ht="15.75" x14ac:dyDescent="0.25">
      <c r="A49" s="20" t="s">
        <v>243</v>
      </c>
      <c r="B49" s="19"/>
      <c r="C49" s="20"/>
      <c r="D49" s="20" t="s">
        <v>244</v>
      </c>
      <c r="E49" s="24"/>
      <c r="F49" s="20">
        <v>1</v>
      </c>
      <c r="G49" s="19" t="s">
        <v>181</v>
      </c>
      <c r="H49" s="20" t="s">
        <v>1834</v>
      </c>
      <c r="I49" s="170" t="s">
        <v>235</v>
      </c>
      <c r="J49" s="170"/>
      <c r="K49" s="35" t="s">
        <v>245</v>
      </c>
    </row>
    <row r="50" spans="1:11" s="2" customFormat="1" ht="15.75" x14ac:dyDescent="0.25">
      <c r="A50" s="20" t="s">
        <v>246</v>
      </c>
      <c r="B50" s="19"/>
      <c r="C50" s="20"/>
      <c r="D50" s="20" t="s">
        <v>247</v>
      </c>
      <c r="E50" s="24"/>
      <c r="F50" s="20">
        <v>1</v>
      </c>
      <c r="G50" s="19" t="s">
        <v>98</v>
      </c>
      <c r="H50" s="20" t="s">
        <v>1834</v>
      </c>
      <c r="I50" s="170" t="s">
        <v>1792</v>
      </c>
      <c r="J50" s="170"/>
      <c r="K50" s="35" t="s">
        <v>248</v>
      </c>
    </row>
    <row r="51" spans="1:11" s="2" customFormat="1" ht="63" x14ac:dyDescent="0.25">
      <c r="A51" s="20" t="s">
        <v>249</v>
      </c>
      <c r="B51" s="19"/>
      <c r="C51" s="20"/>
      <c r="D51" s="20" t="s">
        <v>250</v>
      </c>
      <c r="E51" s="24">
        <v>3</v>
      </c>
      <c r="F51" s="20">
        <v>10</v>
      </c>
      <c r="G51" s="19" t="s">
        <v>98</v>
      </c>
      <c r="H51" s="20" t="s">
        <v>118</v>
      </c>
      <c r="I51" s="170" t="s">
        <v>1793</v>
      </c>
      <c r="J51" s="170"/>
      <c r="K51" s="35" t="s">
        <v>251</v>
      </c>
    </row>
    <row r="52" spans="1:11" s="2" customFormat="1" ht="15.75" x14ac:dyDescent="0.25">
      <c r="A52" s="20" t="s">
        <v>252</v>
      </c>
      <c r="B52" s="19"/>
      <c r="C52" s="20"/>
      <c r="D52" s="20" t="s">
        <v>253</v>
      </c>
      <c r="E52" s="24"/>
      <c r="F52" s="20">
        <v>1</v>
      </c>
      <c r="G52" s="19" t="s">
        <v>98</v>
      </c>
      <c r="H52" s="20" t="s">
        <v>1834</v>
      </c>
      <c r="I52" s="170" t="s">
        <v>1792</v>
      </c>
      <c r="J52" s="170"/>
      <c r="K52" s="35" t="s">
        <v>254</v>
      </c>
    </row>
    <row r="53" spans="1:11" s="2" customFormat="1" ht="15.75" x14ac:dyDescent="0.25">
      <c r="A53" s="20" t="s">
        <v>255</v>
      </c>
      <c r="B53" s="19"/>
      <c r="C53" s="20"/>
      <c r="D53" s="20" t="s">
        <v>256</v>
      </c>
      <c r="E53" s="24"/>
      <c r="F53" s="20">
        <v>1</v>
      </c>
      <c r="G53" s="19" t="s">
        <v>98</v>
      </c>
      <c r="H53" s="20" t="s">
        <v>1834</v>
      </c>
      <c r="I53" s="170" t="s">
        <v>1792</v>
      </c>
      <c r="J53" s="170"/>
      <c r="K53" s="35" t="s">
        <v>257</v>
      </c>
    </row>
    <row r="54" spans="1:11" s="2" customFormat="1" ht="15.75" x14ac:dyDescent="0.25">
      <c r="A54" s="20" t="s">
        <v>258</v>
      </c>
      <c r="B54" s="19"/>
      <c r="C54" s="20"/>
      <c r="D54" s="20" t="s">
        <v>259</v>
      </c>
      <c r="E54" s="24"/>
      <c r="F54" s="20">
        <v>1</v>
      </c>
      <c r="G54" s="19" t="s">
        <v>98</v>
      </c>
      <c r="H54" s="20" t="s">
        <v>1834</v>
      </c>
      <c r="I54" s="170" t="s">
        <v>1794</v>
      </c>
      <c r="J54" s="170"/>
      <c r="K54" s="35" t="s">
        <v>260</v>
      </c>
    </row>
    <row r="55" spans="1:11" s="2" customFormat="1" ht="15.75" x14ac:dyDescent="0.25">
      <c r="A55" s="20" t="s">
        <v>261</v>
      </c>
      <c r="B55" s="19"/>
      <c r="C55" s="20"/>
      <c r="D55" s="20" t="s">
        <v>262</v>
      </c>
      <c r="E55" s="24"/>
      <c r="F55" s="20">
        <v>1</v>
      </c>
      <c r="G55" s="19" t="s">
        <v>98</v>
      </c>
      <c r="H55" s="20" t="s">
        <v>1834</v>
      </c>
      <c r="I55" s="170" t="s">
        <v>1794</v>
      </c>
      <c r="J55" s="170"/>
      <c r="K55" s="35" t="s">
        <v>263</v>
      </c>
    </row>
    <row r="56" spans="1:11" s="2" customFormat="1" ht="15.75" x14ac:dyDescent="0.25">
      <c r="A56" s="20" t="s">
        <v>264</v>
      </c>
      <c r="B56" s="19"/>
      <c r="C56" s="20"/>
      <c r="D56" s="20" t="s">
        <v>265</v>
      </c>
      <c r="E56" s="24"/>
      <c r="F56" s="20">
        <v>1</v>
      </c>
      <c r="G56" s="19" t="s">
        <v>98</v>
      </c>
      <c r="H56" s="20" t="s">
        <v>1834</v>
      </c>
      <c r="I56" s="170" t="s">
        <v>1794</v>
      </c>
      <c r="J56" s="170"/>
      <c r="K56" s="35" t="s">
        <v>266</v>
      </c>
    </row>
    <row r="57" spans="1:11" s="2" customFormat="1" ht="47.25" x14ac:dyDescent="0.25">
      <c r="A57" s="20" t="s">
        <v>267</v>
      </c>
      <c r="B57" s="19"/>
      <c r="C57" s="20"/>
      <c r="D57" s="20" t="s">
        <v>268</v>
      </c>
      <c r="E57" s="24">
        <v>1</v>
      </c>
      <c r="F57" s="20">
        <v>3</v>
      </c>
      <c r="G57" s="19" t="s">
        <v>98</v>
      </c>
      <c r="H57" s="20" t="s">
        <v>118</v>
      </c>
      <c r="I57" s="170" t="s">
        <v>1797</v>
      </c>
      <c r="J57" s="170"/>
      <c r="K57" s="35" t="s">
        <v>269</v>
      </c>
    </row>
    <row r="58" spans="1:11" s="2" customFormat="1" ht="15.75" x14ac:dyDescent="0.25">
      <c r="A58" s="20" t="s">
        <v>270</v>
      </c>
      <c r="B58" s="19"/>
      <c r="C58" s="20"/>
      <c r="D58" s="20" t="s">
        <v>271</v>
      </c>
      <c r="E58" s="24"/>
      <c r="F58" s="20">
        <v>1</v>
      </c>
      <c r="G58" s="19" t="s">
        <v>98</v>
      </c>
      <c r="H58" s="20" t="s">
        <v>1834</v>
      </c>
      <c r="I58" s="170" t="s">
        <v>1794</v>
      </c>
      <c r="J58" s="170"/>
      <c r="K58" s="35" t="s">
        <v>272</v>
      </c>
    </row>
    <row r="59" spans="1:11" s="2" customFormat="1" ht="15.75" x14ac:dyDescent="0.25">
      <c r="A59" s="20" t="s">
        <v>273</v>
      </c>
      <c r="B59" s="19"/>
      <c r="C59" s="20"/>
      <c r="D59" s="20" t="s">
        <v>274</v>
      </c>
      <c r="E59" s="24"/>
      <c r="F59" s="20">
        <v>1</v>
      </c>
      <c r="G59" s="19" t="s">
        <v>98</v>
      </c>
      <c r="H59" s="20" t="s">
        <v>1834</v>
      </c>
      <c r="I59" s="170" t="s">
        <v>1794</v>
      </c>
      <c r="J59" s="170"/>
      <c r="K59" s="35" t="s">
        <v>275</v>
      </c>
    </row>
    <row r="60" spans="1:11" s="2" customFormat="1" ht="15.75" x14ac:dyDescent="0.25">
      <c r="A60" s="20" t="s">
        <v>276</v>
      </c>
      <c r="B60" s="19"/>
      <c r="C60" s="20"/>
      <c r="D60" s="20" t="s">
        <v>277</v>
      </c>
      <c r="E60" s="24"/>
      <c r="F60" s="20">
        <v>1</v>
      </c>
      <c r="G60" s="19" t="s">
        <v>98</v>
      </c>
      <c r="H60" s="20" t="s">
        <v>1834</v>
      </c>
      <c r="I60" s="170" t="s">
        <v>1794</v>
      </c>
      <c r="J60" s="170"/>
      <c r="K60" s="35" t="s">
        <v>278</v>
      </c>
    </row>
    <row r="61" spans="1:11" s="2" customFormat="1" ht="15.75" x14ac:dyDescent="0.25">
      <c r="A61" s="20" t="s">
        <v>279</v>
      </c>
      <c r="B61" s="19"/>
      <c r="C61" s="20"/>
      <c r="D61" s="20" t="s">
        <v>280</v>
      </c>
      <c r="E61" s="24"/>
      <c r="F61" s="20">
        <v>7</v>
      </c>
      <c r="G61" s="19" t="s">
        <v>181</v>
      </c>
      <c r="H61" s="20" t="s">
        <v>1834</v>
      </c>
      <c r="I61" s="170" t="s">
        <v>1795</v>
      </c>
      <c r="J61" s="170"/>
      <c r="K61" s="35" t="s">
        <v>281</v>
      </c>
    </row>
    <row r="62" spans="1:11" s="2" customFormat="1" ht="15.75" x14ac:dyDescent="0.25">
      <c r="A62" s="20" t="s">
        <v>282</v>
      </c>
      <c r="B62" s="19"/>
      <c r="C62" s="20"/>
      <c r="D62" s="20" t="s">
        <v>283</v>
      </c>
      <c r="E62" s="24"/>
      <c r="F62" s="20">
        <v>1</v>
      </c>
      <c r="G62" s="19" t="s">
        <v>181</v>
      </c>
      <c r="H62" s="20" t="s">
        <v>1834</v>
      </c>
      <c r="I62" s="170" t="s">
        <v>1795</v>
      </c>
      <c r="J62" s="170"/>
      <c r="K62" s="35" t="s">
        <v>284</v>
      </c>
    </row>
    <row r="63" spans="1:11" s="2" customFormat="1" ht="15.75" x14ac:dyDescent="0.25">
      <c r="A63" s="20" t="s">
        <v>285</v>
      </c>
      <c r="B63" s="19"/>
      <c r="C63" s="20"/>
      <c r="D63" s="20" t="s">
        <v>286</v>
      </c>
      <c r="E63" s="24"/>
      <c r="F63" s="20">
        <v>1</v>
      </c>
      <c r="G63" s="19" t="s">
        <v>181</v>
      </c>
      <c r="H63" s="20" t="s">
        <v>1834</v>
      </c>
      <c r="I63" s="170" t="s">
        <v>1795</v>
      </c>
      <c r="J63" s="170"/>
      <c r="K63" s="35" t="s">
        <v>287</v>
      </c>
    </row>
    <row r="64" spans="1:11" s="2" customFormat="1" ht="15.75" x14ac:dyDescent="0.25">
      <c r="A64" s="20" t="s">
        <v>288</v>
      </c>
      <c r="B64" s="19"/>
      <c r="C64" s="20"/>
      <c r="D64" s="20" t="s">
        <v>289</v>
      </c>
      <c r="E64" s="24"/>
      <c r="F64" s="20">
        <v>1</v>
      </c>
      <c r="G64" s="19" t="s">
        <v>181</v>
      </c>
      <c r="H64" s="20" t="s">
        <v>1834</v>
      </c>
      <c r="I64" s="170" t="s">
        <v>1795</v>
      </c>
      <c r="J64" s="170"/>
      <c r="K64" s="35" t="s">
        <v>290</v>
      </c>
    </row>
    <row r="65" spans="1:16" s="2" customFormat="1" ht="15.75" x14ac:dyDescent="0.25">
      <c r="A65" s="20" t="s">
        <v>291</v>
      </c>
      <c r="B65" s="19"/>
      <c r="C65" s="20"/>
      <c r="D65" s="20" t="s">
        <v>292</v>
      </c>
      <c r="E65" s="24"/>
      <c r="F65" s="20">
        <v>8</v>
      </c>
      <c r="G65" s="19" t="s">
        <v>181</v>
      </c>
      <c r="H65" s="20" t="s">
        <v>1834</v>
      </c>
      <c r="I65" s="170" t="s">
        <v>1799</v>
      </c>
      <c r="J65" s="170"/>
      <c r="K65" s="35" t="s">
        <v>293</v>
      </c>
    </row>
    <row r="66" spans="1:16" s="2" customFormat="1" ht="15.75" x14ac:dyDescent="0.25">
      <c r="A66" s="20" t="s">
        <v>294</v>
      </c>
      <c r="B66" s="19"/>
      <c r="C66" s="20"/>
      <c r="D66" s="20" t="s">
        <v>295</v>
      </c>
      <c r="E66" s="24"/>
      <c r="F66" s="20">
        <v>1</v>
      </c>
      <c r="G66" s="19" t="s">
        <v>181</v>
      </c>
      <c r="H66" s="20" t="s">
        <v>1834</v>
      </c>
      <c r="I66" s="170" t="s">
        <v>1799</v>
      </c>
      <c r="J66" s="170"/>
      <c r="K66" s="35" t="s">
        <v>296</v>
      </c>
    </row>
    <row r="67" spans="1:16" s="2" customFormat="1" ht="15.75" x14ac:dyDescent="0.25">
      <c r="A67" s="20" t="s">
        <v>297</v>
      </c>
      <c r="B67" s="19"/>
      <c r="C67" s="20"/>
      <c r="D67" s="20" t="s">
        <v>298</v>
      </c>
      <c r="E67" s="24"/>
      <c r="F67" s="20">
        <v>1</v>
      </c>
      <c r="G67" s="19" t="s">
        <v>181</v>
      </c>
      <c r="H67" s="20" t="s">
        <v>1834</v>
      </c>
      <c r="I67" s="170" t="s">
        <v>1799</v>
      </c>
      <c r="J67" s="170"/>
      <c r="K67" s="35" t="s">
        <v>299</v>
      </c>
    </row>
    <row r="68" spans="1:16" s="2" customFormat="1" ht="15.75" x14ac:dyDescent="0.25">
      <c r="A68" s="20" t="s">
        <v>300</v>
      </c>
      <c r="B68" s="19"/>
      <c r="C68" s="20"/>
      <c r="D68" s="20" t="s">
        <v>301</v>
      </c>
      <c r="E68" s="24"/>
      <c r="F68" s="20">
        <v>1</v>
      </c>
      <c r="G68" s="19" t="s">
        <v>98</v>
      </c>
      <c r="H68" s="20" t="s">
        <v>1834</v>
      </c>
      <c r="I68" s="170" t="s">
        <v>1796</v>
      </c>
      <c r="J68" s="170"/>
      <c r="K68" s="35" t="s">
        <v>302</v>
      </c>
    </row>
    <row r="69" spans="1:16" s="2" customFormat="1" ht="15.75" x14ac:dyDescent="0.25">
      <c r="A69" s="20" t="s">
        <v>303</v>
      </c>
      <c r="B69" s="19"/>
      <c r="C69" s="20"/>
      <c r="D69" s="20" t="s">
        <v>304</v>
      </c>
      <c r="E69" s="24"/>
      <c r="F69" s="20">
        <v>8</v>
      </c>
      <c r="G69" s="19" t="s">
        <v>98</v>
      </c>
      <c r="H69" s="20" t="s">
        <v>1834</v>
      </c>
      <c r="I69" s="170" t="s">
        <v>1796</v>
      </c>
      <c r="J69" s="170"/>
      <c r="K69" s="35" t="s">
        <v>305</v>
      </c>
    </row>
    <row r="70" spans="1:16" s="2" customFormat="1" ht="15.75" x14ac:dyDescent="0.25">
      <c r="A70" s="20" t="s">
        <v>306</v>
      </c>
      <c r="B70" s="19"/>
      <c r="C70" s="20"/>
      <c r="D70" s="20" t="s">
        <v>307</v>
      </c>
      <c r="E70" s="24"/>
      <c r="F70" s="20">
        <v>1</v>
      </c>
      <c r="G70" s="19" t="s">
        <v>98</v>
      </c>
      <c r="H70" s="20" t="s">
        <v>1834</v>
      </c>
      <c r="I70" s="170" t="s">
        <v>1796</v>
      </c>
      <c r="J70" s="170"/>
      <c r="K70" s="35" t="s">
        <v>308</v>
      </c>
    </row>
    <row r="71" spans="1:16" s="2" customFormat="1" ht="15.75" x14ac:dyDescent="0.25">
      <c r="A71" s="20" t="s">
        <v>309</v>
      </c>
      <c r="B71" s="19"/>
      <c r="C71" s="20"/>
      <c r="D71" s="20"/>
      <c r="E71" s="24">
        <v>1</v>
      </c>
      <c r="F71" s="20">
        <v>1</v>
      </c>
      <c r="G71" s="19" t="s">
        <v>98</v>
      </c>
      <c r="H71" s="20" t="s">
        <v>310</v>
      </c>
      <c r="I71" s="170" t="s">
        <v>311</v>
      </c>
      <c r="J71" s="170"/>
      <c r="K71" s="24"/>
    </row>
    <row r="72" spans="1:16" s="5" customFormat="1" ht="15.75" x14ac:dyDescent="0.25">
      <c r="A72" s="39" t="s">
        <v>70</v>
      </c>
      <c r="B72" s="39"/>
      <c r="C72" s="39"/>
      <c r="D72" s="39"/>
      <c r="E72" s="39">
        <f>SUM(E4:E71)</f>
        <v>5</v>
      </c>
      <c r="F72" s="39">
        <f>SUM(F4:F71)</f>
        <v>173</v>
      </c>
      <c r="G72" s="39" t="s">
        <v>959</v>
      </c>
      <c r="H72" s="39" t="s">
        <v>717</v>
      </c>
      <c r="I72" s="171" t="s">
        <v>1833</v>
      </c>
      <c r="J72" s="171"/>
      <c r="K72" s="41"/>
    </row>
    <row r="75" spans="1:16" ht="168" customHeight="1" x14ac:dyDescent="0.2">
      <c r="B75" s="33" t="s">
        <v>714</v>
      </c>
      <c r="C75" s="33" t="s">
        <v>1823</v>
      </c>
      <c r="D75" s="33" t="s">
        <v>1820</v>
      </c>
      <c r="M75" s="7"/>
      <c r="N75" s="7"/>
      <c r="O75" s="7"/>
      <c r="P75" s="7"/>
    </row>
  </sheetData>
  <mergeCells count="1">
    <mergeCell ref="A1:K1"/>
  </mergeCells>
  <pageMargins left="0.25" right="0.25" top="0.75" bottom="0.75" header="0.3" footer="0.3"/>
  <pageSetup paperSize="9" scale="6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fitToPage="1"/>
  </sheetPr>
  <dimension ref="A1:J28"/>
  <sheetViews>
    <sheetView workbookViewId="0">
      <selection sqref="A1:J1"/>
    </sheetView>
  </sheetViews>
  <sheetFormatPr defaultRowHeight="12" x14ac:dyDescent="0.2"/>
  <cols>
    <col min="1" max="1" width="22" style="14" customWidth="1"/>
    <col min="2" max="2" width="13" style="18" customWidth="1"/>
    <col min="3" max="3" width="15.28515625" style="18" customWidth="1"/>
    <col min="4" max="4" width="15.85546875" style="18" customWidth="1"/>
    <col min="5" max="6" width="15.5703125" style="18" customWidth="1"/>
    <col min="7" max="7" width="7.5703125" style="18" customWidth="1"/>
    <col min="8" max="8" width="10" style="18" customWidth="1"/>
    <col min="9" max="9" width="19.140625" style="14" customWidth="1"/>
    <col min="10" max="10" width="40.7109375" style="14" customWidth="1"/>
    <col min="11" max="16384" width="9.140625" style="18"/>
  </cols>
  <sheetData>
    <row r="1" spans="1:10" ht="51.75" customHeight="1" x14ac:dyDescent="0.2">
      <c r="A1" s="196" t="s">
        <v>2043</v>
      </c>
      <c r="B1" s="196"/>
      <c r="C1" s="196"/>
      <c r="D1" s="196"/>
      <c r="E1" s="196"/>
      <c r="F1" s="196"/>
      <c r="G1" s="196"/>
      <c r="H1" s="196"/>
      <c r="I1" s="196"/>
      <c r="J1" s="196"/>
    </row>
    <row r="2" spans="1:10" ht="15.75" x14ac:dyDescent="0.25">
      <c r="A2" s="15"/>
      <c r="B2" s="10"/>
      <c r="C2" s="10"/>
      <c r="D2" s="10"/>
      <c r="E2" s="10"/>
      <c r="F2" s="10"/>
      <c r="G2" s="10"/>
      <c r="H2" s="10"/>
      <c r="I2" s="15"/>
      <c r="J2" s="15"/>
    </row>
    <row r="3" spans="1:10" s="48" customFormat="1" ht="31.5" x14ac:dyDescent="0.25">
      <c r="A3" s="26" t="s">
        <v>33</v>
      </c>
      <c r="B3" s="26" t="s">
        <v>0</v>
      </c>
      <c r="C3" s="36" t="s">
        <v>709</v>
      </c>
      <c r="D3" s="36" t="s">
        <v>312</v>
      </c>
      <c r="E3" s="26" t="s">
        <v>313</v>
      </c>
      <c r="F3" s="26" t="s">
        <v>708</v>
      </c>
      <c r="G3" s="26" t="s">
        <v>3</v>
      </c>
      <c r="H3" s="26" t="s">
        <v>4</v>
      </c>
      <c r="I3" s="26" t="s">
        <v>1819</v>
      </c>
      <c r="J3" s="26" t="s">
        <v>705</v>
      </c>
    </row>
    <row r="4" spans="1:10" ht="31.5" x14ac:dyDescent="0.2">
      <c r="A4" s="44" t="s">
        <v>314</v>
      </c>
      <c r="B4" s="19" t="s">
        <v>315</v>
      </c>
      <c r="C4" s="20"/>
      <c r="D4" s="19" t="s">
        <v>316</v>
      </c>
      <c r="E4" s="19" t="s">
        <v>317</v>
      </c>
      <c r="F4" s="19"/>
      <c r="G4" s="20">
        <v>2</v>
      </c>
      <c r="H4" s="20" t="s">
        <v>318</v>
      </c>
      <c r="I4" s="35" t="s">
        <v>319</v>
      </c>
      <c r="J4" s="35" t="s">
        <v>320</v>
      </c>
    </row>
    <row r="5" spans="1:10" ht="15.75" x14ac:dyDescent="0.2">
      <c r="A5" s="44"/>
      <c r="B5" s="19" t="s">
        <v>321</v>
      </c>
      <c r="C5" s="19"/>
      <c r="D5" s="19" t="s">
        <v>322</v>
      </c>
      <c r="E5" s="19" t="s">
        <v>323</v>
      </c>
      <c r="F5" s="19"/>
      <c r="G5" s="20">
        <v>5</v>
      </c>
      <c r="H5" s="20" t="s">
        <v>318</v>
      </c>
      <c r="I5" s="35" t="s">
        <v>324</v>
      </c>
      <c r="J5" s="35" t="s">
        <v>325</v>
      </c>
    </row>
    <row r="6" spans="1:10" ht="15.75" x14ac:dyDescent="0.2">
      <c r="A6" s="44"/>
      <c r="B6" s="19" t="s">
        <v>326</v>
      </c>
      <c r="C6" s="19"/>
      <c r="D6" s="19"/>
      <c r="E6" s="19" t="s">
        <v>327</v>
      </c>
      <c r="F6" s="19"/>
      <c r="G6" s="20">
        <v>1</v>
      </c>
      <c r="H6" s="20" t="s">
        <v>318</v>
      </c>
      <c r="I6" s="35" t="s">
        <v>1909</v>
      </c>
      <c r="J6" s="35" t="s">
        <v>328</v>
      </c>
    </row>
    <row r="7" spans="1:10" ht="15.75" x14ac:dyDescent="0.2">
      <c r="A7" s="44"/>
      <c r="B7" s="19" t="s">
        <v>329</v>
      </c>
      <c r="C7" s="19"/>
      <c r="D7" s="19"/>
      <c r="E7" s="19" t="s">
        <v>330</v>
      </c>
      <c r="F7" s="19"/>
      <c r="G7" s="20">
        <v>2</v>
      </c>
      <c r="H7" s="20" t="s">
        <v>318</v>
      </c>
      <c r="I7" s="35" t="s">
        <v>331</v>
      </c>
      <c r="J7" s="35" t="s">
        <v>332</v>
      </c>
    </row>
    <row r="8" spans="1:10" ht="47.25" x14ac:dyDescent="0.2">
      <c r="A8" s="44"/>
      <c r="B8" s="19" t="s">
        <v>333</v>
      </c>
      <c r="C8" s="19"/>
      <c r="D8" s="19"/>
      <c r="E8" s="19" t="s">
        <v>334</v>
      </c>
      <c r="F8" s="19"/>
      <c r="G8" s="20">
        <v>23</v>
      </c>
      <c r="H8" s="20" t="s">
        <v>335</v>
      </c>
      <c r="I8" s="35" t="s">
        <v>336</v>
      </c>
      <c r="J8" s="35" t="s">
        <v>337</v>
      </c>
    </row>
    <row r="9" spans="1:10" s="46" customFormat="1" ht="15" customHeight="1" thickBot="1" x14ac:dyDescent="0.25">
      <c r="A9" s="51" t="s">
        <v>1828</v>
      </c>
      <c r="B9" s="52"/>
      <c r="C9" s="52"/>
      <c r="D9" s="52"/>
      <c r="E9" s="52"/>
      <c r="F9" s="52"/>
      <c r="G9" s="53">
        <f>SUM(G4:G8)</f>
        <v>33</v>
      </c>
      <c r="H9" s="53" t="s">
        <v>32</v>
      </c>
      <c r="I9" s="54" t="s">
        <v>1830</v>
      </c>
      <c r="J9" s="54"/>
    </row>
    <row r="10" spans="1:10" ht="32.25" thickTop="1" x14ac:dyDescent="0.2">
      <c r="A10" s="44" t="s">
        <v>338</v>
      </c>
      <c r="B10" s="20" t="s">
        <v>339</v>
      </c>
      <c r="C10" s="19" t="s">
        <v>340</v>
      </c>
      <c r="D10" s="20" t="s">
        <v>341</v>
      </c>
      <c r="E10" s="20"/>
      <c r="F10" s="20"/>
      <c r="G10" s="20">
        <v>1</v>
      </c>
      <c r="H10" s="20" t="s">
        <v>342</v>
      </c>
      <c r="I10" s="35" t="s">
        <v>343</v>
      </c>
      <c r="J10" s="35" t="s">
        <v>344</v>
      </c>
    </row>
    <row r="11" spans="1:10" ht="15.75" x14ac:dyDescent="0.2">
      <c r="A11" s="44"/>
      <c r="B11" s="20" t="s">
        <v>345</v>
      </c>
      <c r="C11" s="19" t="s">
        <v>346</v>
      </c>
      <c r="D11" s="20" t="s">
        <v>347</v>
      </c>
      <c r="E11" s="20"/>
      <c r="F11" s="20"/>
      <c r="G11" s="20">
        <v>1</v>
      </c>
      <c r="H11" s="20" t="s">
        <v>342</v>
      </c>
      <c r="I11" s="35" t="s">
        <v>343</v>
      </c>
      <c r="J11" s="35" t="s">
        <v>348</v>
      </c>
    </row>
    <row r="12" spans="1:10" ht="15.75" x14ac:dyDescent="0.2">
      <c r="A12" s="44"/>
      <c r="B12" s="20" t="s">
        <v>349</v>
      </c>
      <c r="C12" s="19"/>
      <c r="D12" s="20" t="s">
        <v>350</v>
      </c>
      <c r="E12" s="20"/>
      <c r="F12" s="20"/>
      <c r="G12" s="20">
        <v>1</v>
      </c>
      <c r="H12" s="20" t="s">
        <v>351</v>
      </c>
      <c r="I12" s="35" t="s">
        <v>319</v>
      </c>
      <c r="J12" s="35" t="s">
        <v>352</v>
      </c>
    </row>
    <row r="13" spans="1:10" ht="31.5" x14ac:dyDescent="0.2">
      <c r="A13" s="44"/>
      <c r="B13" s="20" t="s">
        <v>353</v>
      </c>
      <c r="C13" s="19"/>
      <c r="D13" s="20" t="s">
        <v>354</v>
      </c>
      <c r="E13" s="20" t="s">
        <v>355</v>
      </c>
      <c r="F13" s="20"/>
      <c r="G13" s="20">
        <v>5</v>
      </c>
      <c r="H13" s="20" t="s">
        <v>351</v>
      </c>
      <c r="I13" s="35" t="s">
        <v>319</v>
      </c>
      <c r="J13" s="35" t="s">
        <v>356</v>
      </c>
    </row>
    <row r="14" spans="1:10" ht="94.5" x14ac:dyDescent="0.2">
      <c r="A14" s="44"/>
      <c r="B14" s="20" t="s">
        <v>357</v>
      </c>
      <c r="C14" s="19"/>
      <c r="D14" s="20" t="s">
        <v>358</v>
      </c>
      <c r="E14" s="20" t="s">
        <v>359</v>
      </c>
      <c r="F14" s="20" t="s">
        <v>1853</v>
      </c>
      <c r="G14" s="20">
        <v>17</v>
      </c>
      <c r="H14" s="20" t="s">
        <v>342</v>
      </c>
      <c r="I14" s="35" t="s">
        <v>1979</v>
      </c>
      <c r="J14" s="35" t="s">
        <v>360</v>
      </c>
    </row>
    <row r="15" spans="1:10" ht="15.75" x14ac:dyDescent="0.2">
      <c r="A15" s="44"/>
      <c r="B15" s="20" t="s">
        <v>361</v>
      </c>
      <c r="C15" s="19"/>
      <c r="D15" s="20" t="s">
        <v>362</v>
      </c>
      <c r="E15" s="20" t="s">
        <v>359</v>
      </c>
      <c r="F15" s="20"/>
      <c r="G15" s="20">
        <v>1</v>
      </c>
      <c r="H15" s="20" t="s">
        <v>342</v>
      </c>
      <c r="I15" s="35" t="s">
        <v>1970</v>
      </c>
      <c r="J15" s="35" t="s">
        <v>363</v>
      </c>
    </row>
    <row r="16" spans="1:10" ht="15.75" x14ac:dyDescent="0.2">
      <c r="A16" s="24"/>
      <c r="B16" s="20" t="s">
        <v>364</v>
      </c>
      <c r="C16" s="19"/>
      <c r="D16" s="20" t="s">
        <v>365</v>
      </c>
      <c r="E16" s="20" t="s">
        <v>366</v>
      </c>
      <c r="F16" s="20"/>
      <c r="G16" s="20">
        <v>1</v>
      </c>
      <c r="H16" s="20" t="s">
        <v>342</v>
      </c>
      <c r="I16" s="35" t="s">
        <v>1970</v>
      </c>
      <c r="J16" s="35" t="s">
        <v>367</v>
      </c>
    </row>
    <row r="17" spans="1:10" ht="15.75" x14ac:dyDescent="0.2">
      <c r="A17" s="44"/>
      <c r="B17" s="20" t="s">
        <v>368</v>
      </c>
      <c r="C17" s="19"/>
      <c r="D17" s="20" t="s">
        <v>369</v>
      </c>
      <c r="E17" s="20"/>
      <c r="F17" s="20"/>
      <c r="G17" s="20">
        <v>2</v>
      </c>
      <c r="H17" s="20" t="s">
        <v>342</v>
      </c>
      <c r="I17" s="35" t="s">
        <v>370</v>
      </c>
      <c r="J17" s="35" t="s">
        <v>371</v>
      </c>
    </row>
    <row r="18" spans="1:10" ht="15.75" x14ac:dyDescent="0.2">
      <c r="A18" s="44"/>
      <c r="B18" s="20" t="s">
        <v>372</v>
      </c>
      <c r="C18" s="19"/>
      <c r="D18" s="20" t="s">
        <v>373</v>
      </c>
      <c r="E18" s="20"/>
      <c r="F18" s="20"/>
      <c r="G18" s="20">
        <v>1</v>
      </c>
      <c r="H18" s="20" t="s">
        <v>351</v>
      </c>
      <c r="I18" s="35" t="s">
        <v>319</v>
      </c>
      <c r="J18" s="35" t="s">
        <v>374</v>
      </c>
    </row>
    <row r="19" spans="1:10" ht="15.75" x14ac:dyDescent="0.2">
      <c r="A19" s="44"/>
      <c r="B19" s="20" t="s">
        <v>375</v>
      </c>
      <c r="C19" s="19"/>
      <c r="D19" s="20" t="s">
        <v>376</v>
      </c>
      <c r="E19" s="20"/>
      <c r="F19" s="20"/>
      <c r="G19" s="20">
        <v>1</v>
      </c>
      <c r="H19" s="20" t="s">
        <v>351</v>
      </c>
      <c r="I19" s="35" t="s">
        <v>319</v>
      </c>
      <c r="J19" s="35" t="s">
        <v>377</v>
      </c>
    </row>
    <row r="20" spans="1:10" ht="15.75" x14ac:dyDescent="0.2">
      <c r="A20" s="44"/>
      <c r="B20" s="20" t="s">
        <v>378</v>
      </c>
      <c r="C20" s="19"/>
      <c r="D20" s="20" t="s">
        <v>379</v>
      </c>
      <c r="E20" s="20"/>
      <c r="F20" s="20"/>
      <c r="G20" s="20">
        <v>2</v>
      </c>
      <c r="H20" s="20" t="s">
        <v>351</v>
      </c>
      <c r="I20" s="35" t="s">
        <v>319</v>
      </c>
      <c r="J20" s="35" t="s">
        <v>380</v>
      </c>
    </row>
    <row r="21" spans="1:10" ht="15.75" x14ac:dyDescent="0.2">
      <c r="A21" s="44"/>
      <c r="B21" s="20" t="s">
        <v>381</v>
      </c>
      <c r="C21" s="19"/>
      <c r="D21" s="20" t="s">
        <v>373</v>
      </c>
      <c r="E21" s="20"/>
      <c r="F21" s="20"/>
      <c r="G21" s="20">
        <v>1</v>
      </c>
      <c r="H21" s="20" t="s">
        <v>351</v>
      </c>
      <c r="I21" s="35" t="s">
        <v>319</v>
      </c>
      <c r="J21" s="35" t="s">
        <v>382</v>
      </c>
    </row>
    <row r="22" spans="1:10" ht="15.75" x14ac:dyDescent="0.2">
      <c r="A22" s="44"/>
      <c r="B22" s="20" t="s">
        <v>383</v>
      </c>
      <c r="C22" s="19"/>
      <c r="D22" s="20" t="s">
        <v>384</v>
      </c>
      <c r="E22" s="20"/>
      <c r="F22" s="20"/>
      <c r="G22" s="20">
        <v>1</v>
      </c>
      <c r="H22" s="20" t="s">
        <v>342</v>
      </c>
      <c r="I22" s="35" t="s">
        <v>370</v>
      </c>
      <c r="J22" s="35" t="s">
        <v>385</v>
      </c>
    </row>
    <row r="23" spans="1:10" ht="15.75" x14ac:dyDescent="0.2">
      <c r="A23" s="44"/>
      <c r="B23" s="20" t="s">
        <v>386</v>
      </c>
      <c r="C23" s="19"/>
      <c r="D23" s="19"/>
      <c r="E23" s="20" t="s">
        <v>387</v>
      </c>
      <c r="F23" s="20"/>
      <c r="G23" s="20">
        <v>2</v>
      </c>
      <c r="H23" s="20" t="s">
        <v>342</v>
      </c>
      <c r="I23" s="35" t="s">
        <v>1971</v>
      </c>
      <c r="J23" s="35" t="s">
        <v>388</v>
      </c>
    </row>
    <row r="24" spans="1:10" ht="15.75" x14ac:dyDescent="0.2">
      <c r="A24" s="44"/>
      <c r="B24" s="20" t="s">
        <v>389</v>
      </c>
      <c r="C24" s="19"/>
      <c r="D24" s="20"/>
      <c r="E24" s="20" t="s">
        <v>390</v>
      </c>
      <c r="F24" s="20"/>
      <c r="G24" s="20">
        <v>1</v>
      </c>
      <c r="H24" s="20" t="s">
        <v>342</v>
      </c>
      <c r="I24" s="35" t="s">
        <v>1971</v>
      </c>
      <c r="J24" s="35" t="s">
        <v>391</v>
      </c>
    </row>
    <row r="25" spans="1:10" ht="15.75" x14ac:dyDescent="0.2">
      <c r="A25" s="44"/>
      <c r="B25" s="20" t="s">
        <v>392</v>
      </c>
      <c r="C25" s="19"/>
      <c r="D25" s="20"/>
      <c r="E25" s="20" t="s">
        <v>393</v>
      </c>
      <c r="F25" s="20"/>
      <c r="G25" s="20">
        <v>2</v>
      </c>
      <c r="H25" s="20" t="s">
        <v>394</v>
      </c>
      <c r="I25" s="35" t="s">
        <v>395</v>
      </c>
      <c r="J25" s="35" t="s">
        <v>396</v>
      </c>
    </row>
    <row r="26" spans="1:10" s="46" customFormat="1" ht="15.75" x14ac:dyDescent="0.2">
      <c r="A26" s="41" t="s">
        <v>1829</v>
      </c>
      <c r="B26" s="49"/>
      <c r="C26" s="39"/>
      <c r="D26" s="49"/>
      <c r="E26" s="49"/>
      <c r="F26" s="49">
        <v>6</v>
      </c>
      <c r="G26" s="49">
        <f>SUM(G10:G25)</f>
        <v>40</v>
      </c>
      <c r="H26" s="49" t="s">
        <v>1831</v>
      </c>
      <c r="I26" s="50" t="s">
        <v>1832</v>
      </c>
      <c r="J26" s="50"/>
    </row>
    <row r="27" spans="1:10" ht="15.75" x14ac:dyDescent="0.25">
      <c r="A27" s="15"/>
      <c r="B27" s="10"/>
      <c r="C27" s="10"/>
      <c r="D27" s="10"/>
      <c r="E27" s="10"/>
      <c r="F27" s="10"/>
      <c r="G27" s="10"/>
      <c r="H27" s="10"/>
      <c r="I27" s="15"/>
      <c r="J27" s="15"/>
    </row>
    <row r="28" spans="1:10" ht="160.5" customHeight="1" x14ac:dyDescent="0.2">
      <c r="C28" s="55" t="s">
        <v>714</v>
      </c>
      <c r="D28" s="55" t="s">
        <v>1854</v>
      </c>
      <c r="E28" s="55" t="s">
        <v>718</v>
      </c>
      <c r="F28" s="43"/>
    </row>
  </sheetData>
  <mergeCells count="1">
    <mergeCell ref="A1:J1"/>
  </mergeCells>
  <pageMargins left="0.7" right="0.7" top="0.75" bottom="0.75" header="0.3" footer="0.3"/>
  <pageSetup paperSize="9" scale="8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N97"/>
  <sheetViews>
    <sheetView workbookViewId="0">
      <pane ySplit="3" topLeftCell="A4" activePane="bottomLeft" state="frozen"/>
      <selection pane="bottomLeft" activeCell="F74" sqref="F74:F75"/>
    </sheetView>
  </sheetViews>
  <sheetFormatPr defaultRowHeight="12" x14ac:dyDescent="0.2"/>
  <cols>
    <col min="1" max="1" width="12.42578125" style="18" customWidth="1"/>
    <col min="2" max="2" width="13" style="18" customWidth="1"/>
    <col min="3" max="3" width="15.7109375" style="18" customWidth="1"/>
    <col min="4" max="4" width="10.85546875" style="18" customWidth="1"/>
    <col min="5" max="5" width="19.5703125" style="18" customWidth="1"/>
    <col min="6" max="6" width="14.7109375" style="18" customWidth="1"/>
    <col min="7" max="7" width="15.42578125" style="18" customWidth="1"/>
    <col min="8" max="8" width="19.140625" style="18" customWidth="1"/>
    <col min="9" max="10" width="14.85546875" style="18" customWidth="1"/>
    <col min="11" max="11" width="15.7109375" style="18" customWidth="1"/>
    <col min="12" max="12" width="12" style="18" customWidth="1"/>
    <col min="13" max="13" width="9.140625" style="18"/>
    <col min="14" max="14" width="16" style="18" customWidth="1"/>
    <col min="15" max="16384" width="9.140625" style="18"/>
  </cols>
  <sheetData>
    <row r="1" spans="1:14" ht="79.5" customHeight="1" x14ac:dyDescent="0.2">
      <c r="A1" s="196" t="s">
        <v>2044</v>
      </c>
      <c r="B1" s="196"/>
      <c r="C1" s="196"/>
      <c r="D1" s="196"/>
      <c r="E1" s="196"/>
      <c r="F1" s="196"/>
      <c r="G1" s="196"/>
      <c r="H1" s="196"/>
      <c r="I1" s="196"/>
      <c r="J1" s="196"/>
      <c r="K1" s="196"/>
      <c r="L1" s="196"/>
      <c r="M1" s="196"/>
      <c r="N1" s="196"/>
    </row>
    <row r="2" spans="1:14" ht="15.75" x14ac:dyDescent="0.25">
      <c r="A2" s="10"/>
      <c r="B2" s="10"/>
      <c r="C2" s="10"/>
      <c r="D2" s="10"/>
      <c r="E2" s="10"/>
      <c r="F2" s="10"/>
      <c r="G2" s="10"/>
      <c r="H2" s="10"/>
      <c r="I2" s="10"/>
      <c r="J2" s="10"/>
      <c r="K2" s="10"/>
      <c r="L2" s="10"/>
      <c r="M2" s="10"/>
      <c r="N2" s="10"/>
    </row>
    <row r="3" spans="1:14" s="57" customFormat="1" ht="31.5" x14ac:dyDescent="0.25">
      <c r="A3" s="26" t="s">
        <v>0</v>
      </c>
      <c r="B3" s="26" t="s">
        <v>720</v>
      </c>
      <c r="C3" s="36" t="s">
        <v>397</v>
      </c>
      <c r="D3" s="26" t="s">
        <v>398</v>
      </c>
      <c r="E3" s="26" t="s">
        <v>399</v>
      </c>
      <c r="F3" s="26" t="s">
        <v>400</v>
      </c>
      <c r="G3" s="26" t="s">
        <v>2038</v>
      </c>
      <c r="H3" s="36" t="s">
        <v>401</v>
      </c>
      <c r="I3" s="36" t="s">
        <v>721</v>
      </c>
      <c r="J3" s="36" t="s">
        <v>312</v>
      </c>
      <c r="K3" s="26" t="s">
        <v>313</v>
      </c>
      <c r="L3" s="26" t="s">
        <v>708</v>
      </c>
      <c r="M3" s="26" t="s">
        <v>402</v>
      </c>
      <c r="N3" s="26" t="s">
        <v>403</v>
      </c>
    </row>
    <row r="4" spans="1:14" ht="31.5" x14ac:dyDescent="0.2">
      <c r="A4" s="35" t="s">
        <v>404</v>
      </c>
      <c r="B4" s="45" t="s">
        <v>405</v>
      </c>
      <c r="C4" s="24"/>
      <c r="D4" s="24" t="s">
        <v>406</v>
      </c>
      <c r="E4" s="24"/>
      <c r="F4" s="24" t="s">
        <v>407</v>
      </c>
      <c r="G4" s="24" t="s">
        <v>408</v>
      </c>
      <c r="H4" s="24"/>
      <c r="I4" s="24" t="s">
        <v>409</v>
      </c>
      <c r="J4" s="24" t="s">
        <v>410</v>
      </c>
      <c r="K4" s="24" t="s">
        <v>411</v>
      </c>
      <c r="L4" s="24">
        <v>168</v>
      </c>
      <c r="M4" s="24">
        <v>309</v>
      </c>
      <c r="N4" s="24" t="s">
        <v>412</v>
      </c>
    </row>
    <row r="5" spans="1:14" ht="15.75" x14ac:dyDescent="0.2">
      <c r="A5" s="35" t="s">
        <v>413</v>
      </c>
      <c r="B5" s="45" t="s">
        <v>414</v>
      </c>
      <c r="C5" s="24"/>
      <c r="D5" s="24"/>
      <c r="E5" s="24"/>
      <c r="F5" s="24" t="s">
        <v>415</v>
      </c>
      <c r="G5" s="24"/>
      <c r="H5" s="24"/>
      <c r="I5" s="24"/>
      <c r="J5" s="24"/>
      <c r="K5" s="24"/>
      <c r="L5" s="24"/>
      <c r="M5" s="24">
        <v>2</v>
      </c>
      <c r="N5" s="24" t="s">
        <v>416</v>
      </c>
    </row>
    <row r="6" spans="1:14" ht="15.75" x14ac:dyDescent="0.2">
      <c r="A6" s="35" t="s">
        <v>417</v>
      </c>
      <c r="B6" s="45" t="s">
        <v>418</v>
      </c>
      <c r="C6" s="24"/>
      <c r="D6" s="24"/>
      <c r="E6" s="24"/>
      <c r="F6" s="24" t="s">
        <v>419</v>
      </c>
      <c r="G6" s="24"/>
      <c r="H6" s="24"/>
      <c r="I6" s="24"/>
      <c r="J6" s="24"/>
      <c r="K6" s="24"/>
      <c r="L6" s="24">
        <v>4</v>
      </c>
      <c r="M6" s="24">
        <v>6</v>
      </c>
      <c r="N6" s="24" t="s">
        <v>420</v>
      </c>
    </row>
    <row r="7" spans="1:14" ht="31.5" x14ac:dyDescent="0.2">
      <c r="A7" s="35" t="s">
        <v>421</v>
      </c>
      <c r="B7" s="45" t="s">
        <v>422</v>
      </c>
      <c r="C7" s="24" t="s">
        <v>1855</v>
      </c>
      <c r="D7" s="24" t="s">
        <v>423</v>
      </c>
      <c r="E7" s="24"/>
      <c r="F7" s="24" t="s">
        <v>424</v>
      </c>
      <c r="G7" s="24"/>
      <c r="H7" s="24"/>
      <c r="I7" s="24" t="s">
        <v>425</v>
      </c>
      <c r="J7" s="24"/>
      <c r="K7" s="24"/>
      <c r="L7" s="24"/>
      <c r="M7" s="24">
        <v>76</v>
      </c>
      <c r="N7" s="24" t="s">
        <v>426</v>
      </c>
    </row>
    <row r="8" spans="1:14" ht="15.75" x14ac:dyDescent="0.2">
      <c r="A8" s="35" t="s">
        <v>427</v>
      </c>
      <c r="B8" s="45" t="s">
        <v>428</v>
      </c>
      <c r="C8" s="24"/>
      <c r="D8" s="24"/>
      <c r="E8" s="45" t="s">
        <v>429</v>
      </c>
      <c r="F8" s="24" t="s">
        <v>430</v>
      </c>
      <c r="G8" s="24"/>
      <c r="H8" s="24"/>
      <c r="I8" s="24"/>
      <c r="J8" s="24"/>
      <c r="K8" s="24" t="s">
        <v>431</v>
      </c>
      <c r="L8" s="24">
        <v>3</v>
      </c>
      <c r="M8" s="24">
        <v>22</v>
      </c>
      <c r="N8" s="24" t="s">
        <v>432</v>
      </c>
    </row>
    <row r="9" spans="1:14" ht="15.75" x14ac:dyDescent="0.2">
      <c r="A9" s="35" t="s">
        <v>433</v>
      </c>
      <c r="B9" s="45" t="s">
        <v>434</v>
      </c>
      <c r="C9" s="24"/>
      <c r="D9" s="24"/>
      <c r="E9" s="45" t="s">
        <v>435</v>
      </c>
      <c r="F9" s="24" t="s">
        <v>436</v>
      </c>
      <c r="G9" s="24"/>
      <c r="H9" s="24"/>
      <c r="I9" s="24"/>
      <c r="J9" s="24" t="s">
        <v>437</v>
      </c>
      <c r="K9" s="24" t="s">
        <v>438</v>
      </c>
      <c r="L9" s="24">
        <v>3</v>
      </c>
      <c r="M9" s="24">
        <v>52</v>
      </c>
      <c r="N9" s="24" t="s">
        <v>439</v>
      </c>
    </row>
    <row r="10" spans="1:14" ht="31.5" x14ac:dyDescent="0.2">
      <c r="A10" s="35" t="s">
        <v>440</v>
      </c>
      <c r="B10" s="45" t="s">
        <v>441</v>
      </c>
      <c r="C10" s="24"/>
      <c r="D10" s="24"/>
      <c r="E10" s="24"/>
      <c r="F10" s="24" t="s">
        <v>442</v>
      </c>
      <c r="G10" s="24" t="s">
        <v>443</v>
      </c>
      <c r="H10" s="24"/>
      <c r="I10" s="24"/>
      <c r="J10" s="24"/>
      <c r="K10" s="24"/>
      <c r="L10" s="24">
        <v>6</v>
      </c>
      <c r="M10" s="24">
        <v>62</v>
      </c>
      <c r="N10" s="24" t="s">
        <v>444</v>
      </c>
    </row>
    <row r="11" spans="1:14" ht="15.75" x14ac:dyDescent="0.2">
      <c r="A11" s="35" t="s">
        <v>445</v>
      </c>
      <c r="B11" s="45" t="s">
        <v>446</v>
      </c>
      <c r="C11" s="24"/>
      <c r="D11" s="24"/>
      <c r="E11" s="24"/>
      <c r="F11" s="24" t="s">
        <v>447</v>
      </c>
      <c r="G11" s="24"/>
      <c r="H11" s="24"/>
      <c r="I11" s="24"/>
      <c r="J11" s="24"/>
      <c r="K11" s="24"/>
      <c r="L11" s="24"/>
      <c r="M11" s="24">
        <v>1</v>
      </c>
      <c r="N11" s="24" t="s">
        <v>448</v>
      </c>
    </row>
    <row r="12" spans="1:14" ht="15.75" x14ac:dyDescent="0.2">
      <c r="A12" s="35" t="s">
        <v>449</v>
      </c>
      <c r="B12" s="167" t="s">
        <v>450</v>
      </c>
      <c r="C12" s="24"/>
      <c r="D12" s="24"/>
      <c r="E12" s="24"/>
      <c r="F12" s="24" t="s">
        <v>451</v>
      </c>
      <c r="G12" s="24"/>
      <c r="H12" s="24"/>
      <c r="I12" s="24"/>
      <c r="J12" s="24"/>
      <c r="K12" s="24"/>
      <c r="L12" s="24"/>
      <c r="M12" s="24">
        <v>7</v>
      </c>
      <c r="N12" s="24" t="s">
        <v>452</v>
      </c>
    </row>
    <row r="13" spans="1:14" ht="15.75" x14ac:dyDescent="0.2">
      <c r="A13" s="35" t="s">
        <v>453</v>
      </c>
      <c r="B13" s="45" t="s">
        <v>454</v>
      </c>
      <c r="C13" s="24"/>
      <c r="D13" s="24"/>
      <c r="E13" s="24"/>
      <c r="F13" s="24" t="s">
        <v>455</v>
      </c>
      <c r="G13" s="24"/>
      <c r="H13" s="24"/>
      <c r="I13" s="24" t="s">
        <v>456</v>
      </c>
      <c r="J13" s="24"/>
      <c r="K13" s="24" t="s">
        <v>457</v>
      </c>
      <c r="L13" s="24">
        <v>4</v>
      </c>
      <c r="M13" s="24">
        <v>35</v>
      </c>
      <c r="N13" s="24" t="s">
        <v>458</v>
      </c>
    </row>
    <row r="14" spans="1:14" ht="31.5" x14ac:dyDescent="0.2">
      <c r="A14" s="35" t="s">
        <v>459</v>
      </c>
      <c r="B14" s="45" t="s">
        <v>460</v>
      </c>
      <c r="C14" s="24"/>
      <c r="D14" s="24" t="s">
        <v>1967</v>
      </c>
      <c r="E14" s="24"/>
      <c r="F14" s="24" t="s">
        <v>461</v>
      </c>
      <c r="G14" s="24"/>
      <c r="H14" s="24"/>
      <c r="I14" s="24" t="s">
        <v>462</v>
      </c>
      <c r="J14" s="24"/>
      <c r="K14" s="24"/>
      <c r="L14" s="24">
        <v>14</v>
      </c>
      <c r="M14" s="24">
        <v>174</v>
      </c>
      <c r="N14" s="24" t="s">
        <v>463</v>
      </c>
    </row>
    <row r="15" spans="1:14" ht="15.75" x14ac:dyDescent="0.2">
      <c r="A15" s="35" t="s">
        <v>464</v>
      </c>
      <c r="B15" s="24"/>
      <c r="C15" s="35"/>
      <c r="D15" s="24" t="s">
        <v>414</v>
      </c>
      <c r="E15" s="24"/>
      <c r="F15" s="24"/>
      <c r="G15" s="24"/>
      <c r="H15" s="24"/>
      <c r="I15" s="24"/>
      <c r="J15" s="24"/>
      <c r="K15" s="24"/>
      <c r="L15" s="24"/>
      <c r="M15" s="24">
        <v>1</v>
      </c>
      <c r="N15" s="24" t="s">
        <v>465</v>
      </c>
    </row>
    <row r="16" spans="1:14" ht="15.75" x14ac:dyDescent="0.2">
      <c r="A16" s="35" t="s">
        <v>466</v>
      </c>
      <c r="B16" s="24"/>
      <c r="C16" s="35"/>
      <c r="D16" s="24" t="s">
        <v>418</v>
      </c>
      <c r="E16" s="24"/>
      <c r="F16" s="24" t="s">
        <v>467</v>
      </c>
      <c r="G16" s="24"/>
      <c r="H16" s="24"/>
      <c r="I16" s="24"/>
      <c r="J16" s="24"/>
      <c r="K16" s="24"/>
      <c r="L16" s="24"/>
      <c r="M16" s="24">
        <v>2</v>
      </c>
      <c r="N16" s="24" t="s">
        <v>468</v>
      </c>
    </row>
    <row r="17" spans="1:14" ht="15.75" x14ac:dyDescent="0.2">
      <c r="A17" s="35" t="s">
        <v>469</v>
      </c>
      <c r="B17" s="24"/>
      <c r="C17" s="35"/>
      <c r="D17" s="24" t="s">
        <v>428</v>
      </c>
      <c r="E17" s="24"/>
      <c r="F17" s="24"/>
      <c r="G17" s="24"/>
      <c r="H17" s="24"/>
      <c r="I17" s="24"/>
      <c r="J17" s="24"/>
      <c r="K17" s="24" t="s">
        <v>470</v>
      </c>
      <c r="L17" s="24"/>
      <c r="M17" s="24">
        <v>2</v>
      </c>
      <c r="N17" s="24" t="s">
        <v>471</v>
      </c>
    </row>
    <row r="18" spans="1:14" ht="15.75" x14ac:dyDescent="0.2">
      <c r="A18" s="35" t="s">
        <v>472</v>
      </c>
      <c r="B18" s="24"/>
      <c r="C18" s="35"/>
      <c r="D18" s="24" t="s">
        <v>473</v>
      </c>
      <c r="E18" s="24"/>
      <c r="F18" s="24"/>
      <c r="G18" s="24"/>
      <c r="H18" s="24"/>
      <c r="I18" s="24"/>
      <c r="J18" s="24"/>
      <c r="K18" s="24"/>
      <c r="L18" s="24"/>
      <c r="M18" s="24">
        <v>1</v>
      </c>
      <c r="N18" s="24" t="s">
        <v>474</v>
      </c>
    </row>
    <row r="19" spans="1:14" ht="15.75" x14ac:dyDescent="0.2">
      <c r="A19" s="35" t="s">
        <v>475</v>
      </c>
      <c r="B19" s="24"/>
      <c r="C19" s="24"/>
      <c r="D19" s="24" t="s">
        <v>476</v>
      </c>
      <c r="E19" s="24"/>
      <c r="F19" s="24"/>
      <c r="G19" s="24"/>
      <c r="H19" s="24"/>
      <c r="I19" s="24"/>
      <c r="J19" s="24"/>
      <c r="K19" s="24"/>
      <c r="L19" s="24"/>
      <c r="M19" s="24">
        <v>1</v>
      </c>
      <c r="N19" s="35" t="s">
        <v>477</v>
      </c>
    </row>
    <row r="20" spans="1:14" ht="15.75" x14ac:dyDescent="0.2">
      <c r="A20" s="35" t="s">
        <v>478</v>
      </c>
      <c r="B20" s="24"/>
      <c r="C20" s="24"/>
      <c r="D20" s="24" t="s">
        <v>479</v>
      </c>
      <c r="E20" s="24"/>
      <c r="F20" s="24"/>
      <c r="G20" s="24"/>
      <c r="H20" s="24"/>
      <c r="I20" s="24"/>
      <c r="J20" s="24"/>
      <c r="K20" s="24"/>
      <c r="L20" s="24"/>
      <c r="M20" s="24">
        <v>1</v>
      </c>
      <c r="N20" s="35" t="s">
        <v>480</v>
      </c>
    </row>
    <row r="21" spans="1:14" ht="15.75" x14ac:dyDescent="0.2">
      <c r="A21" s="35" t="s">
        <v>481</v>
      </c>
      <c r="B21" s="24"/>
      <c r="C21" s="24"/>
      <c r="D21" s="24"/>
      <c r="E21" s="45" t="s">
        <v>482</v>
      </c>
      <c r="F21" s="24" t="s">
        <v>483</v>
      </c>
      <c r="G21" s="24"/>
      <c r="H21" s="24"/>
      <c r="I21" s="24"/>
      <c r="J21" s="24"/>
      <c r="K21" s="24"/>
      <c r="L21" s="24"/>
      <c r="M21" s="24">
        <v>6</v>
      </c>
      <c r="N21" s="24" t="s">
        <v>484</v>
      </c>
    </row>
    <row r="22" spans="1:14" ht="15.75" x14ac:dyDescent="0.2">
      <c r="A22" s="35" t="s">
        <v>485</v>
      </c>
      <c r="B22" s="24"/>
      <c r="C22" s="24"/>
      <c r="D22" s="24"/>
      <c r="E22" s="45" t="s">
        <v>486</v>
      </c>
      <c r="F22" s="24" t="s">
        <v>487</v>
      </c>
      <c r="G22" s="24"/>
      <c r="H22" s="24"/>
      <c r="I22" s="24"/>
      <c r="J22" s="24"/>
      <c r="K22" s="24"/>
      <c r="L22" s="24"/>
      <c r="M22" s="24">
        <v>1</v>
      </c>
      <c r="N22" s="35" t="s">
        <v>488</v>
      </c>
    </row>
    <row r="23" spans="1:14" ht="15.75" x14ac:dyDescent="0.2">
      <c r="A23" s="35" t="s">
        <v>489</v>
      </c>
      <c r="B23" s="24"/>
      <c r="C23" s="24"/>
      <c r="D23" s="24"/>
      <c r="E23" s="24"/>
      <c r="F23" s="24" t="s">
        <v>490</v>
      </c>
      <c r="G23" s="24"/>
      <c r="H23" s="24"/>
      <c r="I23" s="24"/>
      <c r="J23" s="24"/>
      <c r="K23" s="24"/>
      <c r="L23" s="24"/>
      <c r="M23" s="24">
        <v>1</v>
      </c>
      <c r="N23" s="35" t="s">
        <v>491</v>
      </c>
    </row>
    <row r="24" spans="1:14" ht="15.75" x14ac:dyDescent="0.2">
      <c r="A24" s="35" t="s">
        <v>492</v>
      </c>
      <c r="B24" s="24"/>
      <c r="C24" s="24"/>
      <c r="D24" s="24"/>
      <c r="E24" s="24"/>
      <c r="F24" s="24" t="s">
        <v>493</v>
      </c>
      <c r="G24" s="24"/>
      <c r="H24" s="24"/>
      <c r="I24" s="24"/>
      <c r="J24" s="24"/>
      <c r="K24" s="24"/>
      <c r="L24" s="24"/>
      <c r="M24" s="24">
        <v>1</v>
      </c>
      <c r="N24" s="35" t="s">
        <v>494</v>
      </c>
    </row>
    <row r="25" spans="1:14" ht="15.75" x14ac:dyDescent="0.2">
      <c r="A25" s="35" t="s">
        <v>495</v>
      </c>
      <c r="B25" s="24"/>
      <c r="C25" s="24"/>
      <c r="D25" s="24"/>
      <c r="E25" s="24"/>
      <c r="F25" s="24" t="s">
        <v>496</v>
      </c>
      <c r="G25" s="24"/>
      <c r="H25" s="24"/>
      <c r="I25" s="24"/>
      <c r="J25" s="24"/>
      <c r="K25" s="24"/>
      <c r="L25" s="24"/>
      <c r="M25" s="24">
        <v>1</v>
      </c>
      <c r="N25" s="35" t="s">
        <v>497</v>
      </c>
    </row>
    <row r="26" spans="1:14" ht="15.75" x14ac:dyDescent="0.2">
      <c r="A26" s="35" t="s">
        <v>498</v>
      </c>
      <c r="B26" s="24"/>
      <c r="C26" s="24"/>
      <c r="D26" s="24"/>
      <c r="E26" s="24"/>
      <c r="F26" s="24" t="s">
        <v>499</v>
      </c>
      <c r="G26" s="24" t="s">
        <v>500</v>
      </c>
      <c r="H26" s="24"/>
      <c r="I26" s="24"/>
      <c r="J26" s="24"/>
      <c r="K26" s="24"/>
      <c r="L26" s="24"/>
      <c r="M26" s="24">
        <v>4</v>
      </c>
      <c r="N26" s="35" t="s">
        <v>501</v>
      </c>
    </row>
    <row r="27" spans="1:14" ht="15.75" x14ac:dyDescent="0.2">
      <c r="A27" s="35" t="s">
        <v>502</v>
      </c>
      <c r="B27" s="24"/>
      <c r="C27" s="24"/>
      <c r="D27" s="24"/>
      <c r="E27" s="24"/>
      <c r="F27" s="24" t="s">
        <v>503</v>
      </c>
      <c r="G27" s="24"/>
      <c r="H27" s="24"/>
      <c r="I27" s="24"/>
      <c r="J27" s="24"/>
      <c r="K27" s="24"/>
      <c r="L27" s="24"/>
      <c r="M27" s="24">
        <v>1</v>
      </c>
      <c r="N27" s="35" t="s">
        <v>504</v>
      </c>
    </row>
    <row r="28" spans="1:14" ht="15.75" x14ac:dyDescent="0.2">
      <c r="A28" s="35" t="s">
        <v>505</v>
      </c>
      <c r="B28" s="24"/>
      <c r="C28" s="24"/>
      <c r="D28" s="24"/>
      <c r="E28" s="24"/>
      <c r="F28" s="24" t="s">
        <v>506</v>
      </c>
      <c r="G28" s="24" t="s">
        <v>507</v>
      </c>
      <c r="H28" s="24"/>
      <c r="I28" s="24"/>
      <c r="J28" s="24" t="s">
        <v>508</v>
      </c>
      <c r="K28" s="24" t="s">
        <v>509</v>
      </c>
      <c r="L28" s="24">
        <v>7</v>
      </c>
      <c r="M28" s="24">
        <v>15</v>
      </c>
      <c r="N28" s="35" t="s">
        <v>510</v>
      </c>
    </row>
    <row r="29" spans="1:14" ht="15.75" x14ac:dyDescent="0.2">
      <c r="A29" s="35" t="s">
        <v>511</v>
      </c>
      <c r="B29" s="24"/>
      <c r="C29" s="24"/>
      <c r="D29" s="24"/>
      <c r="E29" s="24"/>
      <c r="F29" s="24" t="s">
        <v>512</v>
      </c>
      <c r="G29" s="24"/>
      <c r="H29" s="24"/>
      <c r="I29" s="24"/>
      <c r="J29" s="24"/>
      <c r="K29" s="24"/>
      <c r="L29" s="24"/>
      <c r="M29" s="24">
        <v>1</v>
      </c>
      <c r="N29" s="35" t="s">
        <v>513</v>
      </c>
    </row>
    <row r="30" spans="1:14" ht="15.75" x14ac:dyDescent="0.2">
      <c r="A30" s="35" t="s">
        <v>514</v>
      </c>
      <c r="B30" s="24"/>
      <c r="C30" s="24"/>
      <c r="D30" s="24"/>
      <c r="E30" s="24"/>
      <c r="F30" s="24" t="s">
        <v>515</v>
      </c>
      <c r="G30" s="24"/>
      <c r="H30" s="24"/>
      <c r="I30" s="24"/>
      <c r="J30" s="24"/>
      <c r="K30" s="24"/>
      <c r="L30" s="24"/>
      <c r="M30" s="24">
        <v>1</v>
      </c>
      <c r="N30" s="35" t="s">
        <v>516</v>
      </c>
    </row>
    <row r="31" spans="1:14" ht="15.75" x14ac:dyDescent="0.2">
      <c r="A31" s="35" t="s">
        <v>517</v>
      </c>
      <c r="B31" s="24"/>
      <c r="C31" s="35"/>
      <c r="D31" s="24"/>
      <c r="E31" s="24"/>
      <c r="F31" s="24" t="s">
        <v>518</v>
      </c>
      <c r="G31" s="24"/>
      <c r="H31" s="24"/>
      <c r="I31" s="24"/>
      <c r="J31" s="24"/>
      <c r="K31" s="24"/>
      <c r="L31" s="24"/>
      <c r="M31" s="24">
        <v>1</v>
      </c>
      <c r="N31" s="35" t="s">
        <v>519</v>
      </c>
    </row>
    <row r="32" spans="1:14" ht="15.75" x14ac:dyDescent="0.2">
      <c r="A32" s="35" t="s">
        <v>520</v>
      </c>
      <c r="B32" s="24"/>
      <c r="C32" s="35"/>
      <c r="D32" s="24"/>
      <c r="E32" s="24"/>
      <c r="F32" s="24" t="s">
        <v>521</v>
      </c>
      <c r="G32" s="24"/>
      <c r="H32" s="24"/>
      <c r="I32" s="24"/>
      <c r="J32" s="24"/>
      <c r="K32" s="24"/>
      <c r="L32" s="24"/>
      <c r="M32" s="24">
        <v>1</v>
      </c>
      <c r="N32" s="35" t="s">
        <v>522</v>
      </c>
    </row>
    <row r="33" spans="1:14" ht="15.75" x14ac:dyDescent="0.2">
      <c r="A33" s="35" t="s">
        <v>523</v>
      </c>
      <c r="B33" s="24"/>
      <c r="C33" s="35"/>
      <c r="D33" s="24"/>
      <c r="E33" s="24"/>
      <c r="F33" s="24" t="s">
        <v>524</v>
      </c>
      <c r="G33" s="24"/>
      <c r="H33" s="24"/>
      <c r="I33" s="24"/>
      <c r="J33" s="24" t="s">
        <v>525</v>
      </c>
      <c r="K33" s="45" t="s">
        <v>526</v>
      </c>
      <c r="L33" s="24"/>
      <c r="M33" s="24">
        <v>3</v>
      </c>
      <c r="N33" s="35" t="s">
        <v>527</v>
      </c>
    </row>
    <row r="34" spans="1:14" ht="15.75" x14ac:dyDescent="0.2">
      <c r="A34" s="35" t="s">
        <v>528</v>
      </c>
      <c r="B34" s="24"/>
      <c r="C34" s="35"/>
      <c r="D34" s="24"/>
      <c r="E34" s="24"/>
      <c r="F34" s="24" t="s">
        <v>529</v>
      </c>
      <c r="G34" s="24"/>
      <c r="H34" s="24"/>
      <c r="I34" s="24"/>
      <c r="J34" s="24"/>
      <c r="K34" s="24"/>
      <c r="L34" s="24">
        <v>1</v>
      </c>
      <c r="M34" s="24">
        <v>2</v>
      </c>
      <c r="N34" s="24" t="s">
        <v>530</v>
      </c>
    </row>
    <row r="35" spans="1:14" ht="15.75" x14ac:dyDescent="0.2">
      <c r="A35" s="35" t="s">
        <v>531</v>
      </c>
      <c r="B35" s="24"/>
      <c r="C35" s="24"/>
      <c r="D35" s="24"/>
      <c r="E35" s="24"/>
      <c r="F35" s="24" t="s">
        <v>532</v>
      </c>
      <c r="G35" s="24"/>
      <c r="H35" s="24"/>
      <c r="I35" s="24"/>
      <c r="J35" s="24"/>
      <c r="K35" s="35"/>
      <c r="L35" s="24"/>
      <c r="M35" s="24">
        <v>1</v>
      </c>
      <c r="N35" s="24" t="s">
        <v>533</v>
      </c>
    </row>
    <row r="36" spans="1:14" ht="15.75" x14ac:dyDescent="0.2">
      <c r="A36" s="35" t="s">
        <v>534</v>
      </c>
      <c r="B36" s="24"/>
      <c r="C36" s="24"/>
      <c r="D36" s="24"/>
      <c r="E36" s="24"/>
      <c r="F36" s="24" t="s">
        <v>535</v>
      </c>
      <c r="G36" s="24"/>
      <c r="H36" s="24"/>
      <c r="I36" s="24"/>
      <c r="J36" s="24"/>
      <c r="K36" s="35"/>
      <c r="L36" s="24"/>
      <c r="M36" s="24">
        <v>1</v>
      </c>
      <c r="N36" s="35" t="s">
        <v>536</v>
      </c>
    </row>
    <row r="37" spans="1:14" ht="15.75" x14ac:dyDescent="0.2">
      <c r="A37" s="35" t="s">
        <v>537</v>
      </c>
      <c r="B37" s="24"/>
      <c r="C37" s="24"/>
      <c r="D37" s="24"/>
      <c r="E37" s="24"/>
      <c r="F37" s="24" t="s">
        <v>538</v>
      </c>
      <c r="G37" s="24"/>
      <c r="H37" s="24"/>
      <c r="I37" s="24"/>
      <c r="J37" s="24"/>
      <c r="K37" s="35"/>
      <c r="L37" s="24"/>
      <c r="M37" s="24">
        <v>1</v>
      </c>
      <c r="N37" s="35" t="s">
        <v>539</v>
      </c>
    </row>
    <row r="38" spans="1:14" ht="15.75" x14ac:dyDescent="0.2">
      <c r="A38" s="35" t="s">
        <v>540</v>
      </c>
      <c r="B38" s="24"/>
      <c r="C38" s="24"/>
      <c r="D38" s="24"/>
      <c r="E38" s="24"/>
      <c r="F38" s="24" t="s">
        <v>541</v>
      </c>
      <c r="G38" s="24"/>
      <c r="H38" s="24"/>
      <c r="I38" s="24"/>
      <c r="J38" s="24"/>
      <c r="K38" s="35"/>
      <c r="L38" s="24"/>
      <c r="M38" s="24">
        <v>1</v>
      </c>
      <c r="N38" s="35" t="s">
        <v>542</v>
      </c>
    </row>
    <row r="39" spans="1:14" ht="15.75" x14ac:dyDescent="0.2">
      <c r="A39" s="35" t="s">
        <v>543</v>
      </c>
      <c r="B39" s="24"/>
      <c r="C39" s="24"/>
      <c r="D39" s="24"/>
      <c r="E39" s="24"/>
      <c r="F39" s="24" t="s">
        <v>544</v>
      </c>
      <c r="G39" s="24"/>
      <c r="H39" s="24"/>
      <c r="I39" s="24"/>
      <c r="J39" s="24"/>
      <c r="K39" s="35"/>
      <c r="L39" s="24"/>
      <c r="M39" s="24">
        <v>1</v>
      </c>
      <c r="N39" s="35" t="s">
        <v>545</v>
      </c>
    </row>
    <row r="40" spans="1:14" ht="15.75" x14ac:dyDescent="0.2">
      <c r="A40" s="35" t="s">
        <v>546</v>
      </c>
      <c r="B40" s="24"/>
      <c r="C40" s="24"/>
      <c r="D40" s="24"/>
      <c r="E40" s="24"/>
      <c r="F40" s="24" t="s">
        <v>547</v>
      </c>
      <c r="G40" s="24"/>
      <c r="H40" s="24"/>
      <c r="I40" s="24"/>
      <c r="J40" s="24"/>
      <c r="K40" s="35"/>
      <c r="L40" s="24"/>
      <c r="M40" s="24">
        <v>3</v>
      </c>
      <c r="N40" s="24" t="s">
        <v>548</v>
      </c>
    </row>
    <row r="41" spans="1:14" ht="15.75" x14ac:dyDescent="0.2">
      <c r="A41" s="35" t="s">
        <v>549</v>
      </c>
      <c r="B41" s="24"/>
      <c r="C41" s="24"/>
      <c r="D41" s="24"/>
      <c r="E41" s="24"/>
      <c r="F41" s="24" t="s">
        <v>550</v>
      </c>
      <c r="G41" s="24"/>
      <c r="H41" s="24"/>
      <c r="I41" s="24"/>
      <c r="J41" s="24"/>
      <c r="K41" s="35"/>
      <c r="L41" s="24"/>
      <c r="M41" s="24">
        <v>1</v>
      </c>
      <c r="N41" s="35" t="s">
        <v>551</v>
      </c>
    </row>
    <row r="42" spans="1:14" ht="15.75" x14ac:dyDescent="0.2">
      <c r="A42" s="35" t="s">
        <v>552</v>
      </c>
      <c r="B42" s="24"/>
      <c r="C42" s="24"/>
      <c r="D42" s="24"/>
      <c r="E42" s="24"/>
      <c r="F42" s="24" t="s">
        <v>553</v>
      </c>
      <c r="G42" s="24"/>
      <c r="H42" s="24"/>
      <c r="I42" s="24"/>
      <c r="J42" s="24"/>
      <c r="K42" s="35"/>
      <c r="L42" s="24"/>
      <c r="M42" s="24">
        <v>2</v>
      </c>
      <c r="N42" s="35" t="s">
        <v>554</v>
      </c>
    </row>
    <row r="43" spans="1:14" ht="15.75" x14ac:dyDescent="0.2">
      <c r="A43" s="35" t="s">
        <v>555</v>
      </c>
      <c r="B43" s="24"/>
      <c r="C43" s="24"/>
      <c r="D43" s="24"/>
      <c r="E43" s="24"/>
      <c r="F43" s="24" t="s">
        <v>556</v>
      </c>
      <c r="G43" s="24"/>
      <c r="H43" s="24"/>
      <c r="I43" s="24"/>
      <c r="J43" s="24" t="s">
        <v>557</v>
      </c>
      <c r="K43" s="24" t="s">
        <v>558</v>
      </c>
      <c r="L43" s="24"/>
      <c r="M43" s="24">
        <v>18</v>
      </c>
      <c r="N43" s="35" t="s">
        <v>559</v>
      </c>
    </row>
    <row r="44" spans="1:14" ht="15.75" x14ac:dyDescent="0.2">
      <c r="A44" s="35" t="s">
        <v>560</v>
      </c>
      <c r="B44" s="24"/>
      <c r="C44" s="24"/>
      <c r="D44" s="24"/>
      <c r="E44" s="24"/>
      <c r="F44" s="24" t="s">
        <v>561</v>
      </c>
      <c r="G44" s="24"/>
      <c r="H44" s="24"/>
      <c r="I44" s="24"/>
      <c r="J44" s="24"/>
      <c r="K44" s="35"/>
      <c r="L44" s="24"/>
      <c r="M44" s="24">
        <v>1</v>
      </c>
      <c r="N44" s="35" t="s">
        <v>562</v>
      </c>
    </row>
    <row r="45" spans="1:14" ht="15.75" x14ac:dyDescent="0.2">
      <c r="A45" s="35" t="s">
        <v>563</v>
      </c>
      <c r="B45" s="24"/>
      <c r="C45" s="24"/>
      <c r="D45" s="24"/>
      <c r="E45" s="24"/>
      <c r="F45" s="24" t="s">
        <v>564</v>
      </c>
      <c r="G45" s="24"/>
      <c r="H45" s="24"/>
      <c r="I45" s="24"/>
      <c r="J45" s="24"/>
      <c r="K45" s="24" t="s">
        <v>565</v>
      </c>
      <c r="L45" s="24"/>
      <c r="M45" s="24">
        <v>3</v>
      </c>
      <c r="N45" s="35" t="s">
        <v>566</v>
      </c>
    </row>
    <row r="46" spans="1:14" ht="15.75" x14ac:dyDescent="0.2">
      <c r="A46" s="35" t="s">
        <v>567</v>
      </c>
      <c r="B46" s="24"/>
      <c r="C46" s="24"/>
      <c r="D46" s="24"/>
      <c r="E46" s="24"/>
      <c r="F46" s="24" t="s">
        <v>568</v>
      </c>
      <c r="G46" s="24"/>
      <c r="H46" s="24"/>
      <c r="I46" s="24"/>
      <c r="J46" s="24" t="s">
        <v>569</v>
      </c>
      <c r="K46" s="45" t="s">
        <v>570</v>
      </c>
      <c r="L46" s="24"/>
      <c r="M46" s="24">
        <v>2</v>
      </c>
      <c r="N46" s="35" t="s">
        <v>571</v>
      </c>
    </row>
    <row r="47" spans="1:14" ht="15.75" x14ac:dyDescent="0.2">
      <c r="A47" s="35" t="s">
        <v>572</v>
      </c>
      <c r="B47" s="24"/>
      <c r="C47" s="24"/>
      <c r="D47" s="24"/>
      <c r="E47" s="24"/>
      <c r="F47" s="24" t="s">
        <v>573</v>
      </c>
      <c r="G47" s="24"/>
      <c r="H47" s="24"/>
      <c r="I47" s="24"/>
      <c r="J47" s="24"/>
      <c r="K47" s="35"/>
      <c r="L47" s="24"/>
      <c r="M47" s="24">
        <v>1</v>
      </c>
      <c r="N47" s="35" t="s">
        <v>574</v>
      </c>
    </row>
    <row r="48" spans="1:14" ht="15.75" x14ac:dyDescent="0.2">
      <c r="A48" s="35" t="s">
        <v>575</v>
      </c>
      <c r="B48" s="24"/>
      <c r="C48" s="24"/>
      <c r="D48" s="24"/>
      <c r="E48" s="24"/>
      <c r="F48" s="24" t="s">
        <v>576</v>
      </c>
      <c r="G48" s="24"/>
      <c r="H48" s="24"/>
      <c r="I48" s="24"/>
      <c r="J48" s="24"/>
      <c r="K48" s="35"/>
      <c r="L48" s="24">
        <v>1</v>
      </c>
      <c r="M48" s="24">
        <v>6</v>
      </c>
      <c r="N48" s="35" t="s">
        <v>577</v>
      </c>
    </row>
    <row r="49" spans="1:14" ht="15.75" x14ac:dyDescent="0.2">
      <c r="A49" s="35" t="s">
        <v>578</v>
      </c>
      <c r="B49" s="24"/>
      <c r="C49" s="24"/>
      <c r="D49" s="24"/>
      <c r="E49" s="24"/>
      <c r="F49" s="24" t="s">
        <v>579</v>
      </c>
      <c r="G49" s="24"/>
      <c r="H49" s="24" t="s">
        <v>719</v>
      </c>
      <c r="I49" s="24"/>
      <c r="J49" s="24"/>
      <c r="K49" s="24" t="s">
        <v>580</v>
      </c>
      <c r="L49" s="24"/>
      <c r="M49" s="24">
        <v>16</v>
      </c>
      <c r="N49" s="35" t="s">
        <v>581</v>
      </c>
    </row>
    <row r="50" spans="1:14" ht="15.75" x14ac:dyDescent="0.2">
      <c r="A50" s="35" t="s">
        <v>582</v>
      </c>
      <c r="B50" s="24"/>
      <c r="C50" s="24"/>
      <c r="D50" s="24"/>
      <c r="E50" s="24"/>
      <c r="F50" s="24" t="s">
        <v>583</v>
      </c>
      <c r="G50" s="24"/>
      <c r="H50" s="24"/>
      <c r="I50" s="24"/>
      <c r="J50" s="24"/>
      <c r="K50" s="35"/>
      <c r="L50" s="24"/>
      <c r="M50" s="24">
        <v>1</v>
      </c>
      <c r="N50" s="35" t="s">
        <v>584</v>
      </c>
    </row>
    <row r="51" spans="1:14" ht="15.75" x14ac:dyDescent="0.2">
      <c r="A51" s="35" t="s">
        <v>585</v>
      </c>
      <c r="B51" s="24"/>
      <c r="C51" s="24"/>
      <c r="D51" s="24"/>
      <c r="E51" s="24"/>
      <c r="F51" s="24" t="s">
        <v>586</v>
      </c>
      <c r="G51" s="24"/>
      <c r="H51" s="24"/>
      <c r="I51" s="24"/>
      <c r="J51" s="24"/>
      <c r="K51" s="35"/>
      <c r="L51" s="24"/>
      <c r="M51" s="24">
        <v>3</v>
      </c>
      <c r="N51" s="35" t="s">
        <v>587</v>
      </c>
    </row>
    <row r="52" spans="1:14" ht="15.75" x14ac:dyDescent="0.2">
      <c r="A52" s="35" t="s">
        <v>588</v>
      </c>
      <c r="B52" s="24"/>
      <c r="C52" s="24"/>
      <c r="D52" s="24"/>
      <c r="E52" s="24"/>
      <c r="F52" s="24"/>
      <c r="G52" s="24" t="s">
        <v>589</v>
      </c>
      <c r="H52" s="24"/>
      <c r="I52" s="24"/>
      <c r="J52" s="24"/>
      <c r="K52" s="35"/>
      <c r="L52" s="24">
        <v>2</v>
      </c>
      <c r="M52" s="24">
        <v>12</v>
      </c>
      <c r="N52" s="24" t="s">
        <v>590</v>
      </c>
    </row>
    <row r="53" spans="1:14" ht="15.75" x14ac:dyDescent="0.2">
      <c r="A53" s="35" t="s">
        <v>591</v>
      </c>
      <c r="B53" s="24"/>
      <c r="C53" s="24"/>
      <c r="D53" s="24"/>
      <c r="E53" s="24"/>
      <c r="F53" s="24"/>
      <c r="G53" s="24" t="s">
        <v>592</v>
      </c>
      <c r="H53" s="24"/>
      <c r="I53" s="24"/>
      <c r="J53" s="24"/>
      <c r="K53" s="35"/>
      <c r="L53" s="24"/>
      <c r="M53" s="24">
        <v>1</v>
      </c>
      <c r="N53" s="24" t="s">
        <v>727</v>
      </c>
    </row>
    <row r="54" spans="1:14" ht="15.75" x14ac:dyDescent="0.2">
      <c r="A54" s="35" t="s">
        <v>593</v>
      </c>
      <c r="B54" s="24"/>
      <c r="C54" s="24"/>
      <c r="D54" s="24"/>
      <c r="E54" s="24"/>
      <c r="F54" s="24"/>
      <c r="G54" s="24" t="s">
        <v>594</v>
      </c>
      <c r="H54" s="24"/>
      <c r="I54" s="24"/>
      <c r="J54" s="24"/>
      <c r="K54" s="35"/>
      <c r="L54" s="24"/>
      <c r="M54" s="24">
        <v>1</v>
      </c>
      <c r="N54" s="24" t="s">
        <v>726</v>
      </c>
    </row>
    <row r="55" spans="1:14" ht="15.75" x14ac:dyDescent="0.2">
      <c r="A55" s="35" t="s">
        <v>595</v>
      </c>
      <c r="B55" s="24"/>
      <c r="C55" s="24"/>
      <c r="D55" s="24"/>
      <c r="E55" s="24"/>
      <c r="F55" s="24"/>
      <c r="G55" s="24" t="s">
        <v>596</v>
      </c>
      <c r="H55" s="24"/>
      <c r="I55" s="24"/>
      <c r="J55" s="24"/>
      <c r="K55" s="35"/>
      <c r="L55" s="24">
        <v>1</v>
      </c>
      <c r="M55" s="24">
        <v>2</v>
      </c>
      <c r="N55" s="24" t="s">
        <v>597</v>
      </c>
    </row>
    <row r="56" spans="1:14" ht="15.75" x14ac:dyDescent="0.2">
      <c r="A56" s="35" t="s">
        <v>598</v>
      </c>
      <c r="B56" s="24"/>
      <c r="C56" s="24"/>
      <c r="D56" s="24"/>
      <c r="E56" s="24"/>
      <c r="F56" s="24"/>
      <c r="G56" s="24"/>
      <c r="H56" s="24"/>
      <c r="I56" s="24" t="s">
        <v>599</v>
      </c>
      <c r="J56" s="24"/>
      <c r="K56" s="35"/>
      <c r="L56" s="24"/>
      <c r="M56" s="24">
        <v>1</v>
      </c>
      <c r="N56" s="35" t="s">
        <v>600</v>
      </c>
    </row>
    <row r="57" spans="1:14" ht="15.75" x14ac:dyDescent="0.2">
      <c r="A57" s="35" t="s">
        <v>601</v>
      </c>
      <c r="B57" s="24"/>
      <c r="C57" s="24"/>
      <c r="D57" s="24"/>
      <c r="E57" s="24"/>
      <c r="F57" s="24"/>
      <c r="G57" s="24"/>
      <c r="H57" s="24"/>
      <c r="I57" s="24" t="s">
        <v>602</v>
      </c>
      <c r="J57" s="24"/>
      <c r="K57" s="35"/>
      <c r="L57" s="24"/>
      <c r="M57" s="24">
        <v>1</v>
      </c>
      <c r="N57" s="35" t="s">
        <v>603</v>
      </c>
    </row>
    <row r="58" spans="1:14" ht="15.75" x14ac:dyDescent="0.2">
      <c r="A58" s="35" t="s">
        <v>604</v>
      </c>
      <c r="B58" s="24"/>
      <c r="C58" s="24"/>
      <c r="D58" s="24"/>
      <c r="E58" s="24"/>
      <c r="F58" s="24"/>
      <c r="G58" s="24"/>
      <c r="H58" s="24"/>
      <c r="I58" s="24" t="s">
        <v>605</v>
      </c>
      <c r="J58" s="24"/>
      <c r="K58" s="35"/>
      <c r="L58" s="24"/>
      <c r="M58" s="24">
        <v>1</v>
      </c>
      <c r="N58" s="35" t="s">
        <v>606</v>
      </c>
    </row>
    <row r="59" spans="1:14" ht="15.75" x14ac:dyDescent="0.2">
      <c r="A59" s="35" t="s">
        <v>607</v>
      </c>
      <c r="B59" s="24"/>
      <c r="C59" s="24"/>
      <c r="D59" s="24"/>
      <c r="E59" s="24"/>
      <c r="F59" s="24"/>
      <c r="G59" s="24"/>
      <c r="H59" s="24"/>
      <c r="I59" s="24" t="s">
        <v>608</v>
      </c>
      <c r="J59" s="24"/>
      <c r="K59" s="35"/>
      <c r="L59" s="24"/>
      <c r="M59" s="24">
        <v>1</v>
      </c>
      <c r="N59" s="35" t="s">
        <v>609</v>
      </c>
    </row>
    <row r="60" spans="1:14" ht="15.75" x14ac:dyDescent="0.2">
      <c r="A60" s="35" t="s">
        <v>610</v>
      </c>
      <c r="B60" s="24"/>
      <c r="C60" s="24"/>
      <c r="D60" s="24"/>
      <c r="E60" s="24"/>
      <c r="F60" s="24"/>
      <c r="G60" s="24"/>
      <c r="H60" s="24"/>
      <c r="I60" s="24" t="s">
        <v>611</v>
      </c>
      <c r="J60" s="24"/>
      <c r="K60" s="35"/>
      <c r="L60" s="24"/>
      <c r="M60" s="24">
        <v>1</v>
      </c>
      <c r="N60" s="35" t="s">
        <v>612</v>
      </c>
    </row>
    <row r="61" spans="1:14" ht="15.75" x14ac:dyDescent="0.2">
      <c r="A61" s="35" t="s">
        <v>613</v>
      </c>
      <c r="B61" s="24"/>
      <c r="C61" s="24"/>
      <c r="D61" s="24"/>
      <c r="E61" s="24"/>
      <c r="F61" s="24"/>
      <c r="G61" s="24"/>
      <c r="H61" s="24"/>
      <c r="I61" s="24" t="s">
        <v>614</v>
      </c>
      <c r="J61" s="24"/>
      <c r="K61" s="35"/>
      <c r="L61" s="24"/>
      <c r="M61" s="24">
        <v>1</v>
      </c>
      <c r="N61" s="35" t="s">
        <v>615</v>
      </c>
    </row>
    <row r="62" spans="1:14" ht="15.75" x14ac:dyDescent="0.2">
      <c r="A62" s="35" t="s">
        <v>616</v>
      </c>
      <c r="B62" s="24"/>
      <c r="C62" s="24"/>
      <c r="D62" s="24"/>
      <c r="E62" s="24"/>
      <c r="F62" s="24"/>
      <c r="G62" s="24"/>
      <c r="H62" s="24"/>
      <c r="I62" s="24" t="s">
        <v>617</v>
      </c>
      <c r="J62" s="24"/>
      <c r="K62" s="35"/>
      <c r="L62" s="24"/>
      <c r="M62" s="24">
        <v>1</v>
      </c>
      <c r="N62" s="35" t="s">
        <v>618</v>
      </c>
    </row>
    <row r="63" spans="1:14" ht="15.75" x14ac:dyDescent="0.2">
      <c r="A63" s="35" t="s">
        <v>619</v>
      </c>
      <c r="B63" s="24"/>
      <c r="C63" s="24"/>
      <c r="D63" s="24"/>
      <c r="E63" s="24"/>
      <c r="F63" s="24"/>
      <c r="G63" s="24"/>
      <c r="H63" s="24"/>
      <c r="I63" s="24" t="s">
        <v>620</v>
      </c>
      <c r="J63" s="24"/>
      <c r="K63" s="35"/>
      <c r="L63" s="24"/>
      <c r="M63" s="24">
        <v>4</v>
      </c>
      <c r="N63" s="35" t="s">
        <v>621</v>
      </c>
    </row>
    <row r="64" spans="1:14" ht="15.75" x14ac:dyDescent="0.2">
      <c r="A64" s="35" t="s">
        <v>622</v>
      </c>
      <c r="B64" s="24"/>
      <c r="C64" s="24"/>
      <c r="D64" s="24"/>
      <c r="E64" s="24"/>
      <c r="F64" s="24"/>
      <c r="G64" s="24"/>
      <c r="H64" s="24"/>
      <c r="I64" s="24" t="s">
        <v>623</v>
      </c>
      <c r="J64" s="24"/>
      <c r="K64" s="35"/>
      <c r="L64" s="24"/>
      <c r="M64" s="24">
        <v>1</v>
      </c>
      <c r="N64" s="35" t="s">
        <v>624</v>
      </c>
    </row>
    <row r="65" spans="1:14" ht="15.75" x14ac:dyDescent="0.2">
      <c r="A65" s="35" t="s">
        <v>625</v>
      </c>
      <c r="B65" s="24"/>
      <c r="C65" s="24"/>
      <c r="D65" s="24"/>
      <c r="E65" s="24"/>
      <c r="F65" s="24"/>
      <c r="G65" s="24"/>
      <c r="H65" s="24"/>
      <c r="I65" s="24" t="s">
        <v>626</v>
      </c>
      <c r="J65" s="24"/>
      <c r="K65" s="35"/>
      <c r="L65" s="24"/>
      <c r="M65" s="24">
        <v>2</v>
      </c>
      <c r="N65" s="35" t="s">
        <v>627</v>
      </c>
    </row>
    <row r="66" spans="1:14" ht="15.75" x14ac:dyDescent="0.2">
      <c r="A66" s="35" t="s">
        <v>628</v>
      </c>
      <c r="B66" s="24"/>
      <c r="C66" s="24"/>
      <c r="D66" s="24"/>
      <c r="E66" s="24"/>
      <c r="F66" s="24"/>
      <c r="G66" s="24"/>
      <c r="H66" s="24"/>
      <c r="I66" s="24" t="s">
        <v>629</v>
      </c>
      <c r="J66" s="24"/>
      <c r="K66" s="35"/>
      <c r="L66" s="24"/>
      <c r="M66" s="24">
        <v>1</v>
      </c>
      <c r="N66" s="35" t="s">
        <v>630</v>
      </c>
    </row>
    <row r="67" spans="1:14" ht="15.75" x14ac:dyDescent="0.2">
      <c r="A67" s="35" t="s">
        <v>631</v>
      </c>
      <c r="B67" s="24"/>
      <c r="C67" s="24"/>
      <c r="D67" s="24"/>
      <c r="E67" s="24"/>
      <c r="F67" s="24"/>
      <c r="G67" s="24"/>
      <c r="H67" s="24"/>
      <c r="I67" s="24"/>
      <c r="J67" s="24" t="s">
        <v>632</v>
      </c>
      <c r="K67" s="45" t="s">
        <v>633</v>
      </c>
      <c r="L67" s="24">
        <v>1</v>
      </c>
      <c r="M67" s="24">
        <v>7</v>
      </c>
      <c r="N67" s="35" t="s">
        <v>634</v>
      </c>
    </row>
    <row r="68" spans="1:14" ht="15.75" x14ac:dyDescent="0.2">
      <c r="A68" s="35" t="s">
        <v>635</v>
      </c>
      <c r="B68" s="24"/>
      <c r="C68" s="24"/>
      <c r="D68" s="24"/>
      <c r="E68" s="24"/>
      <c r="F68" s="24"/>
      <c r="G68" s="24"/>
      <c r="H68" s="24"/>
      <c r="I68" s="24"/>
      <c r="J68" s="24" t="s">
        <v>636</v>
      </c>
      <c r="K68" s="45" t="s">
        <v>637</v>
      </c>
      <c r="L68" s="24"/>
      <c r="M68" s="24">
        <v>1</v>
      </c>
      <c r="N68" s="35" t="s">
        <v>638</v>
      </c>
    </row>
    <row r="69" spans="1:14" ht="15.75" x14ac:dyDescent="0.2">
      <c r="A69" s="35" t="s">
        <v>639</v>
      </c>
      <c r="B69" s="24"/>
      <c r="C69" s="24"/>
      <c r="D69" s="24"/>
      <c r="E69" s="24"/>
      <c r="F69" s="24"/>
      <c r="G69" s="24"/>
      <c r="H69" s="24"/>
      <c r="I69" s="24"/>
      <c r="J69" s="24" t="s">
        <v>640</v>
      </c>
      <c r="K69" s="45" t="s">
        <v>641</v>
      </c>
      <c r="L69" s="24"/>
      <c r="M69" s="24">
        <v>1</v>
      </c>
      <c r="N69" s="35" t="s">
        <v>642</v>
      </c>
    </row>
    <row r="70" spans="1:14" ht="15.75" x14ac:dyDescent="0.2">
      <c r="A70" s="35" t="s">
        <v>643</v>
      </c>
      <c r="B70" s="24"/>
      <c r="C70" s="24"/>
      <c r="D70" s="24"/>
      <c r="E70" s="24"/>
      <c r="F70" s="24"/>
      <c r="G70" s="24"/>
      <c r="H70" s="24"/>
      <c r="I70" s="24"/>
      <c r="J70" s="24" t="s">
        <v>644</v>
      </c>
      <c r="K70" s="45" t="s">
        <v>645</v>
      </c>
      <c r="L70" s="24"/>
      <c r="M70" s="24">
        <v>1</v>
      </c>
      <c r="N70" s="35" t="s">
        <v>646</v>
      </c>
    </row>
    <row r="71" spans="1:14" ht="15.75" x14ac:dyDescent="0.2">
      <c r="A71" s="35" t="s">
        <v>647</v>
      </c>
      <c r="B71" s="24"/>
      <c r="C71" s="24"/>
      <c r="D71" s="24"/>
      <c r="E71" s="24"/>
      <c r="F71" s="24"/>
      <c r="G71" s="24"/>
      <c r="H71" s="24"/>
      <c r="I71" s="24"/>
      <c r="J71" s="24" t="s">
        <v>648</v>
      </c>
      <c r="K71" s="45" t="s">
        <v>649</v>
      </c>
      <c r="L71" s="24"/>
      <c r="M71" s="24">
        <v>1</v>
      </c>
      <c r="N71" s="35" t="s">
        <v>650</v>
      </c>
    </row>
    <row r="72" spans="1:14" ht="15.75" x14ac:dyDescent="0.2">
      <c r="A72" s="35" t="s">
        <v>651</v>
      </c>
      <c r="B72" s="24"/>
      <c r="C72" s="24"/>
      <c r="D72" s="24"/>
      <c r="E72" s="24"/>
      <c r="F72" s="24"/>
      <c r="G72" s="24"/>
      <c r="H72" s="24"/>
      <c r="I72" s="24"/>
      <c r="J72" s="24" t="s">
        <v>652</v>
      </c>
      <c r="K72" s="45" t="s">
        <v>653</v>
      </c>
      <c r="L72" s="24"/>
      <c r="M72" s="24">
        <v>11</v>
      </c>
      <c r="N72" s="35" t="s">
        <v>654</v>
      </c>
    </row>
    <row r="73" spans="1:14" ht="15.75" x14ac:dyDescent="0.2">
      <c r="A73" s="35" t="s">
        <v>655</v>
      </c>
      <c r="B73" s="24"/>
      <c r="C73" s="24"/>
      <c r="D73" s="24"/>
      <c r="E73" s="24"/>
      <c r="F73" s="24"/>
      <c r="G73" s="24"/>
      <c r="H73" s="24"/>
      <c r="I73" s="24"/>
      <c r="J73" s="24" t="s">
        <v>656</v>
      </c>
      <c r="K73" s="24" t="s">
        <v>657</v>
      </c>
      <c r="L73" s="24">
        <v>8</v>
      </c>
      <c r="M73" s="24">
        <v>12</v>
      </c>
      <c r="N73" s="35" t="s">
        <v>658</v>
      </c>
    </row>
    <row r="74" spans="1:14" ht="15.75" x14ac:dyDescent="0.2">
      <c r="A74" s="35" t="s">
        <v>659</v>
      </c>
      <c r="B74" s="198"/>
      <c r="C74" s="198"/>
      <c r="D74" s="198"/>
      <c r="E74" s="198"/>
      <c r="F74" s="198"/>
      <c r="G74" s="198"/>
      <c r="H74" s="198"/>
      <c r="I74" s="198"/>
      <c r="J74" s="198" t="s">
        <v>661</v>
      </c>
      <c r="K74" s="199" t="s">
        <v>662</v>
      </c>
      <c r="L74" s="198"/>
      <c r="M74" s="198">
        <v>3</v>
      </c>
      <c r="N74" s="197" t="s">
        <v>663</v>
      </c>
    </row>
    <row r="75" spans="1:14" ht="15.75" x14ac:dyDescent="0.2">
      <c r="A75" s="35" t="s">
        <v>660</v>
      </c>
      <c r="B75" s="198"/>
      <c r="C75" s="198"/>
      <c r="D75" s="198"/>
      <c r="E75" s="198"/>
      <c r="F75" s="198"/>
      <c r="G75" s="198"/>
      <c r="H75" s="198"/>
      <c r="I75" s="198"/>
      <c r="J75" s="198"/>
      <c r="K75" s="199"/>
      <c r="L75" s="198"/>
      <c r="M75" s="198"/>
      <c r="N75" s="197"/>
    </row>
    <row r="76" spans="1:14" ht="15.75" x14ac:dyDescent="0.2">
      <c r="A76" s="35" t="s">
        <v>664</v>
      </c>
      <c r="B76" s="24"/>
      <c r="C76" s="24"/>
      <c r="D76" s="24"/>
      <c r="E76" s="24"/>
      <c r="F76" s="24"/>
      <c r="G76" s="24"/>
      <c r="H76" s="24"/>
      <c r="I76" s="24"/>
      <c r="J76" s="24"/>
      <c r="K76" s="24" t="s">
        <v>665</v>
      </c>
      <c r="L76" s="24"/>
      <c r="M76" s="24">
        <v>2</v>
      </c>
      <c r="N76" s="35" t="s">
        <v>666</v>
      </c>
    </row>
    <row r="77" spans="1:14" ht="15.75" x14ac:dyDescent="0.2">
      <c r="A77" s="35" t="s">
        <v>667</v>
      </c>
      <c r="B77" s="24"/>
      <c r="C77" s="24"/>
      <c r="D77" s="24"/>
      <c r="E77" s="24"/>
      <c r="F77" s="24"/>
      <c r="G77" s="24"/>
      <c r="H77" s="24"/>
      <c r="I77" s="24"/>
      <c r="J77" s="24"/>
      <c r="K77" s="24" t="s">
        <v>668</v>
      </c>
      <c r="L77" s="24"/>
      <c r="M77" s="24">
        <v>1</v>
      </c>
      <c r="N77" s="35" t="s">
        <v>669</v>
      </c>
    </row>
    <row r="78" spans="1:14" ht="15.75" x14ac:dyDescent="0.2">
      <c r="A78" s="35" t="s">
        <v>670</v>
      </c>
      <c r="B78" s="24"/>
      <c r="C78" s="24"/>
      <c r="D78" s="24"/>
      <c r="E78" s="24"/>
      <c r="F78" s="24"/>
      <c r="G78" s="24"/>
      <c r="H78" s="24"/>
      <c r="I78" s="24"/>
      <c r="J78" s="24"/>
      <c r="K78" s="24" t="s">
        <v>671</v>
      </c>
      <c r="L78" s="24">
        <v>1</v>
      </c>
      <c r="M78" s="24">
        <v>3</v>
      </c>
      <c r="N78" s="35" t="s">
        <v>672</v>
      </c>
    </row>
    <row r="79" spans="1:14" ht="15.75" x14ac:dyDescent="0.2">
      <c r="A79" s="35" t="s">
        <v>673</v>
      </c>
      <c r="B79" s="198"/>
      <c r="C79" s="198"/>
      <c r="D79" s="198"/>
      <c r="E79" s="198"/>
      <c r="F79" s="198"/>
      <c r="G79" s="198"/>
      <c r="H79" s="198"/>
      <c r="I79" s="198"/>
      <c r="J79" s="198"/>
      <c r="K79" s="198" t="s">
        <v>675</v>
      </c>
      <c r="L79" s="197">
        <v>1</v>
      </c>
      <c r="M79" s="198">
        <v>2</v>
      </c>
      <c r="N79" s="197" t="s">
        <v>676</v>
      </c>
    </row>
    <row r="80" spans="1:14" ht="31.5" x14ac:dyDescent="0.2">
      <c r="A80" s="35" t="s">
        <v>674</v>
      </c>
      <c r="B80" s="198"/>
      <c r="C80" s="198"/>
      <c r="D80" s="198"/>
      <c r="E80" s="198"/>
      <c r="F80" s="198"/>
      <c r="G80" s="198"/>
      <c r="H80" s="198"/>
      <c r="I80" s="198"/>
      <c r="J80" s="198"/>
      <c r="K80" s="198"/>
      <c r="L80" s="197"/>
      <c r="M80" s="198"/>
      <c r="N80" s="197"/>
    </row>
    <row r="81" spans="1:14" ht="15.75" x14ac:dyDescent="0.2">
      <c r="A81" s="35" t="s">
        <v>677</v>
      </c>
      <c r="B81" s="198"/>
      <c r="C81" s="198"/>
      <c r="D81" s="198"/>
      <c r="E81" s="198"/>
      <c r="F81" s="198"/>
      <c r="G81" s="198"/>
      <c r="H81" s="198"/>
      <c r="I81" s="198"/>
      <c r="J81" s="198"/>
      <c r="K81" s="198" t="s">
        <v>679</v>
      </c>
      <c r="L81" s="197"/>
      <c r="M81" s="198">
        <v>4</v>
      </c>
      <c r="N81" s="197" t="s">
        <v>680</v>
      </c>
    </row>
    <row r="82" spans="1:14" ht="31.5" x14ac:dyDescent="0.2">
      <c r="A82" s="35" t="s">
        <v>678</v>
      </c>
      <c r="B82" s="198"/>
      <c r="C82" s="198"/>
      <c r="D82" s="198"/>
      <c r="E82" s="198"/>
      <c r="F82" s="198"/>
      <c r="G82" s="198"/>
      <c r="H82" s="198"/>
      <c r="I82" s="198"/>
      <c r="J82" s="198"/>
      <c r="K82" s="198"/>
      <c r="L82" s="197"/>
      <c r="M82" s="198"/>
      <c r="N82" s="197"/>
    </row>
    <row r="83" spans="1:14" ht="15.75" x14ac:dyDescent="0.2">
      <c r="A83" s="24" t="s">
        <v>681</v>
      </c>
      <c r="B83" s="24"/>
      <c r="C83" s="24"/>
      <c r="D83" s="24"/>
      <c r="E83" s="24"/>
      <c r="F83" s="24"/>
      <c r="G83" s="24"/>
      <c r="H83" s="24"/>
      <c r="I83" s="24"/>
      <c r="J83" s="24"/>
      <c r="K83" s="35"/>
      <c r="L83" s="24">
        <v>1</v>
      </c>
      <c r="M83" s="24">
        <v>1</v>
      </c>
      <c r="N83" s="35" t="s">
        <v>682</v>
      </c>
    </row>
    <row r="84" spans="1:14" ht="15.75" x14ac:dyDescent="0.2">
      <c r="A84" s="24" t="s">
        <v>683</v>
      </c>
      <c r="B84" s="24"/>
      <c r="C84" s="24"/>
      <c r="D84" s="24"/>
      <c r="E84" s="24"/>
      <c r="F84" s="24"/>
      <c r="G84" s="24"/>
      <c r="H84" s="24"/>
      <c r="I84" s="24"/>
      <c r="J84" s="24"/>
      <c r="K84" s="35"/>
      <c r="L84" s="24">
        <v>1</v>
      </c>
      <c r="M84" s="24">
        <v>1</v>
      </c>
      <c r="N84" s="35" t="s">
        <v>684</v>
      </c>
    </row>
    <row r="85" spans="1:14" ht="15.75" x14ac:dyDescent="0.2">
      <c r="A85" s="24" t="s">
        <v>685</v>
      </c>
      <c r="B85" s="24"/>
      <c r="C85" s="24"/>
      <c r="D85" s="24"/>
      <c r="E85" s="24"/>
      <c r="F85" s="24"/>
      <c r="G85" s="24"/>
      <c r="H85" s="24"/>
      <c r="I85" s="24"/>
      <c r="J85" s="24"/>
      <c r="K85" s="35"/>
      <c r="L85" s="24">
        <v>3</v>
      </c>
      <c r="M85" s="24">
        <v>3</v>
      </c>
      <c r="N85" s="35" t="s">
        <v>686</v>
      </c>
    </row>
    <row r="86" spans="1:14" ht="15.75" x14ac:dyDescent="0.2">
      <c r="A86" s="24" t="s">
        <v>687</v>
      </c>
      <c r="B86" s="24"/>
      <c r="C86" s="24"/>
      <c r="D86" s="24"/>
      <c r="E86" s="24"/>
      <c r="F86" s="24"/>
      <c r="G86" s="24"/>
      <c r="H86" s="24"/>
      <c r="I86" s="24"/>
      <c r="J86" s="24"/>
      <c r="K86" s="35"/>
      <c r="L86" s="24">
        <v>1</v>
      </c>
      <c r="M86" s="24">
        <v>1</v>
      </c>
      <c r="N86" s="35" t="s">
        <v>688</v>
      </c>
    </row>
    <row r="87" spans="1:14" ht="15.75" x14ac:dyDescent="0.2">
      <c r="A87" s="24" t="s">
        <v>689</v>
      </c>
      <c r="B87" s="24"/>
      <c r="C87" s="24"/>
      <c r="D87" s="24"/>
      <c r="E87" s="24"/>
      <c r="F87" s="24"/>
      <c r="G87" s="24"/>
      <c r="H87" s="24"/>
      <c r="I87" s="24"/>
      <c r="J87" s="24"/>
      <c r="K87" s="35"/>
      <c r="L87" s="24">
        <v>1</v>
      </c>
      <c r="M87" s="24">
        <v>1</v>
      </c>
      <c r="N87" s="35" t="s">
        <v>690</v>
      </c>
    </row>
    <row r="88" spans="1:14" ht="15.75" x14ac:dyDescent="0.2">
      <c r="A88" s="24" t="s">
        <v>691</v>
      </c>
      <c r="B88" s="24"/>
      <c r="C88" s="24"/>
      <c r="D88" s="24"/>
      <c r="E88" s="24"/>
      <c r="F88" s="24"/>
      <c r="G88" s="24"/>
      <c r="H88" s="24"/>
      <c r="I88" s="24"/>
      <c r="J88" s="24"/>
      <c r="K88" s="35"/>
      <c r="L88" s="24">
        <v>1</v>
      </c>
      <c r="M88" s="24">
        <v>1</v>
      </c>
      <c r="N88" s="35" t="s">
        <v>692</v>
      </c>
    </row>
    <row r="89" spans="1:14" ht="15.75" x14ac:dyDescent="0.2">
      <c r="A89" s="24" t="s">
        <v>693</v>
      </c>
      <c r="B89" s="24"/>
      <c r="C89" s="24"/>
      <c r="D89" s="24"/>
      <c r="E89" s="24"/>
      <c r="F89" s="24"/>
      <c r="G89" s="24"/>
      <c r="H89" s="24"/>
      <c r="I89" s="24"/>
      <c r="J89" s="24"/>
      <c r="K89" s="35"/>
      <c r="L89" s="24">
        <v>2</v>
      </c>
      <c r="M89" s="24">
        <v>2</v>
      </c>
      <c r="N89" s="35" t="s">
        <v>694</v>
      </c>
    </row>
    <row r="90" spans="1:14" ht="15.75" x14ac:dyDescent="0.2">
      <c r="A90" s="24" t="s">
        <v>695</v>
      </c>
      <c r="B90" s="24"/>
      <c r="C90" s="24"/>
      <c r="D90" s="24"/>
      <c r="E90" s="24"/>
      <c r="F90" s="24"/>
      <c r="G90" s="24"/>
      <c r="H90" s="24"/>
      <c r="I90" s="24"/>
      <c r="J90" s="24"/>
      <c r="K90" s="35"/>
      <c r="L90" s="24">
        <v>1</v>
      </c>
      <c r="M90" s="24">
        <v>1</v>
      </c>
      <c r="N90" s="35" t="s">
        <v>696</v>
      </c>
    </row>
    <row r="91" spans="1:14" ht="15.75" x14ac:dyDescent="0.2">
      <c r="A91" s="24" t="s">
        <v>697</v>
      </c>
      <c r="B91" s="24"/>
      <c r="C91" s="24"/>
      <c r="D91" s="24"/>
      <c r="E91" s="24"/>
      <c r="F91" s="24"/>
      <c r="G91" s="24"/>
      <c r="H91" s="24"/>
      <c r="I91" s="24"/>
      <c r="J91" s="24"/>
      <c r="K91" s="35"/>
      <c r="L91" s="24">
        <v>1</v>
      </c>
      <c r="M91" s="24">
        <v>1</v>
      </c>
      <c r="N91" s="35" t="s">
        <v>698</v>
      </c>
    </row>
    <row r="92" spans="1:14" ht="15.75" x14ac:dyDescent="0.2">
      <c r="A92" s="24" t="s">
        <v>699</v>
      </c>
      <c r="B92" s="24"/>
      <c r="C92" s="24"/>
      <c r="D92" s="24"/>
      <c r="E92" s="24"/>
      <c r="F92" s="24"/>
      <c r="G92" s="24"/>
      <c r="H92" s="24"/>
      <c r="I92" s="24"/>
      <c r="J92" s="24"/>
      <c r="K92" s="35"/>
      <c r="L92" s="24">
        <v>1</v>
      </c>
      <c r="M92" s="24">
        <v>1</v>
      </c>
      <c r="N92" s="35" t="s">
        <v>700</v>
      </c>
    </row>
    <row r="93" spans="1:14" ht="15.75" x14ac:dyDescent="0.2">
      <c r="A93" s="24" t="s">
        <v>701</v>
      </c>
      <c r="B93" s="24"/>
      <c r="C93" s="24"/>
      <c r="D93" s="24"/>
      <c r="E93" s="24"/>
      <c r="F93" s="24"/>
      <c r="G93" s="24"/>
      <c r="H93" s="24"/>
      <c r="I93" s="24"/>
      <c r="J93" s="24"/>
      <c r="K93" s="35"/>
      <c r="L93" s="24">
        <v>1</v>
      </c>
      <c r="M93" s="24">
        <v>1</v>
      </c>
      <c r="N93" s="35" t="s">
        <v>702</v>
      </c>
    </row>
    <row r="94" spans="1:14" ht="15.75" x14ac:dyDescent="0.2">
      <c r="A94" s="58" t="s">
        <v>703</v>
      </c>
      <c r="B94" s="58"/>
      <c r="C94" s="58"/>
      <c r="D94" s="58"/>
      <c r="E94" s="58"/>
      <c r="F94" s="58"/>
      <c r="G94" s="58"/>
      <c r="H94" s="58"/>
      <c r="I94" s="58"/>
      <c r="J94" s="58"/>
      <c r="K94" s="59"/>
      <c r="L94" s="58">
        <v>1</v>
      </c>
      <c r="M94" s="58">
        <v>1</v>
      </c>
      <c r="N94" s="59" t="s">
        <v>704</v>
      </c>
    </row>
    <row r="95" spans="1:14" s="46" customFormat="1" ht="15.75" x14ac:dyDescent="0.2">
      <c r="A95" s="36" t="s">
        <v>31</v>
      </c>
      <c r="B95" s="47" t="s">
        <v>1781</v>
      </c>
      <c r="C95" s="26">
        <v>2</v>
      </c>
      <c r="D95" s="26">
        <v>40</v>
      </c>
      <c r="E95" s="47" t="s">
        <v>1782</v>
      </c>
      <c r="F95" s="26">
        <v>289</v>
      </c>
      <c r="G95" s="26">
        <v>90</v>
      </c>
      <c r="H95" s="26">
        <v>3</v>
      </c>
      <c r="I95" s="26">
        <v>151</v>
      </c>
      <c r="J95" s="26">
        <v>67</v>
      </c>
      <c r="K95" s="36">
        <v>66</v>
      </c>
      <c r="L95" s="36">
        <f>SUM(L4:L94)</f>
        <v>240</v>
      </c>
      <c r="M95" s="36">
        <f>SUM(M4:M94)</f>
        <v>950</v>
      </c>
      <c r="N95" s="36"/>
    </row>
    <row r="96" spans="1:14" x14ac:dyDescent="0.2">
      <c r="G96" s="40" t="s">
        <v>1773</v>
      </c>
    </row>
    <row r="97" spans="1:11" ht="236.25" x14ac:dyDescent="0.2">
      <c r="A97" s="56"/>
      <c r="B97" s="55" t="s">
        <v>710</v>
      </c>
      <c r="C97" s="55" t="s">
        <v>722</v>
      </c>
      <c r="D97" s="55" t="s">
        <v>1825</v>
      </c>
      <c r="E97" s="55" t="s">
        <v>723</v>
      </c>
      <c r="F97" s="55" t="s">
        <v>724</v>
      </c>
      <c r="G97" s="55" t="s">
        <v>725</v>
      </c>
      <c r="H97" s="55" t="s">
        <v>1826</v>
      </c>
      <c r="I97" s="55" t="s">
        <v>1827</v>
      </c>
      <c r="J97" s="55" t="s">
        <v>1854</v>
      </c>
      <c r="K97" s="55" t="s">
        <v>718</v>
      </c>
    </row>
  </sheetData>
  <mergeCells count="40">
    <mergeCell ref="A1:N1"/>
    <mergeCell ref="G74:G75"/>
    <mergeCell ref="B74:B75"/>
    <mergeCell ref="C74:C75"/>
    <mergeCell ref="D74:D75"/>
    <mergeCell ref="E74:E75"/>
    <mergeCell ref="F74:F75"/>
    <mergeCell ref="N74:N75"/>
    <mergeCell ref="K74:K75"/>
    <mergeCell ref="L74:L75"/>
    <mergeCell ref="M74:M75"/>
    <mergeCell ref="H74:H75"/>
    <mergeCell ref="I74:I75"/>
    <mergeCell ref="J74:J75"/>
    <mergeCell ref="B79:B80"/>
    <mergeCell ref="C79:C80"/>
    <mergeCell ref="D79:D80"/>
    <mergeCell ref="E79:E80"/>
    <mergeCell ref="F79:F80"/>
    <mergeCell ref="I79:I80"/>
    <mergeCell ref="J79:J80"/>
    <mergeCell ref="K79:K80"/>
    <mergeCell ref="L79:L80"/>
    <mergeCell ref="M79:M80"/>
    <mergeCell ref="N79:N80"/>
    <mergeCell ref="B81:B82"/>
    <mergeCell ref="C81:C82"/>
    <mergeCell ref="D81:D82"/>
    <mergeCell ref="E81:E82"/>
    <mergeCell ref="F81:F82"/>
    <mergeCell ref="G81:G82"/>
    <mergeCell ref="N81:N82"/>
    <mergeCell ref="H81:H82"/>
    <mergeCell ref="I81:I82"/>
    <mergeCell ref="J81:J82"/>
    <mergeCell ref="K81:K82"/>
    <mergeCell ref="L81:L82"/>
    <mergeCell ref="M81:M82"/>
    <mergeCell ref="G79:G80"/>
    <mergeCell ref="H79:H80"/>
  </mergeCells>
  <pageMargins left="0.23622047244094491" right="0.23622047244094491" top="0.74803149606299213" bottom="0.74803149606299213" header="0.31496062992125984" footer="0.31496062992125984"/>
  <pageSetup paperSize="9" scale="7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AP95"/>
  <sheetViews>
    <sheetView zoomScaleNormal="100" workbookViewId="0">
      <pane xSplit="2" topLeftCell="C1" activePane="topRight" state="frozen"/>
      <selection pane="topRight" activeCell="K11" sqref="K11"/>
    </sheetView>
  </sheetViews>
  <sheetFormatPr defaultRowHeight="11.25" x14ac:dyDescent="0.25"/>
  <cols>
    <col min="1" max="1" width="9.42578125" style="61" customWidth="1"/>
    <col min="2" max="2" width="7.85546875" style="71" bestFit="1" customWidth="1"/>
    <col min="3" max="3" width="7.85546875" style="71" customWidth="1"/>
    <col min="4" max="4" width="9.140625" style="61" customWidth="1"/>
    <col min="5" max="5" width="3.5703125" style="61" bestFit="1" customWidth="1"/>
    <col min="6" max="6" width="15.28515625" style="61" customWidth="1"/>
    <col min="7" max="7" width="16.85546875" style="61" bestFit="1" customWidth="1"/>
    <col min="8" max="8" width="9.5703125" style="61" customWidth="1"/>
    <col min="9" max="9" width="2.28515625" style="61" bestFit="1" customWidth="1"/>
    <col min="10" max="10" width="9.28515625" style="61" customWidth="1"/>
    <col min="11" max="11" width="3.5703125" style="61" bestFit="1" customWidth="1"/>
    <col min="12" max="12" width="11.7109375" style="61" bestFit="1" customWidth="1"/>
    <col min="13" max="13" width="26.7109375" style="61" customWidth="1"/>
    <col min="14" max="14" width="13.140625" style="61" bestFit="1" customWidth="1"/>
    <col min="15" max="15" width="2.28515625" style="61" bestFit="1" customWidth="1"/>
    <col min="16" max="16" width="13.140625" style="61" bestFit="1" customWidth="1"/>
    <col min="17" max="17" width="17" style="61" bestFit="1" customWidth="1"/>
    <col min="18" max="18" width="6.140625" style="61" customWidth="1"/>
    <col min="19" max="19" width="9.140625" style="61" customWidth="1"/>
    <col min="20" max="20" width="36.28515625" style="61" bestFit="1" customWidth="1"/>
    <col min="21" max="21" width="11.85546875" style="61" customWidth="1"/>
    <col min="22" max="22" width="3.5703125" style="61" bestFit="1" customWidth="1"/>
    <col min="23" max="23" width="30" style="61" bestFit="1" customWidth="1"/>
    <col min="24" max="24" width="13.7109375" style="61" customWidth="1"/>
    <col min="25" max="25" width="13.42578125" style="61" bestFit="1" customWidth="1"/>
    <col min="26" max="26" width="4.7109375" style="61" bestFit="1" customWidth="1"/>
    <col min="27" max="27" width="36" style="61" customWidth="1"/>
    <col min="28" max="28" width="10.7109375" style="61" customWidth="1"/>
    <col min="29" max="29" width="3.5703125" style="61" bestFit="1" customWidth="1"/>
    <col min="30" max="30" width="17.85546875" style="61" customWidth="1"/>
    <col min="31" max="31" width="32" style="61" customWidth="1"/>
    <col min="32" max="32" width="9.5703125" style="61" customWidth="1"/>
    <col min="33" max="33" width="3.5703125" style="61" customWidth="1"/>
    <col min="34" max="34" width="32.85546875" style="61" customWidth="1"/>
    <col min="35" max="35" width="18.7109375" style="61" customWidth="1"/>
    <col min="36" max="36" width="4.7109375" style="61" bestFit="1" customWidth="1"/>
    <col min="37" max="37" width="19.5703125" style="61" customWidth="1"/>
    <col min="38" max="38" width="34" style="61" customWidth="1"/>
    <col min="39" max="39" width="25.28515625" style="61" customWidth="1"/>
    <col min="40" max="16384" width="9.140625" style="61"/>
  </cols>
  <sheetData>
    <row r="1" spans="1:41" ht="61.5" customHeight="1" x14ac:dyDescent="0.25">
      <c r="A1" s="200" t="s">
        <v>2045</v>
      </c>
      <c r="B1" s="196"/>
      <c r="C1" s="196"/>
      <c r="D1" s="196"/>
      <c r="E1" s="196"/>
      <c r="F1" s="196"/>
      <c r="G1" s="196"/>
      <c r="H1" s="196"/>
      <c r="I1" s="196"/>
      <c r="J1" s="196"/>
      <c r="K1" s="196"/>
      <c r="L1" s="196"/>
      <c r="M1" s="196"/>
      <c r="N1" s="196"/>
      <c r="O1" s="196"/>
      <c r="P1" s="62"/>
      <c r="Q1" s="63"/>
      <c r="R1" s="63"/>
      <c r="S1" s="63"/>
      <c r="T1" s="64"/>
      <c r="U1" s="65"/>
      <c r="V1" s="65"/>
      <c r="W1" s="65"/>
      <c r="X1" s="65"/>
      <c r="Y1" s="65"/>
      <c r="Z1" s="188"/>
      <c r="AA1" s="65"/>
      <c r="AB1" s="65"/>
      <c r="AC1" s="65"/>
      <c r="AD1" s="65"/>
      <c r="AE1" s="65"/>
      <c r="AF1" s="65"/>
      <c r="AG1" s="65"/>
      <c r="AH1" s="65"/>
      <c r="AI1" s="65"/>
      <c r="AJ1" s="65"/>
      <c r="AK1" s="65"/>
      <c r="AL1" s="65"/>
      <c r="AM1" s="65"/>
      <c r="AN1" s="66"/>
    </row>
    <row r="2" spans="1:41" ht="12" thickBot="1" x14ac:dyDescent="0.3">
      <c r="B2" s="67"/>
      <c r="C2" s="67"/>
      <c r="D2" s="62"/>
      <c r="E2" s="63"/>
      <c r="F2" s="63"/>
      <c r="G2" s="64"/>
      <c r="H2" s="65"/>
      <c r="I2" s="65"/>
      <c r="J2" s="65"/>
      <c r="K2" s="65"/>
      <c r="L2" s="65"/>
      <c r="M2" s="65"/>
      <c r="N2" s="65"/>
      <c r="O2" s="65"/>
      <c r="P2" s="62"/>
      <c r="Q2" s="63"/>
      <c r="R2" s="63"/>
      <c r="S2" s="63"/>
      <c r="T2" s="64"/>
      <c r="U2" s="65"/>
      <c r="V2" s="65"/>
      <c r="W2" s="65"/>
      <c r="X2" s="65"/>
      <c r="Y2" s="65"/>
      <c r="Z2" s="65"/>
      <c r="AA2" s="65"/>
      <c r="AB2" s="65"/>
      <c r="AC2" s="65"/>
      <c r="AD2" s="65"/>
      <c r="AE2" s="65"/>
      <c r="AF2" s="65"/>
      <c r="AG2" s="65"/>
      <c r="AH2" s="65"/>
      <c r="AI2" s="65"/>
      <c r="AJ2" s="65"/>
      <c r="AK2" s="65"/>
      <c r="AL2" s="65"/>
      <c r="AM2" s="65"/>
      <c r="AN2" s="66"/>
    </row>
    <row r="3" spans="1:41" s="138" customFormat="1" ht="35.25" customHeight="1" x14ac:dyDescent="0.25">
      <c r="B3" s="139"/>
      <c r="C3" s="139"/>
      <c r="D3" s="203" t="s">
        <v>720</v>
      </c>
      <c r="E3" s="204"/>
      <c r="F3" s="204"/>
      <c r="G3" s="205"/>
      <c r="H3" s="206" t="s">
        <v>397</v>
      </c>
      <c r="I3" s="207"/>
      <c r="J3" s="208" t="s">
        <v>728</v>
      </c>
      <c r="K3" s="209"/>
      <c r="L3" s="209"/>
      <c r="M3" s="210"/>
      <c r="N3" s="208" t="s">
        <v>399</v>
      </c>
      <c r="O3" s="210"/>
      <c r="P3" s="203" t="s">
        <v>729</v>
      </c>
      <c r="Q3" s="204"/>
      <c r="R3" s="204"/>
      <c r="S3" s="211"/>
      <c r="T3" s="212"/>
      <c r="U3" s="209" t="s">
        <v>1869</v>
      </c>
      <c r="V3" s="209"/>
      <c r="W3" s="210"/>
      <c r="X3" s="140" t="s">
        <v>401</v>
      </c>
      <c r="Y3" s="208" t="s">
        <v>1966</v>
      </c>
      <c r="Z3" s="209"/>
      <c r="AA3" s="210"/>
      <c r="AB3" s="208" t="s">
        <v>312</v>
      </c>
      <c r="AC3" s="209"/>
      <c r="AD3" s="209"/>
      <c r="AE3" s="210"/>
      <c r="AF3" s="208" t="s">
        <v>313</v>
      </c>
      <c r="AG3" s="209"/>
      <c r="AH3" s="209"/>
      <c r="AI3" s="210"/>
      <c r="AJ3" s="208" t="s">
        <v>730</v>
      </c>
      <c r="AK3" s="209"/>
      <c r="AL3" s="209"/>
      <c r="AM3" s="210"/>
      <c r="AN3" s="141"/>
    </row>
    <row r="4" spans="1:41" s="142" customFormat="1" ht="10.5" x14ac:dyDescent="0.25">
      <c r="B4" s="143"/>
      <c r="C4" s="143"/>
      <c r="D4" s="144"/>
      <c r="E4" s="145"/>
      <c r="F4" s="145"/>
      <c r="G4" s="146"/>
      <c r="H4" s="147"/>
      <c r="I4" s="148"/>
      <c r="J4" s="149"/>
      <c r="K4" s="150"/>
      <c r="L4" s="150"/>
      <c r="M4" s="151"/>
      <c r="N4" s="149"/>
      <c r="O4" s="151"/>
      <c r="P4" s="144"/>
      <c r="Q4" s="145"/>
      <c r="R4" s="152"/>
      <c r="S4" s="213" t="s">
        <v>1819</v>
      </c>
      <c r="T4" s="214"/>
      <c r="U4" s="150"/>
      <c r="V4" s="150"/>
      <c r="W4" s="151"/>
      <c r="X4" s="151"/>
      <c r="Y4" s="149"/>
      <c r="Z4" s="150"/>
      <c r="AA4" s="151"/>
      <c r="AB4" s="149"/>
      <c r="AC4" s="150"/>
      <c r="AD4" s="150"/>
      <c r="AE4" s="151"/>
      <c r="AF4" s="149"/>
      <c r="AG4" s="150"/>
      <c r="AH4" s="150"/>
      <c r="AI4" s="151"/>
      <c r="AJ4" s="149"/>
      <c r="AK4" s="150"/>
      <c r="AL4" s="150"/>
      <c r="AM4" s="151"/>
      <c r="AN4" s="153"/>
    </row>
    <row r="5" spans="1:41" s="154" customFormat="1" ht="60" x14ac:dyDescent="0.25">
      <c r="A5" s="154" t="s">
        <v>731</v>
      </c>
      <c r="B5" s="155" t="s">
        <v>402</v>
      </c>
      <c r="C5" s="166" t="s">
        <v>1880</v>
      </c>
      <c r="D5" s="156" t="s">
        <v>731</v>
      </c>
      <c r="E5" s="154" t="s">
        <v>34</v>
      </c>
      <c r="F5" s="157" t="s">
        <v>705</v>
      </c>
      <c r="G5" s="27" t="s">
        <v>1819</v>
      </c>
      <c r="H5" s="158" t="s">
        <v>705</v>
      </c>
      <c r="I5" s="159" t="s">
        <v>34</v>
      </c>
      <c r="J5" s="156" t="s">
        <v>731</v>
      </c>
      <c r="K5" s="154" t="s">
        <v>34</v>
      </c>
      <c r="L5" s="157" t="s">
        <v>705</v>
      </c>
      <c r="M5" s="160" t="s">
        <v>1819</v>
      </c>
      <c r="N5" s="158" t="s">
        <v>705</v>
      </c>
      <c r="O5" s="160" t="s">
        <v>34</v>
      </c>
      <c r="P5" s="156" t="s">
        <v>731</v>
      </c>
      <c r="Q5" s="157" t="s">
        <v>705</v>
      </c>
      <c r="R5" s="161" t="s">
        <v>732</v>
      </c>
      <c r="S5" s="193" t="s">
        <v>1783</v>
      </c>
      <c r="T5" s="162" t="s">
        <v>733</v>
      </c>
      <c r="U5" s="163" t="s">
        <v>731</v>
      </c>
      <c r="V5" s="154" t="s">
        <v>34</v>
      </c>
      <c r="W5" s="160" t="s">
        <v>1819</v>
      </c>
      <c r="X5" s="164" t="s">
        <v>705</v>
      </c>
      <c r="Y5" s="156" t="s">
        <v>731</v>
      </c>
      <c r="Z5" s="154" t="s">
        <v>34</v>
      </c>
      <c r="AA5" s="164" t="s">
        <v>705</v>
      </c>
      <c r="AB5" s="156" t="s">
        <v>731</v>
      </c>
      <c r="AC5" s="154" t="s">
        <v>34</v>
      </c>
      <c r="AD5" s="154" t="s">
        <v>1819</v>
      </c>
      <c r="AE5" s="164" t="s">
        <v>705</v>
      </c>
      <c r="AF5" s="156" t="s">
        <v>731</v>
      </c>
      <c r="AG5" s="154" t="s">
        <v>34</v>
      </c>
      <c r="AH5" s="157" t="s">
        <v>705</v>
      </c>
      <c r="AI5" s="160" t="s">
        <v>1819</v>
      </c>
      <c r="AJ5" s="165" t="s">
        <v>34</v>
      </c>
      <c r="AK5" s="161" t="s">
        <v>734</v>
      </c>
      <c r="AL5" s="157" t="s">
        <v>705</v>
      </c>
      <c r="AM5" s="160" t="s">
        <v>1819</v>
      </c>
      <c r="AN5" s="163"/>
    </row>
    <row r="6" spans="1:41" ht="90" x14ac:dyDescent="0.25">
      <c r="A6" s="61" t="s">
        <v>404</v>
      </c>
      <c r="B6" s="68">
        <f t="shared" ref="B6:B13" si="0">I6+K6+R6+V6+Z6+AC6+AG6+AJ6</f>
        <v>309</v>
      </c>
      <c r="C6" s="68">
        <f t="shared" ref="C6:C13" si="1">K6+R6-S6+V6+Z6+AC6+AG6+AJ6</f>
        <v>303</v>
      </c>
      <c r="D6" s="69" t="s">
        <v>98</v>
      </c>
      <c r="E6" s="70">
        <v>7</v>
      </c>
      <c r="F6" s="71" t="s">
        <v>735</v>
      </c>
      <c r="G6" s="72" t="s">
        <v>1963</v>
      </c>
      <c r="H6" s="69"/>
      <c r="I6" s="72"/>
      <c r="J6" s="69" t="s">
        <v>156</v>
      </c>
      <c r="K6" s="71">
        <v>1</v>
      </c>
      <c r="L6" s="71"/>
      <c r="M6" s="72" t="s">
        <v>736</v>
      </c>
      <c r="N6" s="69"/>
      <c r="O6" s="72"/>
      <c r="P6" s="73" t="s">
        <v>737</v>
      </c>
      <c r="Q6" s="61" t="s">
        <v>738</v>
      </c>
      <c r="R6" s="74">
        <v>50</v>
      </c>
      <c r="S6" s="113">
        <v>6</v>
      </c>
      <c r="T6" s="75" t="s">
        <v>1975</v>
      </c>
      <c r="U6" s="66" t="s">
        <v>1877</v>
      </c>
      <c r="V6" s="61">
        <v>54</v>
      </c>
      <c r="W6" s="76" t="s">
        <v>739</v>
      </c>
      <c r="X6" s="77"/>
      <c r="Y6" s="73" t="s">
        <v>740</v>
      </c>
      <c r="Z6" s="61">
        <v>3</v>
      </c>
      <c r="AA6" s="77" t="s">
        <v>741</v>
      </c>
      <c r="AB6" s="73" t="s">
        <v>742</v>
      </c>
      <c r="AC6" s="61">
        <v>22</v>
      </c>
      <c r="AD6" s="61" t="s">
        <v>1970</v>
      </c>
      <c r="AE6" s="78" t="s">
        <v>743</v>
      </c>
      <c r="AF6" s="69" t="s">
        <v>744</v>
      </c>
      <c r="AG6" s="71">
        <v>11</v>
      </c>
      <c r="AH6" s="79" t="s">
        <v>745</v>
      </c>
      <c r="AI6" s="72" t="s">
        <v>1976</v>
      </c>
      <c r="AJ6" s="69">
        <v>168</v>
      </c>
      <c r="AK6" s="201" t="s">
        <v>1867</v>
      </c>
      <c r="AL6" s="202"/>
      <c r="AM6" s="72" t="s">
        <v>1978</v>
      </c>
      <c r="AN6" s="66"/>
    </row>
    <row r="7" spans="1:41" s="71" customFormat="1" x14ac:dyDescent="0.25">
      <c r="A7" s="61" t="s">
        <v>413</v>
      </c>
      <c r="B7" s="68">
        <f t="shared" si="0"/>
        <v>2</v>
      </c>
      <c r="C7" s="68">
        <f t="shared" si="1"/>
        <v>2</v>
      </c>
      <c r="D7" s="69" t="s">
        <v>111</v>
      </c>
      <c r="E7" s="70">
        <v>1</v>
      </c>
      <c r="F7" s="71" t="s">
        <v>416</v>
      </c>
      <c r="G7" s="72" t="s">
        <v>1964</v>
      </c>
      <c r="H7" s="69"/>
      <c r="I7" s="72"/>
      <c r="J7" s="69"/>
      <c r="M7" s="72"/>
      <c r="N7" s="69"/>
      <c r="O7" s="72"/>
      <c r="P7" s="69" t="s">
        <v>746</v>
      </c>
      <c r="R7" s="80">
        <v>2</v>
      </c>
      <c r="S7" s="194"/>
      <c r="T7" s="81" t="s">
        <v>1962</v>
      </c>
      <c r="U7" s="82"/>
      <c r="W7" s="72"/>
      <c r="X7" s="83"/>
      <c r="Y7" s="69"/>
      <c r="AA7" s="83"/>
      <c r="AB7" s="69"/>
      <c r="AE7" s="72"/>
      <c r="AF7" s="69"/>
      <c r="AI7" s="72"/>
      <c r="AJ7" s="69"/>
      <c r="AM7" s="72"/>
      <c r="AN7" s="82"/>
    </row>
    <row r="8" spans="1:41" s="71" customFormat="1" ht="22.5" x14ac:dyDescent="0.25">
      <c r="A8" s="61" t="s">
        <v>417</v>
      </c>
      <c r="B8" s="68">
        <f t="shared" si="0"/>
        <v>6</v>
      </c>
      <c r="C8" s="68">
        <f t="shared" si="1"/>
        <v>6</v>
      </c>
      <c r="D8" s="69" t="s">
        <v>181</v>
      </c>
      <c r="E8" s="70">
        <v>1</v>
      </c>
      <c r="F8" s="71" t="s">
        <v>420</v>
      </c>
      <c r="G8" s="72" t="s">
        <v>883</v>
      </c>
      <c r="H8" s="69"/>
      <c r="I8" s="72"/>
      <c r="J8" s="69"/>
      <c r="M8" s="72"/>
      <c r="N8" s="69"/>
      <c r="O8" s="72"/>
      <c r="P8" s="69" t="s">
        <v>747</v>
      </c>
      <c r="R8" s="80">
        <v>2</v>
      </c>
      <c r="S8" s="194"/>
      <c r="T8" s="81" t="s">
        <v>1876</v>
      </c>
      <c r="U8" s="82"/>
      <c r="W8" s="72"/>
      <c r="X8" s="83"/>
      <c r="Y8" s="69"/>
      <c r="AA8" s="83"/>
      <c r="AB8" s="69"/>
      <c r="AE8" s="72"/>
      <c r="AF8" s="69"/>
      <c r="AI8" s="72"/>
      <c r="AJ8" s="69">
        <v>4</v>
      </c>
      <c r="AK8" s="71" t="s">
        <v>748</v>
      </c>
      <c r="AM8" s="72" t="s">
        <v>749</v>
      </c>
      <c r="AN8" s="82"/>
      <c r="AO8" s="84"/>
    </row>
    <row r="9" spans="1:41" s="71" customFormat="1" ht="68.25" thickBot="1" x14ac:dyDescent="0.3">
      <c r="A9" s="61" t="s">
        <v>421</v>
      </c>
      <c r="B9" s="68">
        <f t="shared" si="0"/>
        <v>76</v>
      </c>
      <c r="C9" s="68">
        <f t="shared" si="1"/>
        <v>70</v>
      </c>
      <c r="D9" s="69" t="s">
        <v>156</v>
      </c>
      <c r="E9" s="70">
        <v>3</v>
      </c>
      <c r="F9" s="71" t="s">
        <v>750</v>
      </c>
      <c r="G9" s="72" t="s">
        <v>1784</v>
      </c>
      <c r="H9" s="85" t="s">
        <v>751</v>
      </c>
      <c r="I9" s="86">
        <v>2</v>
      </c>
      <c r="J9" s="69" t="s">
        <v>98</v>
      </c>
      <c r="K9" s="71">
        <v>19</v>
      </c>
      <c r="L9" s="71" t="s">
        <v>752</v>
      </c>
      <c r="M9" s="72" t="s">
        <v>1801</v>
      </c>
      <c r="N9" s="69" t="s">
        <v>753</v>
      </c>
      <c r="O9" s="72"/>
      <c r="P9" s="69" t="s">
        <v>754</v>
      </c>
      <c r="R9" s="80">
        <v>32</v>
      </c>
      <c r="S9" s="194">
        <v>4</v>
      </c>
      <c r="T9" s="81" t="s">
        <v>1870</v>
      </c>
      <c r="U9" s="82"/>
      <c r="W9" s="72"/>
      <c r="X9" s="83"/>
      <c r="Y9" s="69" t="s">
        <v>755</v>
      </c>
      <c r="Z9" s="71">
        <v>23</v>
      </c>
      <c r="AA9" s="78" t="s">
        <v>756</v>
      </c>
      <c r="AB9" s="69"/>
      <c r="AE9" s="72"/>
      <c r="AF9" s="69"/>
      <c r="AI9" s="72"/>
      <c r="AJ9" s="69"/>
      <c r="AM9" s="72"/>
      <c r="AN9" s="82"/>
      <c r="AO9" s="84"/>
    </row>
    <row r="10" spans="1:41" ht="33.75" x14ac:dyDescent="0.25">
      <c r="A10" s="61" t="s">
        <v>427</v>
      </c>
      <c r="B10" s="68">
        <f t="shared" si="0"/>
        <v>22</v>
      </c>
      <c r="C10" s="68">
        <f t="shared" si="1"/>
        <v>20</v>
      </c>
      <c r="D10" s="69" t="s">
        <v>150</v>
      </c>
      <c r="E10" s="70">
        <v>1</v>
      </c>
      <c r="F10" s="71" t="s">
        <v>432</v>
      </c>
      <c r="G10" s="72" t="s">
        <v>1785</v>
      </c>
      <c r="H10" s="87"/>
      <c r="I10" s="88"/>
      <c r="J10" s="69"/>
      <c r="K10" s="71"/>
      <c r="L10" s="71"/>
      <c r="M10" s="72"/>
      <c r="N10" s="69" t="s">
        <v>757</v>
      </c>
      <c r="O10" s="89">
        <v>1</v>
      </c>
      <c r="P10" s="73" t="s">
        <v>758</v>
      </c>
      <c r="R10" s="74">
        <v>17</v>
      </c>
      <c r="S10" s="113">
        <v>2</v>
      </c>
      <c r="T10" s="75" t="s">
        <v>1871</v>
      </c>
      <c r="U10" s="66"/>
      <c r="W10" s="76"/>
      <c r="X10" s="77"/>
      <c r="Y10" s="73"/>
      <c r="AA10" s="77"/>
      <c r="AB10" s="73"/>
      <c r="AE10" s="76"/>
      <c r="AF10" s="69" t="s">
        <v>759</v>
      </c>
      <c r="AG10" s="71">
        <v>2</v>
      </c>
      <c r="AH10" s="71" t="s">
        <v>760</v>
      </c>
      <c r="AI10" s="72" t="s">
        <v>1809</v>
      </c>
      <c r="AJ10" s="69">
        <v>3</v>
      </c>
      <c r="AK10" s="71"/>
      <c r="AL10" s="71" t="s">
        <v>761</v>
      </c>
      <c r="AM10" s="72" t="s">
        <v>762</v>
      </c>
      <c r="AN10" s="66"/>
      <c r="AO10" s="84"/>
    </row>
    <row r="11" spans="1:41" ht="45" x14ac:dyDescent="0.2">
      <c r="A11" s="61" t="s">
        <v>433</v>
      </c>
      <c r="B11" s="68">
        <f t="shared" si="0"/>
        <v>52</v>
      </c>
      <c r="C11" s="68">
        <f t="shared" si="1"/>
        <v>49</v>
      </c>
      <c r="D11" s="69" t="s">
        <v>763</v>
      </c>
      <c r="E11" s="70">
        <v>7</v>
      </c>
      <c r="F11" s="71" t="s">
        <v>764</v>
      </c>
      <c r="G11" s="72" t="s">
        <v>1786</v>
      </c>
      <c r="H11" s="90"/>
      <c r="I11" s="91"/>
      <c r="J11" s="69"/>
      <c r="K11" s="71"/>
      <c r="L11" s="71"/>
      <c r="M11" s="72"/>
      <c r="N11" s="69" t="s">
        <v>765</v>
      </c>
      <c r="O11" s="89">
        <v>1</v>
      </c>
      <c r="P11" s="73" t="s">
        <v>766</v>
      </c>
      <c r="R11" s="74">
        <v>27</v>
      </c>
      <c r="S11" s="113">
        <v>3</v>
      </c>
      <c r="T11" s="75" t="s">
        <v>1875</v>
      </c>
      <c r="U11" s="66"/>
      <c r="W11" s="76"/>
      <c r="X11" s="77"/>
      <c r="Y11" s="73"/>
      <c r="AA11" s="77"/>
      <c r="AB11" s="73" t="s">
        <v>767</v>
      </c>
      <c r="AC11" s="61">
        <v>12</v>
      </c>
      <c r="AD11" s="168" t="s">
        <v>1968</v>
      </c>
      <c r="AE11" s="92" t="s">
        <v>768</v>
      </c>
      <c r="AF11" s="69" t="s">
        <v>769</v>
      </c>
      <c r="AG11" s="71">
        <v>10</v>
      </c>
      <c r="AH11" s="71" t="s">
        <v>770</v>
      </c>
      <c r="AI11" s="72" t="s">
        <v>1912</v>
      </c>
      <c r="AJ11" s="69">
        <v>3</v>
      </c>
      <c r="AK11" s="71"/>
      <c r="AL11" s="71" t="s">
        <v>771</v>
      </c>
      <c r="AM11" s="72" t="s">
        <v>762</v>
      </c>
      <c r="AN11" s="66"/>
      <c r="AO11" s="84"/>
    </row>
    <row r="12" spans="1:41" s="95" customFormat="1" ht="45" x14ac:dyDescent="0.25">
      <c r="A12" s="61" t="s">
        <v>440</v>
      </c>
      <c r="B12" s="68">
        <f t="shared" si="0"/>
        <v>62</v>
      </c>
      <c r="C12" s="68">
        <f t="shared" si="1"/>
        <v>52</v>
      </c>
      <c r="D12" s="93" t="s">
        <v>772</v>
      </c>
      <c r="E12" s="94">
        <v>9</v>
      </c>
      <c r="F12" s="95" t="s">
        <v>773</v>
      </c>
      <c r="G12" s="96" t="s">
        <v>1787</v>
      </c>
      <c r="H12" s="97"/>
      <c r="I12" s="98"/>
      <c r="J12" s="93"/>
      <c r="M12" s="96"/>
      <c r="N12" s="93"/>
      <c r="O12" s="99"/>
      <c r="P12" s="93" t="s">
        <v>1771</v>
      </c>
      <c r="Q12" s="95" t="s">
        <v>1772</v>
      </c>
      <c r="R12" s="100">
        <v>37</v>
      </c>
      <c r="S12" s="195">
        <v>10</v>
      </c>
      <c r="T12" s="101" t="s">
        <v>1874</v>
      </c>
      <c r="U12" s="102" t="s">
        <v>774</v>
      </c>
      <c r="V12" s="95">
        <v>19</v>
      </c>
      <c r="W12" s="96" t="s">
        <v>775</v>
      </c>
      <c r="X12" s="103"/>
      <c r="Y12" s="93"/>
      <c r="AA12" s="103"/>
      <c r="AB12" s="93"/>
      <c r="AE12" s="96"/>
      <c r="AF12" s="69"/>
      <c r="AG12" s="71"/>
      <c r="AH12" s="71"/>
      <c r="AI12" s="72"/>
      <c r="AJ12" s="69">
        <v>6</v>
      </c>
      <c r="AK12" s="95" t="s">
        <v>776</v>
      </c>
      <c r="AL12" s="71"/>
      <c r="AM12" s="72" t="s">
        <v>749</v>
      </c>
      <c r="AN12" s="102"/>
    </row>
    <row r="13" spans="1:41" x14ac:dyDescent="0.25">
      <c r="A13" s="61" t="s">
        <v>445</v>
      </c>
      <c r="B13" s="68">
        <f t="shared" si="0"/>
        <v>1</v>
      </c>
      <c r="C13" s="68">
        <f t="shared" si="1"/>
        <v>1</v>
      </c>
      <c r="D13" s="69" t="s">
        <v>184</v>
      </c>
      <c r="E13" s="70">
        <v>1</v>
      </c>
      <c r="F13" s="71" t="s">
        <v>448</v>
      </c>
      <c r="G13" s="72" t="s">
        <v>1788</v>
      </c>
      <c r="H13" s="90"/>
      <c r="I13" s="91"/>
      <c r="J13" s="69"/>
      <c r="K13" s="71"/>
      <c r="L13" s="71"/>
      <c r="M13" s="72"/>
      <c r="N13" s="69"/>
      <c r="O13" s="89"/>
      <c r="P13" s="73" t="s">
        <v>777</v>
      </c>
      <c r="R13" s="74">
        <v>1</v>
      </c>
      <c r="S13" s="113"/>
      <c r="T13" s="75" t="s">
        <v>1788</v>
      </c>
      <c r="U13" s="66"/>
      <c r="W13" s="76"/>
      <c r="X13" s="77"/>
      <c r="Y13" s="73"/>
      <c r="AA13" s="77"/>
      <c r="AB13" s="73"/>
      <c r="AE13" s="76"/>
      <c r="AF13" s="69"/>
      <c r="AG13" s="71"/>
      <c r="AH13" s="71"/>
      <c r="AI13" s="72"/>
      <c r="AJ13" s="69"/>
      <c r="AK13" s="71"/>
      <c r="AL13" s="71"/>
      <c r="AM13" s="72"/>
      <c r="AN13" s="66"/>
    </row>
    <row r="14" spans="1:41" ht="22.5" x14ac:dyDescent="0.25">
      <c r="A14" s="61" t="s">
        <v>449</v>
      </c>
      <c r="B14" s="68">
        <v>7</v>
      </c>
      <c r="C14" s="68">
        <v>7</v>
      </c>
      <c r="D14" s="69" t="s">
        <v>778</v>
      </c>
      <c r="E14" s="70">
        <v>5</v>
      </c>
      <c r="F14" s="71" t="s">
        <v>779</v>
      </c>
      <c r="G14" s="72" t="s">
        <v>1789</v>
      </c>
      <c r="H14" s="90"/>
      <c r="I14" s="91"/>
      <c r="J14" s="69"/>
      <c r="K14" s="71"/>
      <c r="L14" s="71"/>
      <c r="M14" s="72"/>
      <c r="N14" s="69"/>
      <c r="O14" s="89"/>
      <c r="P14" s="73" t="s">
        <v>780</v>
      </c>
      <c r="R14" s="74">
        <v>4</v>
      </c>
      <c r="S14" s="113"/>
      <c r="T14" s="75" t="s">
        <v>1873</v>
      </c>
      <c r="U14" s="66"/>
      <c r="W14" s="76"/>
      <c r="X14" s="77"/>
      <c r="Y14" s="73"/>
      <c r="AA14" s="77"/>
      <c r="AB14" s="73"/>
      <c r="AE14" s="76"/>
      <c r="AF14" s="69"/>
      <c r="AG14" s="71"/>
      <c r="AH14" s="71"/>
      <c r="AI14" s="72"/>
      <c r="AJ14" s="69"/>
      <c r="AK14" s="71"/>
      <c r="AL14" s="71"/>
      <c r="AM14" s="72"/>
      <c r="AN14" s="66"/>
    </row>
    <row r="15" spans="1:41" ht="45" x14ac:dyDescent="0.25">
      <c r="A15" s="61" t="s">
        <v>453</v>
      </c>
      <c r="B15" s="68">
        <f t="shared" ref="B15:B44" si="2">I15+K15+R15+V15+Z15+AC15+AG15+AJ15</f>
        <v>35</v>
      </c>
      <c r="C15" s="68">
        <f t="shared" ref="C15:C46" si="3">K15+R15-S15+V15+Z15+AC15+AG15+AJ15</f>
        <v>35</v>
      </c>
      <c r="D15" s="69" t="s">
        <v>129</v>
      </c>
      <c r="E15" s="70">
        <v>3</v>
      </c>
      <c r="F15" s="71" t="s">
        <v>781</v>
      </c>
      <c r="G15" s="72" t="s">
        <v>782</v>
      </c>
      <c r="H15" s="90"/>
      <c r="I15" s="91"/>
      <c r="J15" s="69"/>
      <c r="K15" s="71"/>
      <c r="L15" s="71"/>
      <c r="M15" s="72"/>
      <c r="N15" s="69"/>
      <c r="O15" s="89"/>
      <c r="P15" s="73" t="s">
        <v>783</v>
      </c>
      <c r="R15" s="74">
        <v>16</v>
      </c>
      <c r="S15" s="113"/>
      <c r="T15" s="75" t="s">
        <v>1872</v>
      </c>
      <c r="U15" s="66"/>
      <c r="W15" s="76"/>
      <c r="X15" s="77"/>
      <c r="Y15" s="73" t="s">
        <v>784</v>
      </c>
      <c r="Z15" s="61">
        <v>1</v>
      </c>
      <c r="AA15" s="189" t="s">
        <v>785</v>
      </c>
      <c r="AB15" s="73"/>
      <c r="AE15" s="76"/>
      <c r="AF15" s="69" t="s">
        <v>786</v>
      </c>
      <c r="AG15" s="71">
        <v>14</v>
      </c>
      <c r="AH15" s="71" t="s">
        <v>787</v>
      </c>
      <c r="AI15" s="72" t="s">
        <v>1909</v>
      </c>
      <c r="AJ15" s="69">
        <v>4</v>
      </c>
      <c r="AK15" s="71"/>
      <c r="AL15" s="71" t="s">
        <v>788</v>
      </c>
      <c r="AM15" s="72" t="s">
        <v>1909</v>
      </c>
      <c r="AN15" s="66"/>
    </row>
    <row r="16" spans="1:41" ht="68.25" thickBot="1" x14ac:dyDescent="0.3">
      <c r="A16" s="61" t="s">
        <v>459</v>
      </c>
      <c r="B16" s="68">
        <f t="shared" si="2"/>
        <v>174</v>
      </c>
      <c r="C16" s="68">
        <f t="shared" si="3"/>
        <v>161</v>
      </c>
      <c r="D16" s="85" t="s">
        <v>789</v>
      </c>
      <c r="E16" s="104">
        <v>7</v>
      </c>
      <c r="F16" s="105" t="s">
        <v>790</v>
      </c>
      <c r="G16" s="86" t="s">
        <v>791</v>
      </c>
      <c r="H16" s="90"/>
      <c r="I16" s="91"/>
      <c r="J16" s="69" t="s">
        <v>153</v>
      </c>
      <c r="K16" s="71">
        <v>13</v>
      </c>
      <c r="L16" s="71" t="s">
        <v>792</v>
      </c>
      <c r="M16" s="72" t="s">
        <v>1955</v>
      </c>
      <c r="N16" s="69" t="s">
        <v>753</v>
      </c>
      <c r="O16" s="89"/>
      <c r="P16" s="73" t="s">
        <v>793</v>
      </c>
      <c r="R16" s="74">
        <v>38</v>
      </c>
      <c r="S16" s="113">
        <v>13</v>
      </c>
      <c r="T16" s="75" t="s">
        <v>794</v>
      </c>
      <c r="U16" s="66"/>
      <c r="W16" s="76"/>
      <c r="X16" s="77"/>
      <c r="Y16" s="73" t="s">
        <v>795</v>
      </c>
      <c r="Z16" s="61">
        <v>109</v>
      </c>
      <c r="AA16" s="77" t="s">
        <v>1868</v>
      </c>
      <c r="AB16" s="73"/>
      <c r="AE16" s="76"/>
      <c r="AF16" s="69"/>
      <c r="AG16" s="71"/>
      <c r="AH16" s="71"/>
      <c r="AI16" s="72"/>
      <c r="AJ16" s="69">
        <v>14</v>
      </c>
      <c r="AK16" s="61" t="s">
        <v>796</v>
      </c>
      <c r="AL16" s="71"/>
      <c r="AM16" s="72" t="s">
        <v>1878</v>
      </c>
      <c r="AN16" s="66"/>
    </row>
    <row r="17" spans="1:42" x14ac:dyDescent="0.25">
      <c r="A17" s="61" t="s">
        <v>464</v>
      </c>
      <c r="B17" s="68">
        <f t="shared" si="2"/>
        <v>1</v>
      </c>
      <c r="C17" s="68">
        <f t="shared" si="3"/>
        <v>1</v>
      </c>
      <c r="D17" s="106"/>
      <c r="E17" s="106"/>
      <c r="F17" s="106"/>
      <c r="G17" s="106"/>
      <c r="H17" s="107"/>
      <c r="I17" s="108"/>
      <c r="J17" s="69" t="s">
        <v>111</v>
      </c>
      <c r="K17" s="71">
        <v>1</v>
      </c>
      <c r="L17" s="71" t="s">
        <v>465</v>
      </c>
      <c r="M17" s="72" t="s">
        <v>797</v>
      </c>
      <c r="N17" s="69"/>
      <c r="O17" s="89"/>
      <c r="P17" s="73"/>
      <c r="R17" s="74"/>
      <c r="S17" s="113"/>
      <c r="T17" s="75"/>
      <c r="U17" s="66"/>
      <c r="W17" s="76"/>
      <c r="X17" s="77"/>
      <c r="Y17" s="73"/>
      <c r="AA17" s="77"/>
      <c r="AB17" s="73"/>
      <c r="AE17" s="76"/>
      <c r="AF17" s="73"/>
      <c r="AI17" s="76"/>
      <c r="AJ17" s="73"/>
      <c r="AM17" s="76"/>
      <c r="AN17" s="66"/>
    </row>
    <row r="18" spans="1:42" x14ac:dyDescent="0.25">
      <c r="A18" s="61" t="s">
        <v>466</v>
      </c>
      <c r="B18" s="68">
        <f t="shared" si="2"/>
        <v>2</v>
      </c>
      <c r="C18" s="68">
        <f t="shared" si="3"/>
        <v>2</v>
      </c>
      <c r="D18" s="107"/>
      <c r="E18" s="107"/>
      <c r="F18" s="107"/>
      <c r="G18" s="107"/>
      <c r="H18" s="107"/>
      <c r="I18" s="108"/>
      <c r="J18" s="69" t="s">
        <v>181</v>
      </c>
      <c r="K18" s="71">
        <v>1</v>
      </c>
      <c r="L18" s="71" t="s">
        <v>468</v>
      </c>
      <c r="M18" s="72" t="s">
        <v>736</v>
      </c>
      <c r="N18" s="69"/>
      <c r="O18" s="89"/>
      <c r="P18" s="73" t="s">
        <v>798</v>
      </c>
      <c r="Q18" s="61" t="s">
        <v>799</v>
      </c>
      <c r="R18" s="74">
        <v>1</v>
      </c>
      <c r="S18" s="113"/>
      <c r="T18" s="75" t="s">
        <v>1805</v>
      </c>
      <c r="U18" s="66"/>
      <c r="W18" s="76"/>
      <c r="X18" s="77"/>
      <c r="Y18" s="73"/>
      <c r="AA18" s="77"/>
      <c r="AB18" s="73"/>
      <c r="AE18" s="76"/>
      <c r="AF18" s="73"/>
      <c r="AI18" s="76"/>
      <c r="AJ18" s="73"/>
      <c r="AM18" s="76"/>
      <c r="AN18" s="66"/>
    </row>
    <row r="19" spans="1:42" x14ac:dyDescent="0.25">
      <c r="A19" s="61" t="s">
        <v>469</v>
      </c>
      <c r="B19" s="68">
        <f t="shared" si="2"/>
        <v>2</v>
      </c>
      <c r="C19" s="68">
        <f t="shared" si="3"/>
        <v>2</v>
      </c>
      <c r="D19" s="107"/>
      <c r="E19" s="107"/>
      <c r="F19" s="107"/>
      <c r="G19" s="107"/>
      <c r="H19" s="107"/>
      <c r="I19" s="108"/>
      <c r="J19" s="69" t="s">
        <v>150</v>
      </c>
      <c r="K19" s="71">
        <v>1</v>
      </c>
      <c r="L19" s="71" t="s">
        <v>471</v>
      </c>
      <c r="M19" s="72" t="s">
        <v>800</v>
      </c>
      <c r="N19" s="69"/>
      <c r="O19" s="89"/>
      <c r="P19" s="73"/>
      <c r="R19" s="74"/>
      <c r="S19" s="113"/>
      <c r="T19" s="75"/>
      <c r="U19" s="66"/>
      <c r="W19" s="76"/>
      <c r="X19" s="77"/>
      <c r="Y19" s="73"/>
      <c r="AA19" s="77"/>
      <c r="AB19" s="73"/>
      <c r="AE19" s="76"/>
      <c r="AF19" s="73" t="s">
        <v>801</v>
      </c>
      <c r="AG19" s="61">
        <v>1</v>
      </c>
      <c r="AH19" s="61" t="s">
        <v>802</v>
      </c>
      <c r="AI19" s="76" t="s">
        <v>762</v>
      </c>
      <c r="AJ19" s="73"/>
      <c r="AM19" s="76"/>
      <c r="AN19" s="66"/>
    </row>
    <row r="20" spans="1:42" x14ac:dyDescent="0.25">
      <c r="A20" s="61" t="s">
        <v>472</v>
      </c>
      <c r="B20" s="68">
        <f t="shared" si="2"/>
        <v>1</v>
      </c>
      <c r="C20" s="68">
        <f t="shared" si="3"/>
        <v>1</v>
      </c>
      <c r="D20" s="107"/>
      <c r="E20" s="107"/>
      <c r="F20" s="107"/>
      <c r="G20" s="107"/>
      <c r="H20" s="107"/>
      <c r="I20" s="108"/>
      <c r="J20" s="69" t="s">
        <v>138</v>
      </c>
      <c r="K20" s="71">
        <v>1</v>
      </c>
      <c r="L20" s="71" t="s">
        <v>474</v>
      </c>
      <c r="M20" s="76" t="s">
        <v>803</v>
      </c>
      <c r="N20" s="69"/>
      <c r="O20" s="89"/>
      <c r="P20" s="73"/>
      <c r="R20" s="74"/>
      <c r="S20" s="113"/>
      <c r="T20" s="75"/>
      <c r="U20" s="66"/>
      <c r="W20" s="76"/>
      <c r="X20" s="77"/>
      <c r="Y20" s="73"/>
      <c r="AA20" s="77"/>
      <c r="AB20" s="73"/>
      <c r="AE20" s="76"/>
      <c r="AF20" s="73"/>
      <c r="AI20" s="76"/>
      <c r="AJ20" s="73"/>
      <c r="AM20" s="76"/>
      <c r="AN20" s="66"/>
    </row>
    <row r="21" spans="1:42" x14ac:dyDescent="0.25">
      <c r="A21" s="61" t="s">
        <v>475</v>
      </c>
      <c r="B21" s="68">
        <f t="shared" si="2"/>
        <v>1</v>
      </c>
      <c r="C21" s="68">
        <f t="shared" si="3"/>
        <v>1</v>
      </c>
      <c r="D21" s="107"/>
      <c r="E21" s="107"/>
      <c r="F21" s="107"/>
      <c r="G21" s="107"/>
      <c r="H21" s="107"/>
      <c r="I21" s="108"/>
      <c r="J21" s="69" t="s">
        <v>147</v>
      </c>
      <c r="K21" s="71">
        <v>1</v>
      </c>
      <c r="L21" s="71" t="s">
        <v>477</v>
      </c>
      <c r="M21" s="76" t="s">
        <v>736</v>
      </c>
      <c r="N21" s="69"/>
      <c r="O21" s="89"/>
      <c r="P21" s="73"/>
      <c r="R21" s="74"/>
      <c r="S21" s="113"/>
      <c r="T21" s="75"/>
      <c r="U21" s="66"/>
      <c r="W21" s="76"/>
      <c r="X21" s="77"/>
      <c r="Y21" s="73"/>
      <c r="AA21" s="77"/>
      <c r="AB21" s="73"/>
      <c r="AE21" s="76"/>
      <c r="AF21" s="73"/>
      <c r="AI21" s="76"/>
      <c r="AJ21" s="73"/>
      <c r="AM21" s="76"/>
      <c r="AN21" s="66"/>
    </row>
    <row r="22" spans="1:42" ht="12" thickBot="1" x14ac:dyDescent="0.3">
      <c r="A22" s="61" t="s">
        <v>478</v>
      </c>
      <c r="B22" s="68">
        <f t="shared" si="2"/>
        <v>1</v>
      </c>
      <c r="C22" s="68">
        <f t="shared" si="3"/>
        <v>1</v>
      </c>
      <c r="D22" s="107"/>
      <c r="E22" s="107"/>
      <c r="F22" s="107"/>
      <c r="G22" s="107"/>
      <c r="H22" s="107"/>
      <c r="I22" s="108"/>
      <c r="J22" s="85" t="s">
        <v>187</v>
      </c>
      <c r="K22" s="105">
        <v>1</v>
      </c>
      <c r="L22" s="105" t="s">
        <v>480</v>
      </c>
      <c r="M22" s="109" t="s">
        <v>804</v>
      </c>
      <c r="N22" s="69"/>
      <c r="O22" s="89"/>
      <c r="P22" s="73"/>
      <c r="R22" s="74"/>
      <c r="S22" s="113"/>
      <c r="T22" s="75"/>
      <c r="U22" s="66"/>
      <c r="W22" s="76"/>
      <c r="X22" s="77"/>
      <c r="Y22" s="73"/>
      <c r="AA22" s="77"/>
      <c r="AB22" s="73"/>
      <c r="AE22" s="76"/>
      <c r="AF22" s="73"/>
      <c r="AI22" s="76"/>
      <c r="AJ22" s="73"/>
      <c r="AM22" s="76"/>
      <c r="AN22" s="66"/>
    </row>
    <row r="23" spans="1:42" ht="22.5" x14ac:dyDescent="0.25">
      <c r="A23" s="61" t="s">
        <v>481</v>
      </c>
      <c r="B23" s="68">
        <f t="shared" si="2"/>
        <v>6</v>
      </c>
      <c r="C23" s="68">
        <f t="shared" si="3"/>
        <v>3</v>
      </c>
      <c r="D23" s="107"/>
      <c r="E23" s="107"/>
      <c r="F23" s="107"/>
      <c r="G23" s="107"/>
      <c r="H23" s="107"/>
      <c r="I23" s="107"/>
      <c r="J23" s="106"/>
      <c r="K23" s="106"/>
      <c r="L23" s="106"/>
      <c r="M23" s="110"/>
      <c r="N23" s="69" t="s">
        <v>805</v>
      </c>
      <c r="O23" s="89">
        <v>2</v>
      </c>
      <c r="P23" s="73" t="s">
        <v>806</v>
      </c>
      <c r="R23" s="111">
        <v>6</v>
      </c>
      <c r="S23" s="113">
        <v>3</v>
      </c>
      <c r="T23" s="75" t="s">
        <v>1804</v>
      </c>
      <c r="U23" s="66"/>
      <c r="W23" s="76"/>
      <c r="X23" s="77"/>
      <c r="Y23" s="73"/>
      <c r="AA23" s="77"/>
      <c r="AB23" s="73"/>
      <c r="AE23" s="76"/>
      <c r="AF23" s="73"/>
      <c r="AI23" s="76"/>
      <c r="AJ23" s="73"/>
      <c r="AM23" s="76"/>
      <c r="AN23" s="66"/>
    </row>
    <row r="24" spans="1:42" ht="12" thickBot="1" x14ac:dyDescent="0.3">
      <c r="A24" s="61" t="s">
        <v>485</v>
      </c>
      <c r="B24" s="68">
        <f t="shared" si="2"/>
        <v>1</v>
      </c>
      <c r="C24" s="68">
        <f t="shared" si="3"/>
        <v>1</v>
      </c>
      <c r="D24" s="107"/>
      <c r="E24" s="107"/>
      <c r="F24" s="107"/>
      <c r="G24" s="107"/>
      <c r="H24" s="107"/>
      <c r="I24" s="107"/>
      <c r="J24" s="107"/>
      <c r="K24" s="107"/>
      <c r="L24" s="107"/>
      <c r="M24" s="108"/>
      <c r="N24" s="85" t="s">
        <v>807</v>
      </c>
      <c r="O24" s="112">
        <v>1</v>
      </c>
      <c r="P24" s="73" t="s">
        <v>808</v>
      </c>
      <c r="R24" s="74">
        <v>1</v>
      </c>
      <c r="S24" s="113"/>
      <c r="T24" s="75" t="s">
        <v>809</v>
      </c>
      <c r="U24" s="66"/>
      <c r="W24" s="76"/>
      <c r="X24" s="77"/>
      <c r="Y24" s="73"/>
      <c r="AA24" s="77"/>
      <c r="AB24" s="73"/>
      <c r="AE24" s="76"/>
      <c r="AF24" s="73"/>
      <c r="AI24" s="76"/>
      <c r="AJ24" s="73"/>
      <c r="AM24" s="76"/>
      <c r="AN24" s="66"/>
    </row>
    <row r="25" spans="1:42" x14ac:dyDescent="0.25">
      <c r="A25" s="61" t="s">
        <v>489</v>
      </c>
      <c r="B25" s="68">
        <f t="shared" si="2"/>
        <v>1</v>
      </c>
      <c r="C25" s="68">
        <f t="shared" si="3"/>
        <v>1</v>
      </c>
      <c r="D25" s="107"/>
      <c r="E25" s="107"/>
      <c r="F25" s="107"/>
      <c r="G25" s="107"/>
      <c r="H25" s="107"/>
      <c r="I25" s="107"/>
      <c r="J25" s="107"/>
      <c r="K25" s="107"/>
      <c r="L25" s="107"/>
      <c r="M25" s="107"/>
      <c r="N25" s="106"/>
      <c r="O25" s="110"/>
      <c r="P25" s="73" t="s">
        <v>810</v>
      </c>
      <c r="Q25" s="61" t="s">
        <v>491</v>
      </c>
      <c r="R25" s="74">
        <v>1</v>
      </c>
      <c r="S25" s="113"/>
      <c r="T25" s="75" t="s">
        <v>1970</v>
      </c>
      <c r="U25" s="66"/>
      <c r="W25" s="76"/>
      <c r="X25" s="77"/>
      <c r="Y25" s="73"/>
      <c r="AA25" s="77"/>
      <c r="AB25" s="73"/>
      <c r="AE25" s="76"/>
      <c r="AF25" s="73"/>
      <c r="AI25" s="76"/>
      <c r="AJ25" s="73"/>
      <c r="AM25" s="76"/>
      <c r="AN25" s="66"/>
    </row>
    <row r="26" spans="1:42" x14ac:dyDescent="0.25">
      <c r="A26" s="61" t="s">
        <v>492</v>
      </c>
      <c r="B26" s="68">
        <f t="shared" si="2"/>
        <v>1</v>
      </c>
      <c r="C26" s="68">
        <f t="shared" si="3"/>
        <v>1</v>
      </c>
      <c r="D26" s="107"/>
      <c r="E26" s="107"/>
      <c r="F26" s="107"/>
      <c r="G26" s="107"/>
      <c r="H26" s="107"/>
      <c r="I26" s="107"/>
      <c r="J26" s="107"/>
      <c r="K26" s="107"/>
      <c r="L26" s="107"/>
      <c r="M26" s="107"/>
      <c r="N26" s="107"/>
      <c r="O26" s="108"/>
      <c r="P26" s="73" t="s">
        <v>811</v>
      </c>
      <c r="Q26" s="61" t="s">
        <v>494</v>
      </c>
      <c r="R26" s="74">
        <v>1</v>
      </c>
      <c r="S26" s="113"/>
      <c r="T26" s="75" t="s">
        <v>812</v>
      </c>
      <c r="U26" s="66"/>
      <c r="W26" s="76"/>
      <c r="X26" s="77"/>
      <c r="Y26" s="73"/>
      <c r="AA26" s="77"/>
      <c r="AB26" s="73"/>
      <c r="AE26" s="76"/>
      <c r="AF26" s="73"/>
      <c r="AI26" s="76"/>
      <c r="AJ26" s="73"/>
      <c r="AM26" s="76"/>
      <c r="AN26" s="66"/>
    </row>
    <row r="27" spans="1:42" x14ac:dyDescent="0.25">
      <c r="A27" s="61" t="s">
        <v>495</v>
      </c>
      <c r="B27" s="68">
        <f t="shared" si="2"/>
        <v>1</v>
      </c>
      <c r="C27" s="68">
        <f t="shared" si="3"/>
        <v>1</v>
      </c>
      <c r="D27" s="107"/>
      <c r="E27" s="107"/>
      <c r="F27" s="107"/>
      <c r="G27" s="107"/>
      <c r="H27" s="107"/>
      <c r="I27" s="107"/>
      <c r="J27" s="107"/>
      <c r="K27" s="107"/>
      <c r="L27" s="107"/>
      <c r="M27" s="107"/>
      <c r="N27" s="107"/>
      <c r="O27" s="108"/>
      <c r="P27" s="73" t="s">
        <v>813</v>
      </c>
      <c r="Q27" s="61" t="s">
        <v>497</v>
      </c>
      <c r="R27" s="74">
        <v>1</v>
      </c>
      <c r="S27" s="113"/>
      <c r="T27" s="75" t="s">
        <v>931</v>
      </c>
      <c r="U27" s="66"/>
      <c r="W27" s="76"/>
      <c r="X27" s="77"/>
      <c r="Y27" s="73"/>
      <c r="AA27" s="77"/>
      <c r="AB27" s="73"/>
      <c r="AE27" s="76"/>
      <c r="AF27" s="73"/>
      <c r="AI27" s="76"/>
      <c r="AJ27" s="73"/>
      <c r="AM27" s="76"/>
      <c r="AN27" s="66"/>
    </row>
    <row r="28" spans="1:42" x14ac:dyDescent="0.25">
      <c r="A28" s="61" t="s">
        <v>498</v>
      </c>
      <c r="B28" s="68">
        <f t="shared" si="2"/>
        <v>4</v>
      </c>
      <c r="C28" s="68">
        <f t="shared" si="3"/>
        <v>4</v>
      </c>
      <c r="D28" s="107"/>
      <c r="E28" s="107"/>
      <c r="F28" s="107"/>
      <c r="G28" s="107"/>
      <c r="H28" s="107"/>
      <c r="I28" s="107"/>
      <c r="J28" s="107"/>
      <c r="K28" s="107"/>
      <c r="L28" s="107"/>
      <c r="M28" s="107"/>
      <c r="N28" s="107"/>
      <c r="O28" s="108"/>
      <c r="P28" s="73" t="s">
        <v>814</v>
      </c>
      <c r="Q28" s="61" t="s">
        <v>501</v>
      </c>
      <c r="R28" s="74">
        <v>1</v>
      </c>
      <c r="S28" s="113"/>
      <c r="T28" s="75" t="s">
        <v>815</v>
      </c>
      <c r="U28" s="66" t="s">
        <v>816</v>
      </c>
      <c r="V28" s="61">
        <v>3</v>
      </c>
      <c r="W28" s="76" t="s">
        <v>817</v>
      </c>
      <c r="X28" s="77"/>
      <c r="Y28" s="73"/>
      <c r="AA28" s="77"/>
      <c r="AB28" s="73"/>
      <c r="AE28" s="76"/>
      <c r="AF28" s="73"/>
      <c r="AI28" s="76"/>
      <c r="AJ28" s="73"/>
      <c r="AM28" s="76"/>
      <c r="AN28" s="66"/>
    </row>
    <row r="29" spans="1:42" x14ac:dyDescent="0.25">
      <c r="A29" s="61" t="s">
        <v>502</v>
      </c>
      <c r="B29" s="68">
        <f t="shared" si="2"/>
        <v>1</v>
      </c>
      <c r="C29" s="68">
        <f t="shared" si="3"/>
        <v>1</v>
      </c>
      <c r="D29" s="107"/>
      <c r="E29" s="107"/>
      <c r="F29" s="107"/>
      <c r="G29" s="107"/>
      <c r="H29" s="107"/>
      <c r="I29" s="107"/>
      <c r="J29" s="107"/>
      <c r="K29" s="107"/>
      <c r="L29" s="107"/>
      <c r="M29" s="107"/>
      <c r="N29" s="107"/>
      <c r="O29" s="108"/>
      <c r="P29" s="73" t="s">
        <v>818</v>
      </c>
      <c r="Q29" s="61" t="s">
        <v>504</v>
      </c>
      <c r="R29" s="74">
        <v>1</v>
      </c>
      <c r="S29" s="113"/>
      <c r="T29" s="75" t="s">
        <v>819</v>
      </c>
      <c r="U29" s="66"/>
      <c r="W29" s="76"/>
      <c r="X29" s="77"/>
      <c r="Y29" s="73"/>
      <c r="AA29" s="77"/>
      <c r="AB29" s="73"/>
      <c r="AE29" s="76"/>
      <c r="AF29" s="73"/>
      <c r="AI29" s="76"/>
      <c r="AJ29" s="73"/>
      <c r="AM29" s="76"/>
      <c r="AN29" s="66"/>
    </row>
    <row r="30" spans="1:42" ht="22.5" x14ac:dyDescent="0.25">
      <c r="A30" s="61" t="s">
        <v>505</v>
      </c>
      <c r="B30" s="68">
        <f t="shared" si="2"/>
        <v>15</v>
      </c>
      <c r="C30" s="68">
        <f t="shared" si="3"/>
        <v>15</v>
      </c>
      <c r="D30" s="107"/>
      <c r="E30" s="107"/>
      <c r="F30" s="107"/>
      <c r="G30" s="107"/>
      <c r="H30" s="107"/>
      <c r="I30" s="107"/>
      <c r="J30" s="107"/>
      <c r="K30" s="107"/>
      <c r="L30" s="107"/>
      <c r="M30" s="107"/>
      <c r="N30" s="107"/>
      <c r="O30" s="108"/>
      <c r="P30" s="73" t="s">
        <v>820</v>
      </c>
      <c r="Q30" s="61" t="s">
        <v>510</v>
      </c>
      <c r="R30" s="74">
        <v>1</v>
      </c>
      <c r="S30" s="113"/>
      <c r="T30" s="75" t="s">
        <v>1970</v>
      </c>
      <c r="U30" s="66" t="s">
        <v>821</v>
      </c>
      <c r="V30" s="61">
        <v>1</v>
      </c>
      <c r="W30" s="76" t="s">
        <v>822</v>
      </c>
      <c r="X30" s="77"/>
      <c r="Y30" s="73"/>
      <c r="AA30" s="77"/>
      <c r="AB30" s="73" t="s">
        <v>823</v>
      </c>
      <c r="AC30" s="61">
        <v>2</v>
      </c>
      <c r="AD30" s="61" t="s">
        <v>1970</v>
      </c>
      <c r="AE30" s="76" t="s">
        <v>824</v>
      </c>
      <c r="AF30" s="73" t="s">
        <v>825</v>
      </c>
      <c r="AG30" s="61">
        <v>4</v>
      </c>
      <c r="AH30" s="61" t="s">
        <v>826</v>
      </c>
      <c r="AI30" s="76" t="s">
        <v>1971</v>
      </c>
      <c r="AJ30" s="73">
        <v>7</v>
      </c>
      <c r="AK30" s="61" t="s">
        <v>827</v>
      </c>
      <c r="AL30" s="61" t="s">
        <v>828</v>
      </c>
      <c r="AM30" s="76" t="s">
        <v>1977</v>
      </c>
      <c r="AN30" s="66"/>
      <c r="AO30" s="84"/>
      <c r="AP30" s="84"/>
    </row>
    <row r="31" spans="1:42" x14ac:dyDescent="0.25">
      <c r="A31" s="61" t="s">
        <v>511</v>
      </c>
      <c r="B31" s="68">
        <f t="shared" si="2"/>
        <v>1</v>
      </c>
      <c r="C31" s="68">
        <f t="shared" si="3"/>
        <v>1</v>
      </c>
      <c r="D31" s="107"/>
      <c r="E31" s="107"/>
      <c r="F31" s="107"/>
      <c r="G31" s="107"/>
      <c r="H31" s="107"/>
      <c r="I31" s="107"/>
      <c r="J31" s="107"/>
      <c r="K31" s="107"/>
      <c r="L31" s="107"/>
      <c r="M31" s="107"/>
      <c r="N31" s="107"/>
      <c r="O31" s="108"/>
      <c r="P31" s="73" t="s">
        <v>829</v>
      </c>
      <c r="Q31" s="61" t="s">
        <v>513</v>
      </c>
      <c r="R31" s="74">
        <v>1</v>
      </c>
      <c r="S31" s="113"/>
      <c r="T31" s="75" t="s">
        <v>1970</v>
      </c>
      <c r="U31" s="66"/>
      <c r="W31" s="76"/>
      <c r="X31" s="77"/>
      <c r="Y31" s="73"/>
      <c r="AA31" s="77"/>
      <c r="AB31" s="73"/>
      <c r="AE31" s="76"/>
      <c r="AF31" s="73"/>
      <c r="AI31" s="76"/>
      <c r="AJ31" s="73"/>
      <c r="AM31" s="76"/>
      <c r="AN31" s="66"/>
      <c r="AO31" s="84"/>
      <c r="AP31" s="84"/>
    </row>
    <row r="32" spans="1:42" x14ac:dyDescent="0.25">
      <c r="A32" s="61" t="s">
        <v>514</v>
      </c>
      <c r="B32" s="68">
        <f t="shared" si="2"/>
        <v>1</v>
      </c>
      <c r="C32" s="68">
        <f t="shared" si="3"/>
        <v>1</v>
      </c>
      <c r="D32" s="107"/>
      <c r="E32" s="107"/>
      <c r="F32" s="107"/>
      <c r="G32" s="107"/>
      <c r="H32" s="107"/>
      <c r="I32" s="107"/>
      <c r="J32" s="107"/>
      <c r="K32" s="107"/>
      <c r="L32" s="107"/>
      <c r="M32" s="107"/>
      <c r="N32" s="107"/>
      <c r="O32" s="108"/>
      <c r="P32" s="73" t="s">
        <v>830</v>
      </c>
      <c r="Q32" s="61" t="s">
        <v>516</v>
      </c>
      <c r="R32" s="74">
        <v>1</v>
      </c>
      <c r="S32" s="113"/>
      <c r="T32" s="75" t="s">
        <v>831</v>
      </c>
      <c r="U32" s="66"/>
      <c r="W32" s="76"/>
      <c r="X32" s="77"/>
      <c r="Y32" s="73"/>
      <c r="AA32" s="77"/>
      <c r="AB32" s="73"/>
      <c r="AE32" s="76"/>
      <c r="AF32" s="73"/>
      <c r="AI32" s="76"/>
      <c r="AJ32" s="73"/>
      <c r="AM32" s="76"/>
      <c r="AN32" s="66"/>
      <c r="AO32" s="84"/>
      <c r="AP32" s="84"/>
    </row>
    <row r="33" spans="1:42" x14ac:dyDescent="0.25">
      <c r="A33" s="61" t="s">
        <v>517</v>
      </c>
      <c r="B33" s="68">
        <f t="shared" si="2"/>
        <v>1</v>
      </c>
      <c r="C33" s="68">
        <f t="shared" si="3"/>
        <v>1</v>
      </c>
      <c r="D33" s="107"/>
      <c r="E33" s="107"/>
      <c r="F33" s="107"/>
      <c r="G33" s="107"/>
      <c r="H33" s="107"/>
      <c r="I33" s="107"/>
      <c r="J33" s="107"/>
      <c r="K33" s="107"/>
      <c r="L33" s="107"/>
      <c r="M33" s="107"/>
      <c r="N33" s="107"/>
      <c r="O33" s="108"/>
      <c r="P33" s="73" t="s">
        <v>832</v>
      </c>
      <c r="Q33" s="61" t="s">
        <v>519</v>
      </c>
      <c r="R33" s="74">
        <v>1</v>
      </c>
      <c r="S33" s="113"/>
      <c r="T33" s="75" t="s">
        <v>831</v>
      </c>
      <c r="U33" s="66"/>
      <c r="W33" s="76"/>
      <c r="X33" s="77"/>
      <c r="Y33" s="73"/>
      <c r="AA33" s="77"/>
      <c r="AB33" s="73"/>
      <c r="AE33" s="76"/>
      <c r="AF33" s="73"/>
      <c r="AI33" s="76"/>
      <c r="AJ33" s="73"/>
      <c r="AM33" s="76"/>
      <c r="AN33" s="66"/>
      <c r="AO33" s="84"/>
      <c r="AP33" s="84"/>
    </row>
    <row r="34" spans="1:42" x14ac:dyDescent="0.25">
      <c r="A34" s="61" t="s">
        <v>520</v>
      </c>
      <c r="B34" s="68">
        <f t="shared" si="2"/>
        <v>1</v>
      </c>
      <c r="C34" s="68">
        <f t="shared" si="3"/>
        <v>1</v>
      </c>
      <c r="D34" s="107"/>
      <c r="E34" s="107"/>
      <c r="F34" s="107"/>
      <c r="G34" s="107"/>
      <c r="H34" s="107"/>
      <c r="I34" s="107"/>
      <c r="J34" s="107"/>
      <c r="K34" s="107"/>
      <c r="L34" s="107"/>
      <c r="M34" s="107"/>
      <c r="N34" s="107"/>
      <c r="O34" s="108"/>
      <c r="P34" s="73" t="s">
        <v>833</v>
      </c>
      <c r="Q34" s="61" t="s">
        <v>522</v>
      </c>
      <c r="R34" s="74">
        <v>1</v>
      </c>
      <c r="S34" s="113"/>
      <c r="T34" s="75" t="s">
        <v>831</v>
      </c>
      <c r="U34" s="66"/>
      <c r="W34" s="76"/>
      <c r="X34" s="77"/>
      <c r="Y34" s="73"/>
      <c r="AA34" s="77"/>
      <c r="AB34" s="73"/>
      <c r="AE34" s="76"/>
      <c r="AF34" s="73"/>
      <c r="AI34" s="76"/>
      <c r="AJ34" s="73"/>
      <c r="AM34" s="76"/>
      <c r="AN34" s="66"/>
      <c r="AO34" s="84"/>
      <c r="AP34" s="84"/>
    </row>
    <row r="35" spans="1:42" x14ac:dyDescent="0.25">
      <c r="A35" s="61" t="s">
        <v>523</v>
      </c>
      <c r="B35" s="68">
        <f t="shared" si="2"/>
        <v>3</v>
      </c>
      <c r="C35" s="68">
        <f t="shared" si="3"/>
        <v>3</v>
      </c>
      <c r="D35" s="107"/>
      <c r="E35" s="107"/>
      <c r="F35" s="107"/>
      <c r="G35" s="107"/>
      <c r="H35" s="107"/>
      <c r="I35" s="107"/>
      <c r="J35" s="107"/>
      <c r="K35" s="107"/>
      <c r="L35" s="107"/>
      <c r="M35" s="107"/>
      <c r="N35" s="107"/>
      <c r="O35" s="108"/>
      <c r="P35" s="73" t="s">
        <v>834</v>
      </c>
      <c r="Q35" s="61" t="s">
        <v>527</v>
      </c>
      <c r="R35" s="74">
        <v>2</v>
      </c>
      <c r="S35" s="113"/>
      <c r="T35" s="75" t="s">
        <v>1879</v>
      </c>
      <c r="U35" s="66"/>
      <c r="W35" s="76"/>
      <c r="X35" s="77"/>
      <c r="Y35" s="73"/>
      <c r="AA35" s="77"/>
      <c r="AB35" s="73" t="s">
        <v>835</v>
      </c>
      <c r="AC35" s="61">
        <v>1</v>
      </c>
      <c r="AD35" s="61" t="s">
        <v>1806</v>
      </c>
      <c r="AE35" s="76" t="s">
        <v>836</v>
      </c>
      <c r="AF35" s="73" t="s">
        <v>526</v>
      </c>
      <c r="AI35" s="76"/>
      <c r="AJ35" s="73"/>
      <c r="AM35" s="76"/>
      <c r="AN35" s="66"/>
      <c r="AO35" s="84"/>
      <c r="AP35" s="84"/>
    </row>
    <row r="36" spans="1:42" x14ac:dyDescent="0.25">
      <c r="A36" s="61" t="s">
        <v>528</v>
      </c>
      <c r="B36" s="68">
        <f t="shared" si="2"/>
        <v>2</v>
      </c>
      <c r="C36" s="68">
        <f t="shared" si="3"/>
        <v>2</v>
      </c>
      <c r="D36" s="107"/>
      <c r="E36" s="107"/>
      <c r="F36" s="107"/>
      <c r="G36" s="107"/>
      <c r="H36" s="107"/>
      <c r="I36" s="107"/>
      <c r="J36" s="107"/>
      <c r="K36" s="107"/>
      <c r="L36" s="107"/>
      <c r="M36" s="107"/>
      <c r="N36" s="107"/>
      <c r="O36" s="108"/>
      <c r="P36" s="73" t="s">
        <v>837</v>
      </c>
      <c r="Q36" s="61" t="s">
        <v>530</v>
      </c>
      <c r="R36" s="74">
        <v>1</v>
      </c>
      <c r="S36" s="113"/>
      <c r="T36" s="75" t="s">
        <v>838</v>
      </c>
      <c r="U36" s="66"/>
      <c r="W36" s="76"/>
      <c r="X36" s="77"/>
      <c r="Y36" s="73"/>
      <c r="AA36" s="77"/>
      <c r="AB36" s="73"/>
      <c r="AE36" s="76"/>
      <c r="AF36" s="73"/>
      <c r="AI36" s="76"/>
      <c r="AJ36" s="73">
        <v>1</v>
      </c>
      <c r="AK36" s="61" t="s">
        <v>839</v>
      </c>
      <c r="AL36" s="61" t="s">
        <v>706</v>
      </c>
      <c r="AM36" s="76" t="s">
        <v>840</v>
      </c>
      <c r="AN36" s="66"/>
      <c r="AO36" s="84"/>
      <c r="AP36" s="84"/>
    </row>
    <row r="37" spans="1:42" x14ac:dyDescent="0.25">
      <c r="A37" s="61" t="s">
        <v>531</v>
      </c>
      <c r="B37" s="68">
        <f t="shared" si="2"/>
        <v>1</v>
      </c>
      <c r="C37" s="68">
        <f t="shared" si="3"/>
        <v>1</v>
      </c>
      <c r="D37" s="107"/>
      <c r="E37" s="107"/>
      <c r="F37" s="107"/>
      <c r="G37" s="107"/>
      <c r="H37" s="107"/>
      <c r="I37" s="107"/>
      <c r="J37" s="107"/>
      <c r="K37" s="107"/>
      <c r="L37" s="107"/>
      <c r="M37" s="107"/>
      <c r="N37" s="107"/>
      <c r="O37" s="108"/>
      <c r="P37" s="73" t="s">
        <v>841</v>
      </c>
      <c r="Q37" s="61" t="s">
        <v>533</v>
      </c>
      <c r="R37" s="74">
        <v>1</v>
      </c>
      <c r="S37" s="113"/>
      <c r="T37" s="75" t="s">
        <v>931</v>
      </c>
      <c r="U37" s="66"/>
      <c r="W37" s="76"/>
      <c r="X37" s="77"/>
      <c r="Y37" s="73"/>
      <c r="AA37" s="77"/>
      <c r="AB37" s="73"/>
      <c r="AE37" s="76"/>
      <c r="AF37" s="73"/>
      <c r="AI37" s="76"/>
      <c r="AJ37" s="73"/>
      <c r="AM37" s="76"/>
      <c r="AN37" s="66"/>
      <c r="AO37" s="84"/>
      <c r="AP37" s="84"/>
    </row>
    <row r="38" spans="1:42" x14ac:dyDescent="0.25">
      <c r="A38" s="61" t="s">
        <v>534</v>
      </c>
      <c r="B38" s="68">
        <f t="shared" si="2"/>
        <v>1</v>
      </c>
      <c r="C38" s="68">
        <f t="shared" si="3"/>
        <v>1</v>
      </c>
      <c r="D38" s="107"/>
      <c r="E38" s="107"/>
      <c r="F38" s="107"/>
      <c r="G38" s="107"/>
      <c r="H38" s="107"/>
      <c r="I38" s="107"/>
      <c r="J38" s="107"/>
      <c r="K38" s="107"/>
      <c r="L38" s="107"/>
      <c r="M38" s="107"/>
      <c r="N38" s="107"/>
      <c r="O38" s="108"/>
      <c r="P38" s="73" t="s">
        <v>842</v>
      </c>
      <c r="Q38" s="61" t="s">
        <v>536</v>
      </c>
      <c r="R38" s="74">
        <v>1</v>
      </c>
      <c r="S38" s="113"/>
      <c r="T38" s="75" t="s">
        <v>931</v>
      </c>
      <c r="U38" s="66"/>
      <c r="W38" s="76"/>
      <c r="X38" s="77"/>
      <c r="Y38" s="73"/>
      <c r="AA38" s="77"/>
      <c r="AB38" s="73"/>
      <c r="AE38" s="76"/>
      <c r="AF38" s="73"/>
      <c r="AI38" s="76"/>
      <c r="AJ38" s="73"/>
      <c r="AM38" s="76"/>
      <c r="AN38" s="66"/>
      <c r="AO38" s="84"/>
      <c r="AP38" s="84"/>
    </row>
    <row r="39" spans="1:42" x14ac:dyDescent="0.25">
      <c r="A39" s="61" t="s">
        <v>537</v>
      </c>
      <c r="B39" s="68">
        <f t="shared" si="2"/>
        <v>1</v>
      </c>
      <c r="C39" s="68">
        <f t="shared" si="3"/>
        <v>1</v>
      </c>
      <c r="D39" s="107"/>
      <c r="E39" s="107"/>
      <c r="F39" s="107"/>
      <c r="G39" s="107"/>
      <c r="H39" s="107"/>
      <c r="I39" s="107"/>
      <c r="J39" s="107"/>
      <c r="K39" s="107"/>
      <c r="L39" s="107"/>
      <c r="M39" s="107"/>
      <c r="N39" s="107"/>
      <c r="O39" s="108"/>
      <c r="P39" s="73" t="s">
        <v>843</v>
      </c>
      <c r="Q39" s="61" t="s">
        <v>539</v>
      </c>
      <c r="R39" s="74">
        <v>1</v>
      </c>
      <c r="S39" s="113"/>
      <c r="T39" s="75" t="s">
        <v>844</v>
      </c>
      <c r="U39" s="66"/>
      <c r="W39" s="76"/>
      <c r="X39" s="77"/>
      <c r="Y39" s="73"/>
      <c r="AA39" s="77"/>
      <c r="AB39" s="73"/>
      <c r="AE39" s="76"/>
      <c r="AF39" s="73"/>
      <c r="AI39" s="76"/>
      <c r="AJ39" s="73"/>
      <c r="AM39" s="76"/>
      <c r="AN39" s="66"/>
      <c r="AO39" s="84"/>
      <c r="AP39" s="84"/>
    </row>
    <row r="40" spans="1:42" x14ac:dyDescent="0.25">
      <c r="A40" s="61" t="s">
        <v>540</v>
      </c>
      <c r="B40" s="68">
        <f t="shared" si="2"/>
        <v>1</v>
      </c>
      <c r="C40" s="68">
        <f t="shared" si="3"/>
        <v>1</v>
      </c>
      <c r="D40" s="107"/>
      <c r="E40" s="107"/>
      <c r="F40" s="107"/>
      <c r="G40" s="107"/>
      <c r="H40" s="107"/>
      <c r="I40" s="107"/>
      <c r="J40" s="107"/>
      <c r="K40" s="107"/>
      <c r="L40" s="107"/>
      <c r="M40" s="107"/>
      <c r="N40" s="107"/>
      <c r="O40" s="108"/>
      <c r="P40" s="73" t="s">
        <v>845</v>
      </c>
      <c r="Q40" s="61" t="s">
        <v>542</v>
      </c>
      <c r="R40" s="74">
        <v>1</v>
      </c>
      <c r="S40" s="113"/>
      <c r="T40" s="75" t="s">
        <v>846</v>
      </c>
      <c r="U40" s="66"/>
      <c r="W40" s="76"/>
      <c r="X40" s="77"/>
      <c r="Y40" s="73"/>
      <c r="AA40" s="77"/>
      <c r="AB40" s="73"/>
      <c r="AE40" s="76"/>
      <c r="AF40" s="73"/>
      <c r="AI40" s="76"/>
      <c r="AJ40" s="73"/>
      <c r="AM40" s="76"/>
      <c r="AN40" s="66"/>
      <c r="AO40" s="84"/>
    </row>
    <row r="41" spans="1:42" x14ac:dyDescent="0.25">
      <c r="A41" s="61" t="s">
        <v>543</v>
      </c>
      <c r="B41" s="68">
        <f t="shared" si="2"/>
        <v>1</v>
      </c>
      <c r="C41" s="68">
        <f t="shared" si="3"/>
        <v>1</v>
      </c>
      <c r="D41" s="107"/>
      <c r="E41" s="107"/>
      <c r="F41" s="107"/>
      <c r="G41" s="107"/>
      <c r="H41" s="107"/>
      <c r="I41" s="107"/>
      <c r="J41" s="107"/>
      <c r="K41" s="107"/>
      <c r="L41" s="107"/>
      <c r="M41" s="107"/>
      <c r="N41" s="107"/>
      <c r="O41" s="108"/>
      <c r="P41" s="73" t="s">
        <v>847</v>
      </c>
      <c r="Q41" s="61" t="s">
        <v>545</v>
      </c>
      <c r="R41" s="74">
        <v>1</v>
      </c>
      <c r="S41" s="113"/>
      <c r="T41" s="75" t="s">
        <v>844</v>
      </c>
      <c r="U41" s="66"/>
      <c r="W41" s="76"/>
      <c r="X41" s="77"/>
      <c r="Y41" s="73"/>
      <c r="AA41" s="77"/>
      <c r="AB41" s="73"/>
      <c r="AE41" s="76"/>
      <c r="AF41" s="73"/>
      <c r="AI41" s="76"/>
      <c r="AJ41" s="73"/>
      <c r="AM41" s="76"/>
      <c r="AN41" s="66"/>
      <c r="AO41" s="84"/>
    </row>
    <row r="42" spans="1:42" x14ac:dyDescent="0.25">
      <c r="A42" s="61" t="s">
        <v>546</v>
      </c>
      <c r="B42" s="68">
        <f t="shared" si="2"/>
        <v>3</v>
      </c>
      <c r="C42" s="68">
        <f t="shared" si="3"/>
        <v>3</v>
      </c>
      <c r="D42" s="107"/>
      <c r="E42" s="107"/>
      <c r="F42" s="107"/>
      <c r="G42" s="107"/>
      <c r="H42" s="107"/>
      <c r="I42" s="107"/>
      <c r="J42" s="107"/>
      <c r="K42" s="107"/>
      <c r="L42" s="107"/>
      <c r="M42" s="107"/>
      <c r="N42" s="107"/>
      <c r="O42" s="108"/>
      <c r="P42" s="73" t="s">
        <v>848</v>
      </c>
      <c r="Q42" s="61" t="s">
        <v>548</v>
      </c>
      <c r="R42" s="74">
        <v>3</v>
      </c>
      <c r="S42" s="113"/>
      <c r="T42" s="75" t="s">
        <v>1803</v>
      </c>
      <c r="U42" s="66"/>
      <c r="W42" s="76"/>
      <c r="X42" s="77"/>
      <c r="Y42" s="73"/>
      <c r="AA42" s="77"/>
      <c r="AB42" s="73"/>
      <c r="AE42" s="76"/>
      <c r="AF42" s="73"/>
      <c r="AI42" s="76"/>
      <c r="AJ42" s="73"/>
      <c r="AM42" s="76"/>
      <c r="AN42" s="66"/>
      <c r="AO42" s="84"/>
    </row>
    <row r="43" spans="1:42" x14ac:dyDescent="0.25">
      <c r="A43" s="61" t="s">
        <v>549</v>
      </c>
      <c r="B43" s="68">
        <f t="shared" si="2"/>
        <v>1</v>
      </c>
      <c r="C43" s="68">
        <f t="shared" si="3"/>
        <v>1</v>
      </c>
      <c r="D43" s="107"/>
      <c r="E43" s="107"/>
      <c r="F43" s="107"/>
      <c r="G43" s="107"/>
      <c r="H43" s="107"/>
      <c r="I43" s="107"/>
      <c r="J43" s="107"/>
      <c r="K43" s="107"/>
      <c r="L43" s="107"/>
      <c r="M43" s="107"/>
      <c r="N43" s="107"/>
      <c r="O43" s="108"/>
      <c r="P43" s="73" t="s">
        <v>849</v>
      </c>
      <c r="Q43" s="61" t="s">
        <v>551</v>
      </c>
      <c r="R43" s="74">
        <v>1</v>
      </c>
      <c r="S43" s="113"/>
      <c r="T43" s="75" t="s">
        <v>850</v>
      </c>
      <c r="U43" s="66"/>
      <c r="W43" s="76"/>
      <c r="X43" s="77"/>
      <c r="Y43" s="73"/>
      <c r="AA43" s="77"/>
      <c r="AB43" s="73"/>
      <c r="AE43" s="76"/>
      <c r="AF43" s="73"/>
      <c r="AI43" s="76"/>
      <c r="AJ43" s="73"/>
      <c r="AM43" s="76"/>
      <c r="AN43" s="66"/>
    </row>
    <row r="44" spans="1:42" x14ac:dyDescent="0.25">
      <c r="A44" s="61" t="s">
        <v>552</v>
      </c>
      <c r="B44" s="68">
        <f t="shared" si="2"/>
        <v>2</v>
      </c>
      <c r="C44" s="68">
        <f t="shared" si="3"/>
        <v>2</v>
      </c>
      <c r="D44" s="107"/>
      <c r="E44" s="107"/>
      <c r="F44" s="107"/>
      <c r="G44" s="107"/>
      <c r="H44" s="107"/>
      <c r="I44" s="107"/>
      <c r="J44" s="107"/>
      <c r="K44" s="107"/>
      <c r="L44" s="107"/>
      <c r="M44" s="107"/>
      <c r="N44" s="107"/>
      <c r="O44" s="108"/>
      <c r="P44" s="73" t="s">
        <v>851</v>
      </c>
      <c r="Q44" s="61" t="s">
        <v>554</v>
      </c>
      <c r="R44" s="74">
        <v>2</v>
      </c>
      <c r="S44" s="113"/>
      <c r="T44" s="75" t="s">
        <v>852</v>
      </c>
      <c r="U44" s="66"/>
      <c r="W44" s="76"/>
      <c r="X44" s="77"/>
      <c r="Y44" s="73"/>
      <c r="AA44" s="77"/>
      <c r="AB44" s="73"/>
      <c r="AE44" s="76"/>
      <c r="AF44" s="73"/>
      <c r="AI44" s="76"/>
      <c r="AJ44" s="73"/>
      <c r="AM44" s="76"/>
      <c r="AN44" s="66"/>
    </row>
    <row r="45" spans="1:42" ht="22.5" x14ac:dyDescent="0.25">
      <c r="A45" s="61" t="s">
        <v>555</v>
      </c>
      <c r="B45" s="68">
        <f t="shared" ref="B45:B50" si="4">E45+I45+K45+O45+R45+V45+Z45+AC45+AG45+AJ45</f>
        <v>18</v>
      </c>
      <c r="C45" s="68">
        <f t="shared" si="3"/>
        <v>18</v>
      </c>
      <c r="D45" s="107"/>
      <c r="E45" s="107"/>
      <c r="F45" s="107"/>
      <c r="G45" s="107"/>
      <c r="H45" s="107"/>
      <c r="I45" s="107"/>
      <c r="J45" s="107"/>
      <c r="K45" s="107"/>
      <c r="L45" s="107"/>
      <c r="M45" s="107"/>
      <c r="N45" s="107"/>
      <c r="O45" s="108"/>
      <c r="P45" s="73" t="s">
        <v>853</v>
      </c>
      <c r="Q45" s="61" t="s">
        <v>559</v>
      </c>
      <c r="R45" s="74">
        <v>13</v>
      </c>
      <c r="S45" s="113"/>
      <c r="T45" s="75" t="s">
        <v>1802</v>
      </c>
      <c r="U45" s="66"/>
      <c r="W45" s="76"/>
      <c r="X45" s="77"/>
      <c r="Y45" s="73"/>
      <c r="AA45" s="77"/>
      <c r="AB45" s="73" t="s">
        <v>854</v>
      </c>
      <c r="AC45" s="61">
        <v>2</v>
      </c>
      <c r="AD45" s="61" t="s">
        <v>1807</v>
      </c>
      <c r="AE45" s="76" t="s">
        <v>855</v>
      </c>
      <c r="AF45" s="73" t="s">
        <v>856</v>
      </c>
      <c r="AG45" s="61">
        <v>3</v>
      </c>
      <c r="AH45" s="84" t="s">
        <v>857</v>
      </c>
      <c r="AI45" s="76" t="s">
        <v>762</v>
      </c>
      <c r="AJ45" s="73"/>
      <c r="AM45" s="76"/>
      <c r="AN45" s="66"/>
    </row>
    <row r="46" spans="1:42" x14ac:dyDescent="0.25">
      <c r="A46" s="61" t="s">
        <v>560</v>
      </c>
      <c r="B46" s="68">
        <f t="shared" si="4"/>
        <v>1</v>
      </c>
      <c r="C46" s="68">
        <f t="shared" si="3"/>
        <v>1</v>
      </c>
      <c r="D46" s="107"/>
      <c r="E46" s="107"/>
      <c r="F46" s="107"/>
      <c r="G46" s="107"/>
      <c r="H46" s="107"/>
      <c r="I46" s="107"/>
      <c r="J46" s="107"/>
      <c r="K46" s="107"/>
      <c r="L46" s="107"/>
      <c r="M46" s="107"/>
      <c r="N46" s="107"/>
      <c r="O46" s="108"/>
      <c r="P46" s="73" t="s">
        <v>858</v>
      </c>
      <c r="Q46" s="61" t="s">
        <v>562</v>
      </c>
      <c r="R46" s="74">
        <v>1</v>
      </c>
      <c r="S46" s="113"/>
      <c r="T46" s="75" t="s">
        <v>859</v>
      </c>
      <c r="U46" s="66"/>
      <c r="W46" s="76"/>
      <c r="X46" s="77"/>
      <c r="Y46" s="73"/>
      <c r="AA46" s="77"/>
      <c r="AB46" s="73"/>
      <c r="AE46" s="76"/>
      <c r="AF46" s="73"/>
      <c r="AI46" s="76"/>
      <c r="AJ46" s="73"/>
      <c r="AM46" s="76"/>
      <c r="AN46" s="66"/>
    </row>
    <row r="47" spans="1:42" x14ac:dyDescent="0.25">
      <c r="A47" s="61" t="s">
        <v>563</v>
      </c>
      <c r="B47" s="68">
        <f t="shared" si="4"/>
        <v>3</v>
      </c>
      <c r="C47" s="68">
        <f t="shared" ref="C47:C78" si="5">K47+R47-S47+V47+Z47+AC47+AG47+AJ47</f>
        <v>3</v>
      </c>
      <c r="D47" s="107"/>
      <c r="E47" s="107"/>
      <c r="F47" s="107"/>
      <c r="G47" s="107"/>
      <c r="H47" s="107"/>
      <c r="I47" s="107"/>
      <c r="J47" s="107"/>
      <c r="K47" s="107"/>
      <c r="L47" s="107"/>
      <c r="M47" s="107"/>
      <c r="N47" s="107"/>
      <c r="O47" s="108"/>
      <c r="P47" s="73" t="s">
        <v>860</v>
      </c>
      <c r="Q47" s="61" t="s">
        <v>566</v>
      </c>
      <c r="R47" s="74">
        <v>2</v>
      </c>
      <c r="S47" s="113"/>
      <c r="T47" s="75" t="s">
        <v>861</v>
      </c>
      <c r="U47" s="66"/>
      <c r="W47" s="76"/>
      <c r="X47" s="77"/>
      <c r="Y47" s="73"/>
      <c r="AA47" s="77"/>
      <c r="AB47" s="73"/>
      <c r="AE47" s="76"/>
      <c r="AF47" s="73" t="s">
        <v>862</v>
      </c>
      <c r="AG47" s="61">
        <v>1</v>
      </c>
      <c r="AH47" s="84" t="s">
        <v>863</v>
      </c>
      <c r="AI47" s="76" t="s">
        <v>762</v>
      </c>
      <c r="AJ47" s="73"/>
      <c r="AM47" s="76"/>
      <c r="AN47" s="66"/>
    </row>
    <row r="48" spans="1:42" x14ac:dyDescent="0.25">
      <c r="A48" s="61" t="s">
        <v>567</v>
      </c>
      <c r="B48" s="68">
        <f t="shared" si="4"/>
        <v>2</v>
      </c>
      <c r="C48" s="68">
        <f t="shared" si="5"/>
        <v>2</v>
      </c>
      <c r="D48" s="107"/>
      <c r="E48" s="107"/>
      <c r="F48" s="107"/>
      <c r="G48" s="107"/>
      <c r="H48" s="107"/>
      <c r="I48" s="107"/>
      <c r="J48" s="107"/>
      <c r="K48" s="107"/>
      <c r="L48" s="107"/>
      <c r="M48" s="107"/>
      <c r="N48" s="107"/>
      <c r="O48" s="108"/>
      <c r="P48" s="73" t="s">
        <v>864</v>
      </c>
      <c r="Q48" s="61" t="s">
        <v>571</v>
      </c>
      <c r="R48" s="74">
        <v>1</v>
      </c>
      <c r="S48" s="113"/>
      <c r="T48" s="75" t="s">
        <v>809</v>
      </c>
      <c r="U48" s="66"/>
      <c r="W48" s="76"/>
      <c r="X48" s="77"/>
      <c r="Y48" s="73"/>
      <c r="AA48" s="77"/>
      <c r="AB48" s="73" t="s">
        <v>865</v>
      </c>
      <c r="AC48" s="61">
        <v>1</v>
      </c>
      <c r="AD48" s="61" t="s">
        <v>1806</v>
      </c>
      <c r="AE48" s="76" t="s">
        <v>866</v>
      </c>
      <c r="AF48" s="73" t="s">
        <v>570</v>
      </c>
      <c r="AI48" s="76"/>
      <c r="AJ48" s="73"/>
      <c r="AM48" s="76"/>
      <c r="AN48" s="66"/>
    </row>
    <row r="49" spans="1:40" x14ac:dyDescent="0.25">
      <c r="A49" s="61" t="s">
        <v>572</v>
      </c>
      <c r="B49" s="68">
        <f t="shared" si="4"/>
        <v>1</v>
      </c>
      <c r="C49" s="68">
        <f t="shared" si="5"/>
        <v>1</v>
      </c>
      <c r="D49" s="107"/>
      <c r="E49" s="107"/>
      <c r="F49" s="107"/>
      <c r="G49" s="107"/>
      <c r="H49" s="107"/>
      <c r="I49" s="107"/>
      <c r="J49" s="107"/>
      <c r="K49" s="107"/>
      <c r="L49" s="107"/>
      <c r="M49" s="107"/>
      <c r="N49" s="107"/>
      <c r="O49" s="108"/>
      <c r="P49" s="73" t="s">
        <v>867</v>
      </c>
      <c r="Q49" s="61" t="s">
        <v>574</v>
      </c>
      <c r="R49" s="74">
        <v>1</v>
      </c>
      <c r="S49" s="113"/>
      <c r="T49" s="75" t="s">
        <v>809</v>
      </c>
      <c r="U49" s="66"/>
      <c r="W49" s="76"/>
      <c r="X49" s="77"/>
      <c r="Y49" s="73"/>
      <c r="AA49" s="77"/>
      <c r="AB49" s="73"/>
      <c r="AE49" s="76"/>
      <c r="AF49" s="73"/>
      <c r="AI49" s="76"/>
      <c r="AJ49" s="73"/>
      <c r="AM49" s="76"/>
      <c r="AN49" s="66"/>
    </row>
    <row r="50" spans="1:40" x14ac:dyDescent="0.25">
      <c r="A50" s="61" t="s">
        <v>575</v>
      </c>
      <c r="B50" s="68">
        <f t="shared" si="4"/>
        <v>6</v>
      </c>
      <c r="C50" s="68">
        <f t="shared" si="5"/>
        <v>6</v>
      </c>
      <c r="D50" s="107"/>
      <c r="E50" s="107"/>
      <c r="F50" s="107"/>
      <c r="G50" s="107"/>
      <c r="H50" s="107"/>
      <c r="I50" s="107"/>
      <c r="J50" s="107"/>
      <c r="K50" s="107"/>
      <c r="L50" s="107"/>
      <c r="M50" s="107"/>
      <c r="N50" s="107"/>
      <c r="O50" s="108"/>
      <c r="P50" s="73" t="s">
        <v>868</v>
      </c>
      <c r="Q50" s="61" t="s">
        <v>577</v>
      </c>
      <c r="R50" s="74">
        <v>5</v>
      </c>
      <c r="S50" s="113"/>
      <c r="T50" s="75" t="s">
        <v>869</v>
      </c>
      <c r="U50" s="66"/>
      <c r="W50" s="76"/>
      <c r="X50" s="77"/>
      <c r="Y50" s="73"/>
      <c r="AA50" s="77"/>
      <c r="AB50" s="73"/>
      <c r="AE50" s="76"/>
      <c r="AF50" s="73"/>
      <c r="AI50" s="76"/>
      <c r="AJ50" s="73">
        <v>1</v>
      </c>
      <c r="AL50" s="61" t="s">
        <v>870</v>
      </c>
      <c r="AM50" s="76" t="s">
        <v>871</v>
      </c>
      <c r="AN50" s="66"/>
    </row>
    <row r="51" spans="1:40" ht="23.25" thickBot="1" x14ac:dyDescent="0.3">
      <c r="A51" s="61" t="s">
        <v>578</v>
      </c>
      <c r="B51" s="68">
        <f>E51+I51+K51+O51+R51+V51+Z51+AC51+AG51+AJ51+3</f>
        <v>16</v>
      </c>
      <c r="C51" s="68">
        <f t="shared" si="5"/>
        <v>13</v>
      </c>
      <c r="D51" s="107"/>
      <c r="E51" s="107"/>
      <c r="F51" s="107"/>
      <c r="G51" s="107"/>
      <c r="H51" s="107"/>
      <c r="I51" s="107"/>
      <c r="J51" s="107"/>
      <c r="K51" s="107"/>
      <c r="L51" s="107"/>
      <c r="M51" s="107"/>
      <c r="N51" s="107"/>
      <c r="O51" s="108"/>
      <c r="P51" s="73" t="s">
        <v>872</v>
      </c>
      <c r="Q51" s="61" t="s">
        <v>581</v>
      </c>
      <c r="R51" s="74">
        <v>4</v>
      </c>
      <c r="S51" s="113"/>
      <c r="T51" s="75" t="s">
        <v>873</v>
      </c>
      <c r="U51" s="66"/>
      <c r="W51" s="76"/>
      <c r="X51" s="114" t="s">
        <v>719</v>
      </c>
      <c r="Y51" s="73"/>
      <c r="AA51" s="77"/>
      <c r="AB51" s="73"/>
      <c r="AE51" s="76"/>
      <c r="AF51" s="73" t="s">
        <v>874</v>
      </c>
      <c r="AG51" s="61">
        <v>9</v>
      </c>
      <c r="AH51" s="115" t="s">
        <v>875</v>
      </c>
      <c r="AI51" s="76" t="s">
        <v>1913</v>
      </c>
      <c r="AJ51" s="73"/>
      <c r="AM51" s="76"/>
      <c r="AN51" s="66"/>
    </row>
    <row r="52" spans="1:40" x14ac:dyDescent="0.25">
      <c r="A52" s="61" t="s">
        <v>582</v>
      </c>
      <c r="B52" s="68">
        <f t="shared" ref="B52:B91" si="6">E52+I52+K52+O52+R52+V52+Z52+AC52+AG52+AJ52</f>
        <v>1</v>
      </c>
      <c r="C52" s="68">
        <f t="shared" si="5"/>
        <v>1</v>
      </c>
      <c r="D52" s="107"/>
      <c r="E52" s="107"/>
      <c r="F52" s="107"/>
      <c r="G52" s="107"/>
      <c r="H52" s="107"/>
      <c r="I52" s="107"/>
      <c r="J52" s="107"/>
      <c r="K52" s="107"/>
      <c r="L52" s="107"/>
      <c r="M52" s="107"/>
      <c r="N52" s="107"/>
      <c r="O52" s="108"/>
      <c r="P52" s="73" t="s">
        <v>876</v>
      </c>
      <c r="Q52" s="61" t="s">
        <v>584</v>
      </c>
      <c r="R52" s="74">
        <v>1</v>
      </c>
      <c r="S52" s="113"/>
      <c r="T52" s="75" t="s">
        <v>873</v>
      </c>
      <c r="U52" s="66"/>
      <c r="W52" s="76"/>
      <c r="X52" s="116"/>
      <c r="Y52" s="73"/>
      <c r="AA52" s="77"/>
      <c r="AB52" s="73"/>
      <c r="AE52" s="76"/>
      <c r="AF52" s="73"/>
      <c r="AI52" s="76"/>
      <c r="AJ52" s="73"/>
      <c r="AM52" s="76"/>
      <c r="AN52" s="66"/>
    </row>
    <row r="53" spans="1:40" ht="12" thickBot="1" x14ac:dyDescent="0.3">
      <c r="A53" s="61" t="s">
        <v>585</v>
      </c>
      <c r="B53" s="68">
        <f t="shared" si="6"/>
        <v>3</v>
      </c>
      <c r="C53" s="68">
        <f t="shared" si="5"/>
        <v>3</v>
      </c>
      <c r="D53" s="107"/>
      <c r="E53" s="107"/>
      <c r="F53" s="107"/>
      <c r="G53" s="107"/>
      <c r="H53" s="107"/>
      <c r="I53" s="107"/>
      <c r="J53" s="107"/>
      <c r="K53" s="107"/>
      <c r="L53" s="107"/>
      <c r="M53" s="107"/>
      <c r="N53" s="107"/>
      <c r="O53" s="108"/>
      <c r="P53" s="117" t="s">
        <v>877</v>
      </c>
      <c r="Q53" s="118" t="s">
        <v>587</v>
      </c>
      <c r="R53" s="119">
        <v>3</v>
      </c>
      <c r="S53" s="120"/>
      <c r="T53" s="121" t="s">
        <v>869</v>
      </c>
      <c r="U53" s="66"/>
      <c r="W53" s="76"/>
      <c r="X53" s="122"/>
      <c r="Y53" s="73"/>
      <c r="AA53" s="77"/>
      <c r="AB53" s="73"/>
      <c r="AE53" s="76"/>
      <c r="AF53" s="73"/>
      <c r="AI53" s="76"/>
      <c r="AJ53" s="73"/>
      <c r="AM53" s="76"/>
      <c r="AN53" s="66"/>
    </row>
    <row r="54" spans="1:40" x14ac:dyDescent="0.25">
      <c r="A54" s="61" t="s">
        <v>588</v>
      </c>
      <c r="B54" s="68">
        <f t="shared" si="6"/>
        <v>12</v>
      </c>
      <c r="C54" s="68">
        <f t="shared" si="5"/>
        <v>12</v>
      </c>
      <c r="D54" s="107"/>
      <c r="E54" s="107"/>
      <c r="F54" s="107"/>
      <c r="G54" s="107"/>
      <c r="H54" s="107"/>
      <c r="I54" s="107"/>
      <c r="J54" s="107"/>
      <c r="K54" s="107"/>
      <c r="L54" s="107"/>
      <c r="M54" s="107"/>
      <c r="N54" s="107"/>
      <c r="O54" s="107"/>
      <c r="P54" s="106"/>
      <c r="Q54" s="106"/>
      <c r="R54" s="106"/>
      <c r="S54" s="106"/>
      <c r="T54" s="110"/>
      <c r="U54" s="73" t="s">
        <v>878</v>
      </c>
      <c r="V54" s="61">
        <v>10</v>
      </c>
      <c r="W54" s="76" t="s">
        <v>879</v>
      </c>
      <c r="X54" s="122"/>
      <c r="Y54" s="73"/>
      <c r="AA54" s="77"/>
      <c r="AB54" s="73"/>
      <c r="AE54" s="76"/>
      <c r="AF54" s="73"/>
      <c r="AI54" s="76"/>
      <c r="AJ54" s="73">
        <v>2</v>
      </c>
      <c r="AK54" s="61" t="s">
        <v>880</v>
      </c>
      <c r="AL54" s="61" t="s">
        <v>706</v>
      </c>
      <c r="AM54" s="76" t="s">
        <v>749</v>
      </c>
      <c r="AN54" s="66"/>
    </row>
    <row r="55" spans="1:40" x14ac:dyDescent="0.25">
      <c r="A55" s="61" t="s">
        <v>591</v>
      </c>
      <c r="B55" s="68">
        <f t="shared" si="6"/>
        <v>1</v>
      </c>
      <c r="C55" s="68">
        <f t="shared" si="5"/>
        <v>1</v>
      </c>
      <c r="D55" s="107"/>
      <c r="E55" s="107"/>
      <c r="F55" s="107"/>
      <c r="G55" s="107"/>
      <c r="H55" s="107"/>
      <c r="I55" s="107"/>
      <c r="J55" s="107"/>
      <c r="K55" s="107"/>
      <c r="L55" s="107"/>
      <c r="M55" s="107"/>
      <c r="N55" s="107"/>
      <c r="O55" s="107"/>
      <c r="P55" s="123" t="s">
        <v>881</v>
      </c>
      <c r="Q55" s="107"/>
      <c r="R55" s="124"/>
      <c r="S55" s="107"/>
      <c r="T55" s="108"/>
      <c r="U55" s="73" t="s">
        <v>882</v>
      </c>
      <c r="V55" s="61">
        <v>1</v>
      </c>
      <c r="W55" s="76" t="s">
        <v>883</v>
      </c>
      <c r="X55" s="122"/>
      <c r="Y55" s="73"/>
      <c r="AA55" s="77"/>
      <c r="AB55" s="73"/>
      <c r="AE55" s="76"/>
      <c r="AF55" s="73"/>
      <c r="AI55" s="76"/>
      <c r="AJ55" s="73"/>
      <c r="AM55" s="76"/>
      <c r="AN55" s="66"/>
    </row>
    <row r="56" spans="1:40" x14ac:dyDescent="0.25">
      <c r="A56" s="61" t="s">
        <v>593</v>
      </c>
      <c r="B56" s="68">
        <f t="shared" si="6"/>
        <v>1</v>
      </c>
      <c r="C56" s="68">
        <f t="shared" si="5"/>
        <v>1</v>
      </c>
      <c r="D56" s="107"/>
      <c r="E56" s="107"/>
      <c r="F56" s="107"/>
      <c r="G56" s="107"/>
      <c r="H56" s="107"/>
      <c r="I56" s="107"/>
      <c r="J56" s="107"/>
      <c r="K56" s="107"/>
      <c r="L56" s="107"/>
      <c r="M56" s="107"/>
      <c r="N56" s="107"/>
      <c r="O56" s="107"/>
      <c r="P56" s="107"/>
      <c r="Q56" s="107"/>
      <c r="R56" s="107"/>
      <c r="S56" s="107"/>
      <c r="T56" s="108"/>
      <c r="U56" s="73" t="s">
        <v>884</v>
      </c>
      <c r="V56" s="61">
        <v>1</v>
      </c>
      <c r="W56" s="76" t="s">
        <v>885</v>
      </c>
      <c r="X56" s="122"/>
      <c r="Y56" s="73"/>
      <c r="AA56" s="77"/>
      <c r="AB56" s="73"/>
      <c r="AE56" s="76"/>
      <c r="AF56" s="73"/>
      <c r="AI56" s="76"/>
      <c r="AJ56" s="73"/>
      <c r="AM56" s="76"/>
      <c r="AN56" s="66"/>
    </row>
    <row r="57" spans="1:40" ht="12" thickBot="1" x14ac:dyDescent="0.3">
      <c r="A57" s="61" t="s">
        <v>595</v>
      </c>
      <c r="B57" s="68">
        <f t="shared" si="6"/>
        <v>2</v>
      </c>
      <c r="C57" s="68">
        <f t="shared" si="5"/>
        <v>2</v>
      </c>
      <c r="D57" s="107"/>
      <c r="E57" s="107"/>
      <c r="F57" s="107"/>
      <c r="G57" s="107"/>
      <c r="H57" s="107"/>
      <c r="I57" s="107"/>
      <c r="J57" s="107"/>
      <c r="K57" s="107"/>
      <c r="L57" s="107"/>
      <c r="M57" s="107"/>
      <c r="N57" s="107"/>
      <c r="O57" s="107"/>
      <c r="P57" s="107"/>
      <c r="Q57" s="107"/>
      <c r="R57" s="107"/>
      <c r="S57" s="107"/>
      <c r="T57" s="108"/>
      <c r="U57" s="117" t="s">
        <v>886</v>
      </c>
      <c r="V57" s="118">
        <v>1</v>
      </c>
      <c r="W57" s="109" t="s">
        <v>883</v>
      </c>
      <c r="X57" s="122"/>
      <c r="Y57" s="73"/>
      <c r="AA57" s="77"/>
      <c r="AB57" s="73"/>
      <c r="AE57" s="76"/>
      <c r="AF57" s="73"/>
      <c r="AI57" s="76"/>
      <c r="AJ57" s="73">
        <v>1</v>
      </c>
      <c r="AK57" s="61" t="s">
        <v>597</v>
      </c>
      <c r="AL57" s="61" t="s">
        <v>706</v>
      </c>
      <c r="AM57" s="76" t="s">
        <v>749</v>
      </c>
      <c r="AN57" s="66"/>
    </row>
    <row r="58" spans="1:40" x14ac:dyDescent="0.25">
      <c r="A58" s="61" t="s">
        <v>598</v>
      </c>
      <c r="B58" s="68">
        <f t="shared" si="6"/>
        <v>1</v>
      </c>
      <c r="C58" s="68">
        <f t="shared" si="5"/>
        <v>1</v>
      </c>
      <c r="D58" s="107"/>
      <c r="E58" s="107"/>
      <c r="F58" s="107"/>
      <c r="G58" s="107"/>
      <c r="H58" s="107"/>
      <c r="I58" s="107"/>
      <c r="J58" s="107"/>
      <c r="K58" s="107"/>
      <c r="L58" s="107"/>
      <c r="M58" s="107"/>
      <c r="N58" s="107"/>
      <c r="O58" s="107"/>
      <c r="P58" s="107"/>
      <c r="Q58" s="107"/>
      <c r="R58" s="107"/>
      <c r="S58" s="107"/>
      <c r="T58" s="107"/>
      <c r="U58" s="106"/>
      <c r="V58" s="106"/>
      <c r="W58" s="106"/>
      <c r="X58" s="108"/>
      <c r="Y58" s="73" t="s">
        <v>887</v>
      </c>
      <c r="Z58" s="61">
        <v>1</v>
      </c>
      <c r="AA58" s="77" t="s">
        <v>600</v>
      </c>
      <c r="AB58" s="73"/>
      <c r="AE58" s="76"/>
      <c r="AF58" s="73"/>
      <c r="AI58" s="76"/>
      <c r="AJ58" s="73"/>
      <c r="AM58" s="76"/>
      <c r="AN58" s="66"/>
    </row>
    <row r="59" spans="1:40" x14ac:dyDescent="0.25">
      <c r="A59" s="61" t="s">
        <v>601</v>
      </c>
      <c r="B59" s="68">
        <f t="shared" si="6"/>
        <v>1</v>
      </c>
      <c r="C59" s="68">
        <f t="shared" si="5"/>
        <v>1</v>
      </c>
      <c r="D59" s="107"/>
      <c r="E59" s="107"/>
      <c r="F59" s="107"/>
      <c r="G59" s="107"/>
      <c r="H59" s="107"/>
      <c r="I59" s="107"/>
      <c r="J59" s="107"/>
      <c r="K59" s="107"/>
      <c r="L59" s="107"/>
      <c r="M59" s="107"/>
      <c r="N59" s="107"/>
      <c r="O59" s="107"/>
      <c r="P59" s="107"/>
      <c r="Q59" s="107"/>
      <c r="R59" s="107"/>
      <c r="S59" s="107"/>
      <c r="T59" s="107"/>
      <c r="U59" s="107"/>
      <c r="V59" s="107"/>
      <c r="W59" s="107"/>
      <c r="X59" s="108"/>
      <c r="Y59" s="73" t="s">
        <v>888</v>
      </c>
      <c r="Z59" s="61">
        <v>1</v>
      </c>
      <c r="AA59" s="77" t="s">
        <v>603</v>
      </c>
      <c r="AB59" s="73"/>
      <c r="AE59" s="76"/>
      <c r="AF59" s="73"/>
      <c r="AI59" s="76"/>
      <c r="AJ59" s="73"/>
      <c r="AM59" s="76"/>
      <c r="AN59" s="66"/>
    </row>
    <row r="60" spans="1:40" x14ac:dyDescent="0.25">
      <c r="A60" s="61" t="s">
        <v>604</v>
      </c>
      <c r="B60" s="68">
        <f t="shared" si="6"/>
        <v>1</v>
      </c>
      <c r="C60" s="68">
        <f t="shared" si="5"/>
        <v>1</v>
      </c>
      <c r="D60" s="107"/>
      <c r="E60" s="107"/>
      <c r="F60" s="107"/>
      <c r="G60" s="107"/>
      <c r="H60" s="107"/>
      <c r="I60" s="107"/>
      <c r="J60" s="107"/>
      <c r="K60" s="107"/>
      <c r="L60" s="107"/>
      <c r="M60" s="107"/>
      <c r="N60" s="107"/>
      <c r="O60" s="107"/>
      <c r="P60" s="107"/>
      <c r="Q60" s="107"/>
      <c r="R60" s="107"/>
      <c r="S60" s="107"/>
      <c r="T60" s="107"/>
      <c r="U60" s="107"/>
      <c r="V60" s="107"/>
      <c r="W60" s="107"/>
      <c r="X60" s="108"/>
      <c r="Y60" s="73" t="s">
        <v>856</v>
      </c>
      <c r="Z60" s="61">
        <v>1</v>
      </c>
      <c r="AA60" s="77" t="s">
        <v>606</v>
      </c>
      <c r="AB60" s="73"/>
      <c r="AE60" s="76"/>
      <c r="AF60" s="73"/>
      <c r="AI60" s="76"/>
      <c r="AJ60" s="73"/>
      <c r="AM60" s="76"/>
      <c r="AN60" s="66"/>
    </row>
    <row r="61" spans="1:40" x14ac:dyDescent="0.25">
      <c r="A61" s="61" t="s">
        <v>607</v>
      </c>
      <c r="B61" s="68">
        <f t="shared" si="6"/>
        <v>1</v>
      </c>
      <c r="C61" s="68">
        <f t="shared" si="5"/>
        <v>1</v>
      </c>
      <c r="D61" s="107"/>
      <c r="E61" s="107"/>
      <c r="F61" s="107"/>
      <c r="G61" s="107"/>
      <c r="H61" s="107"/>
      <c r="I61" s="107"/>
      <c r="J61" s="107"/>
      <c r="K61" s="107"/>
      <c r="L61" s="107"/>
      <c r="M61" s="107"/>
      <c r="N61" s="107"/>
      <c r="O61" s="107"/>
      <c r="P61" s="107"/>
      <c r="Q61" s="107"/>
      <c r="R61" s="107"/>
      <c r="S61" s="107"/>
      <c r="T61" s="107"/>
      <c r="U61" s="107"/>
      <c r="V61" s="107"/>
      <c r="W61" s="107"/>
      <c r="X61" s="108"/>
      <c r="Y61" s="73" t="s">
        <v>889</v>
      </c>
      <c r="Z61" s="61">
        <v>1</v>
      </c>
      <c r="AA61" s="77" t="s">
        <v>609</v>
      </c>
      <c r="AB61" s="73"/>
      <c r="AE61" s="76"/>
      <c r="AF61" s="73"/>
      <c r="AI61" s="76"/>
      <c r="AJ61" s="73"/>
      <c r="AM61" s="76"/>
      <c r="AN61" s="66"/>
    </row>
    <row r="62" spans="1:40" x14ac:dyDescent="0.25">
      <c r="A62" s="61" t="s">
        <v>610</v>
      </c>
      <c r="B62" s="68">
        <f t="shared" si="6"/>
        <v>1</v>
      </c>
      <c r="C62" s="68">
        <f t="shared" si="5"/>
        <v>1</v>
      </c>
      <c r="D62" s="107"/>
      <c r="E62" s="107"/>
      <c r="F62" s="107"/>
      <c r="G62" s="107"/>
      <c r="H62" s="107"/>
      <c r="I62" s="107"/>
      <c r="J62" s="107"/>
      <c r="K62" s="107"/>
      <c r="L62" s="107"/>
      <c r="M62" s="107"/>
      <c r="N62" s="107"/>
      <c r="O62" s="107"/>
      <c r="P62" s="107"/>
      <c r="Q62" s="107"/>
      <c r="R62" s="107"/>
      <c r="S62" s="107"/>
      <c r="T62" s="107"/>
      <c r="U62" s="107"/>
      <c r="V62" s="107"/>
      <c r="W62" s="107"/>
      <c r="X62" s="108"/>
      <c r="Y62" s="73" t="s">
        <v>890</v>
      </c>
      <c r="Z62" s="61">
        <v>1</v>
      </c>
      <c r="AA62" s="77" t="s">
        <v>612</v>
      </c>
      <c r="AB62" s="73"/>
      <c r="AE62" s="76"/>
      <c r="AF62" s="73"/>
      <c r="AI62" s="76"/>
      <c r="AJ62" s="73"/>
      <c r="AM62" s="76"/>
      <c r="AN62" s="66"/>
    </row>
    <row r="63" spans="1:40" x14ac:dyDescent="0.25">
      <c r="A63" s="61" t="s">
        <v>613</v>
      </c>
      <c r="B63" s="68">
        <f t="shared" si="6"/>
        <v>1</v>
      </c>
      <c r="C63" s="68">
        <f t="shared" si="5"/>
        <v>1</v>
      </c>
      <c r="D63" s="107"/>
      <c r="E63" s="107"/>
      <c r="F63" s="107"/>
      <c r="G63" s="107"/>
      <c r="H63" s="107"/>
      <c r="I63" s="107"/>
      <c r="J63" s="107"/>
      <c r="K63" s="107"/>
      <c r="L63" s="107"/>
      <c r="M63" s="107"/>
      <c r="N63" s="107"/>
      <c r="O63" s="107"/>
      <c r="P63" s="107"/>
      <c r="Q63" s="107"/>
      <c r="R63" s="107"/>
      <c r="S63" s="107"/>
      <c r="T63" s="107"/>
      <c r="U63" s="107"/>
      <c r="V63" s="107"/>
      <c r="W63" s="107"/>
      <c r="X63" s="108"/>
      <c r="Y63" s="73" t="s">
        <v>891</v>
      </c>
      <c r="Z63" s="61">
        <v>1</v>
      </c>
      <c r="AA63" s="77" t="s">
        <v>615</v>
      </c>
      <c r="AB63" s="73"/>
      <c r="AE63" s="76"/>
      <c r="AF63" s="73"/>
      <c r="AI63" s="76"/>
      <c r="AJ63" s="73"/>
      <c r="AM63" s="76"/>
      <c r="AN63" s="66"/>
    </row>
    <row r="64" spans="1:40" x14ac:dyDescent="0.25">
      <c r="A64" s="61" t="s">
        <v>616</v>
      </c>
      <c r="B64" s="68">
        <f t="shared" si="6"/>
        <v>1</v>
      </c>
      <c r="C64" s="68">
        <f t="shared" si="5"/>
        <v>1</v>
      </c>
      <c r="D64" s="107"/>
      <c r="E64" s="107"/>
      <c r="F64" s="107"/>
      <c r="G64" s="107"/>
      <c r="H64" s="107"/>
      <c r="I64" s="107"/>
      <c r="J64" s="107"/>
      <c r="K64" s="107"/>
      <c r="L64" s="107"/>
      <c r="M64" s="107"/>
      <c r="N64" s="107"/>
      <c r="O64" s="107"/>
      <c r="P64" s="107"/>
      <c r="Q64" s="107"/>
      <c r="R64" s="107"/>
      <c r="S64" s="107"/>
      <c r="T64" s="107"/>
      <c r="U64" s="107"/>
      <c r="V64" s="107"/>
      <c r="W64" s="107"/>
      <c r="X64" s="108"/>
      <c r="Y64" s="73" t="s">
        <v>759</v>
      </c>
      <c r="Z64" s="61">
        <v>1</v>
      </c>
      <c r="AA64" s="77" t="s">
        <v>618</v>
      </c>
      <c r="AB64" s="73"/>
      <c r="AE64" s="76"/>
      <c r="AF64" s="73"/>
      <c r="AI64" s="76"/>
      <c r="AJ64" s="73"/>
      <c r="AM64" s="76"/>
      <c r="AN64" s="66"/>
    </row>
    <row r="65" spans="1:40" x14ac:dyDescent="0.25">
      <c r="A65" s="61" t="s">
        <v>619</v>
      </c>
      <c r="B65" s="68">
        <f t="shared" si="6"/>
        <v>4</v>
      </c>
      <c r="C65" s="68">
        <f t="shared" si="5"/>
        <v>4</v>
      </c>
      <c r="D65" s="107"/>
      <c r="E65" s="107"/>
      <c r="F65" s="107"/>
      <c r="G65" s="107"/>
      <c r="H65" s="107"/>
      <c r="I65" s="107"/>
      <c r="J65" s="107"/>
      <c r="K65" s="107"/>
      <c r="L65" s="107"/>
      <c r="M65" s="107"/>
      <c r="N65" s="107"/>
      <c r="O65" s="107"/>
      <c r="P65" s="107"/>
      <c r="Q65" s="107"/>
      <c r="R65" s="107"/>
      <c r="S65" s="107"/>
      <c r="T65" s="107"/>
      <c r="U65" s="107"/>
      <c r="V65" s="107"/>
      <c r="W65" s="107"/>
      <c r="X65" s="108"/>
      <c r="Y65" s="73" t="s">
        <v>892</v>
      </c>
      <c r="Z65" s="61">
        <v>4</v>
      </c>
      <c r="AA65" s="77" t="s">
        <v>893</v>
      </c>
      <c r="AB65" s="73"/>
      <c r="AE65" s="76"/>
      <c r="AF65" s="73"/>
      <c r="AI65" s="76"/>
      <c r="AJ65" s="73"/>
      <c r="AM65" s="76"/>
      <c r="AN65" s="66"/>
    </row>
    <row r="66" spans="1:40" x14ac:dyDescent="0.25">
      <c r="A66" s="61" t="s">
        <v>622</v>
      </c>
      <c r="B66" s="68">
        <f t="shared" si="6"/>
        <v>1</v>
      </c>
      <c r="C66" s="68">
        <f t="shared" si="5"/>
        <v>1</v>
      </c>
      <c r="D66" s="107"/>
      <c r="E66" s="107"/>
      <c r="F66" s="107"/>
      <c r="G66" s="107"/>
      <c r="H66" s="107"/>
      <c r="I66" s="107"/>
      <c r="J66" s="107"/>
      <c r="K66" s="107"/>
      <c r="L66" s="107"/>
      <c r="M66" s="107"/>
      <c r="N66" s="107"/>
      <c r="O66" s="107"/>
      <c r="P66" s="107"/>
      <c r="Q66" s="107"/>
      <c r="R66" s="107"/>
      <c r="S66" s="107"/>
      <c r="T66" s="107"/>
      <c r="U66" s="107"/>
      <c r="V66" s="107"/>
      <c r="W66" s="107"/>
      <c r="X66" s="108"/>
      <c r="Y66" s="73" t="s">
        <v>894</v>
      </c>
      <c r="Z66" s="61">
        <v>1</v>
      </c>
      <c r="AA66" s="189" t="s">
        <v>624</v>
      </c>
      <c r="AB66" s="73"/>
      <c r="AE66" s="76"/>
      <c r="AF66" s="73"/>
      <c r="AI66" s="76"/>
      <c r="AJ66" s="73"/>
      <c r="AM66" s="76"/>
      <c r="AN66" s="66"/>
    </row>
    <row r="67" spans="1:40" x14ac:dyDescent="0.25">
      <c r="A67" s="61" t="s">
        <v>625</v>
      </c>
      <c r="B67" s="68">
        <f t="shared" si="6"/>
        <v>2</v>
      </c>
      <c r="C67" s="68">
        <f t="shared" si="5"/>
        <v>2</v>
      </c>
      <c r="D67" s="107"/>
      <c r="E67" s="107"/>
      <c r="F67" s="107"/>
      <c r="G67" s="107"/>
      <c r="H67" s="107"/>
      <c r="I67" s="107"/>
      <c r="J67" s="107"/>
      <c r="K67" s="107"/>
      <c r="L67" s="107"/>
      <c r="M67" s="107"/>
      <c r="N67" s="107"/>
      <c r="O67" s="107"/>
      <c r="P67" s="107"/>
      <c r="Q67" s="107"/>
      <c r="R67" s="107"/>
      <c r="S67" s="107"/>
      <c r="T67" s="107"/>
      <c r="U67" s="107"/>
      <c r="V67" s="107"/>
      <c r="W67" s="107"/>
      <c r="X67" s="108"/>
      <c r="Y67" s="73" t="s">
        <v>801</v>
      </c>
      <c r="Z67" s="61">
        <v>2</v>
      </c>
      <c r="AA67" s="189" t="s">
        <v>895</v>
      </c>
      <c r="AB67" s="73"/>
      <c r="AE67" s="76"/>
      <c r="AF67" s="73"/>
      <c r="AI67" s="76"/>
      <c r="AJ67" s="73"/>
      <c r="AM67" s="76"/>
      <c r="AN67" s="66"/>
    </row>
    <row r="68" spans="1:40" ht="12" thickBot="1" x14ac:dyDescent="0.3">
      <c r="A68" s="61" t="s">
        <v>628</v>
      </c>
      <c r="B68" s="68">
        <f t="shared" si="6"/>
        <v>1</v>
      </c>
      <c r="C68" s="68">
        <f t="shared" si="5"/>
        <v>1</v>
      </c>
      <c r="D68" s="107"/>
      <c r="E68" s="107"/>
      <c r="F68" s="107"/>
      <c r="G68" s="107"/>
      <c r="H68" s="107"/>
      <c r="I68" s="107"/>
      <c r="J68" s="107"/>
      <c r="K68" s="107"/>
      <c r="L68" s="107"/>
      <c r="M68" s="107"/>
      <c r="N68" s="107"/>
      <c r="O68" s="107"/>
      <c r="P68" s="107"/>
      <c r="Q68" s="107"/>
      <c r="R68" s="107"/>
      <c r="S68" s="107"/>
      <c r="T68" s="107"/>
      <c r="U68" s="107"/>
      <c r="V68" s="107"/>
      <c r="W68" s="107"/>
      <c r="X68" s="108"/>
      <c r="Y68" s="117" t="s">
        <v>874</v>
      </c>
      <c r="Z68" s="118">
        <v>1</v>
      </c>
      <c r="AA68" s="190" t="s">
        <v>630</v>
      </c>
      <c r="AB68" s="73"/>
      <c r="AE68" s="76"/>
      <c r="AF68" s="73"/>
      <c r="AI68" s="76"/>
      <c r="AJ68" s="73"/>
      <c r="AM68" s="76"/>
      <c r="AN68" s="66"/>
    </row>
    <row r="69" spans="1:40" ht="22.5" x14ac:dyDescent="0.25">
      <c r="A69" s="61" t="s">
        <v>631</v>
      </c>
      <c r="B69" s="68">
        <f t="shared" si="6"/>
        <v>7</v>
      </c>
      <c r="C69" s="68">
        <f t="shared" si="5"/>
        <v>7</v>
      </c>
      <c r="D69" s="107"/>
      <c r="E69" s="107"/>
      <c r="F69" s="107"/>
      <c r="G69" s="107"/>
      <c r="H69" s="107"/>
      <c r="I69" s="107"/>
      <c r="J69" s="107"/>
      <c r="K69" s="107"/>
      <c r="L69" s="107"/>
      <c r="M69" s="107"/>
      <c r="N69" s="107"/>
      <c r="O69" s="107"/>
      <c r="P69" s="107"/>
      <c r="Q69" s="107"/>
      <c r="R69" s="107"/>
      <c r="S69" s="107"/>
      <c r="T69" s="107"/>
      <c r="U69" s="107"/>
      <c r="V69" s="107"/>
      <c r="W69" s="107"/>
      <c r="X69" s="107"/>
      <c r="Y69" s="63"/>
      <c r="Z69" s="63"/>
      <c r="AA69" s="65"/>
      <c r="AB69" s="73" t="s">
        <v>896</v>
      </c>
      <c r="AC69" s="61">
        <v>6</v>
      </c>
      <c r="AD69" s="61" t="s">
        <v>1808</v>
      </c>
      <c r="AE69" s="76" t="s">
        <v>897</v>
      </c>
      <c r="AF69" s="73" t="s">
        <v>633</v>
      </c>
      <c r="AI69" s="76"/>
      <c r="AJ69" s="73">
        <v>1</v>
      </c>
      <c r="AL69" s="125" t="s">
        <v>898</v>
      </c>
      <c r="AM69" s="76" t="s">
        <v>1971</v>
      </c>
      <c r="AN69" s="66"/>
    </row>
    <row r="70" spans="1:40" x14ac:dyDescent="0.25">
      <c r="A70" s="61" t="s">
        <v>635</v>
      </c>
      <c r="B70" s="68">
        <f t="shared" si="6"/>
        <v>1</v>
      </c>
      <c r="C70" s="68">
        <f t="shared" si="5"/>
        <v>1</v>
      </c>
      <c r="D70" s="107"/>
      <c r="E70" s="107"/>
      <c r="F70" s="107"/>
      <c r="G70" s="107"/>
      <c r="H70" s="107"/>
      <c r="I70" s="107"/>
      <c r="J70" s="107"/>
      <c r="K70" s="107"/>
      <c r="L70" s="107"/>
      <c r="M70" s="107"/>
      <c r="N70" s="107"/>
      <c r="O70" s="107"/>
      <c r="P70" s="107"/>
      <c r="Q70" s="107"/>
      <c r="R70" s="107"/>
      <c r="S70" s="107"/>
      <c r="T70" s="107"/>
      <c r="U70" s="107"/>
      <c r="V70" s="107"/>
      <c r="W70" s="107"/>
      <c r="X70" s="107"/>
      <c r="AA70" s="191"/>
      <c r="AB70" s="73" t="s">
        <v>899</v>
      </c>
      <c r="AC70" s="61">
        <v>1</v>
      </c>
      <c r="AD70" s="61" t="s">
        <v>1806</v>
      </c>
      <c r="AE70" s="76" t="s">
        <v>638</v>
      </c>
      <c r="AF70" s="73" t="s">
        <v>637</v>
      </c>
      <c r="AI70" s="76"/>
      <c r="AJ70" s="73"/>
      <c r="AM70" s="76"/>
      <c r="AN70" s="66"/>
    </row>
    <row r="71" spans="1:40" x14ac:dyDescent="0.25">
      <c r="A71" s="61" t="s">
        <v>639</v>
      </c>
      <c r="B71" s="68">
        <f t="shared" si="6"/>
        <v>1</v>
      </c>
      <c r="C71" s="68">
        <f t="shared" si="5"/>
        <v>1</v>
      </c>
      <c r="D71" s="107"/>
      <c r="E71" s="107"/>
      <c r="F71" s="107"/>
      <c r="G71" s="107"/>
      <c r="H71" s="107"/>
      <c r="I71" s="107"/>
      <c r="J71" s="107"/>
      <c r="K71" s="107"/>
      <c r="L71" s="107"/>
      <c r="M71" s="107"/>
      <c r="N71" s="107"/>
      <c r="O71" s="107"/>
      <c r="P71" s="107"/>
      <c r="Q71" s="107"/>
      <c r="R71" s="107"/>
      <c r="S71" s="107"/>
      <c r="T71" s="107"/>
      <c r="U71" s="107"/>
      <c r="V71" s="107"/>
      <c r="W71" s="107"/>
      <c r="X71" s="107"/>
      <c r="AA71" s="191"/>
      <c r="AB71" s="73" t="s">
        <v>900</v>
      </c>
      <c r="AC71" s="61">
        <v>1</v>
      </c>
      <c r="AD71" s="61" t="s">
        <v>1807</v>
      </c>
      <c r="AE71" s="76" t="s">
        <v>642</v>
      </c>
      <c r="AF71" s="73" t="s">
        <v>641</v>
      </c>
      <c r="AI71" s="76"/>
      <c r="AJ71" s="73"/>
      <c r="AM71" s="76"/>
      <c r="AN71" s="66"/>
    </row>
    <row r="72" spans="1:40" x14ac:dyDescent="0.25">
      <c r="A72" s="61" t="s">
        <v>643</v>
      </c>
      <c r="B72" s="68">
        <f t="shared" si="6"/>
        <v>1</v>
      </c>
      <c r="C72" s="68">
        <f t="shared" si="5"/>
        <v>1</v>
      </c>
      <c r="D72" s="107"/>
      <c r="E72" s="107"/>
      <c r="F72" s="107"/>
      <c r="G72" s="107"/>
      <c r="H72" s="107"/>
      <c r="I72" s="107"/>
      <c r="J72" s="107"/>
      <c r="K72" s="107"/>
      <c r="L72" s="107"/>
      <c r="M72" s="107"/>
      <c r="N72" s="107"/>
      <c r="O72" s="107"/>
      <c r="P72" s="107"/>
      <c r="Q72" s="107"/>
      <c r="R72" s="107"/>
      <c r="S72" s="107"/>
      <c r="T72" s="107"/>
      <c r="U72" s="107"/>
      <c r="V72" s="107"/>
      <c r="W72" s="107"/>
      <c r="X72" s="107"/>
      <c r="AA72" s="191"/>
      <c r="AB72" s="73" t="s">
        <v>901</v>
      </c>
      <c r="AC72" s="61">
        <v>1</v>
      </c>
      <c r="AD72" s="61" t="s">
        <v>1807</v>
      </c>
      <c r="AE72" s="76" t="s">
        <v>646</v>
      </c>
      <c r="AF72" s="73" t="s">
        <v>645</v>
      </c>
      <c r="AI72" s="76"/>
      <c r="AJ72" s="73"/>
      <c r="AM72" s="76"/>
      <c r="AN72" s="66"/>
    </row>
    <row r="73" spans="1:40" x14ac:dyDescent="0.25">
      <c r="A73" s="61" t="s">
        <v>647</v>
      </c>
      <c r="B73" s="68">
        <f t="shared" si="6"/>
        <v>1</v>
      </c>
      <c r="C73" s="68">
        <f t="shared" si="5"/>
        <v>1</v>
      </c>
      <c r="D73" s="107"/>
      <c r="E73" s="107"/>
      <c r="F73" s="107"/>
      <c r="G73" s="107"/>
      <c r="H73" s="107"/>
      <c r="I73" s="107"/>
      <c r="J73" s="107"/>
      <c r="K73" s="107"/>
      <c r="L73" s="107"/>
      <c r="M73" s="107"/>
      <c r="N73" s="107"/>
      <c r="O73" s="107"/>
      <c r="P73" s="107"/>
      <c r="Q73" s="107"/>
      <c r="R73" s="107"/>
      <c r="S73" s="107"/>
      <c r="T73" s="107"/>
      <c r="U73" s="107"/>
      <c r="V73" s="107"/>
      <c r="W73" s="107"/>
      <c r="X73" s="107"/>
      <c r="AA73" s="191"/>
      <c r="AB73" s="73" t="s">
        <v>902</v>
      </c>
      <c r="AC73" s="61">
        <v>1</v>
      </c>
      <c r="AD73" s="61" t="s">
        <v>1806</v>
      </c>
      <c r="AE73" s="76" t="s">
        <v>650</v>
      </c>
      <c r="AF73" s="73" t="s">
        <v>649</v>
      </c>
      <c r="AI73" s="76"/>
      <c r="AJ73" s="73"/>
      <c r="AM73" s="76"/>
      <c r="AN73" s="66"/>
    </row>
    <row r="74" spans="1:40" ht="45" x14ac:dyDescent="0.25">
      <c r="A74" s="61" t="s">
        <v>651</v>
      </c>
      <c r="B74" s="68">
        <f t="shared" si="6"/>
        <v>11</v>
      </c>
      <c r="C74" s="68">
        <f t="shared" si="5"/>
        <v>11</v>
      </c>
      <c r="D74" s="107"/>
      <c r="E74" s="107"/>
      <c r="F74" s="107"/>
      <c r="G74" s="107"/>
      <c r="H74" s="107"/>
      <c r="I74" s="107"/>
      <c r="J74" s="107"/>
      <c r="K74" s="107"/>
      <c r="L74" s="107"/>
      <c r="M74" s="107"/>
      <c r="N74" s="107"/>
      <c r="O74" s="107"/>
      <c r="P74" s="107"/>
      <c r="Q74" s="107"/>
      <c r="R74" s="107"/>
      <c r="S74" s="107"/>
      <c r="T74" s="107"/>
      <c r="U74" s="107"/>
      <c r="V74" s="107"/>
      <c r="W74" s="107"/>
      <c r="X74" s="107"/>
      <c r="AA74" s="191"/>
      <c r="AB74" s="73" t="s">
        <v>903</v>
      </c>
      <c r="AC74" s="61">
        <v>11</v>
      </c>
      <c r="AD74" s="61" t="s">
        <v>1974</v>
      </c>
      <c r="AE74" s="76" t="s">
        <v>904</v>
      </c>
      <c r="AF74" s="73" t="s">
        <v>653</v>
      </c>
      <c r="AI74" s="76"/>
      <c r="AJ74" s="73"/>
      <c r="AM74" s="76"/>
      <c r="AN74" s="66"/>
    </row>
    <row r="75" spans="1:40" ht="33.75" x14ac:dyDescent="0.25">
      <c r="A75" s="61" t="s">
        <v>655</v>
      </c>
      <c r="B75" s="68">
        <f t="shared" si="6"/>
        <v>12</v>
      </c>
      <c r="C75" s="68">
        <f t="shared" si="5"/>
        <v>12</v>
      </c>
      <c r="D75" s="107"/>
      <c r="E75" s="107"/>
      <c r="F75" s="107"/>
      <c r="G75" s="107"/>
      <c r="H75" s="107"/>
      <c r="I75" s="107"/>
      <c r="J75" s="107"/>
      <c r="K75" s="107"/>
      <c r="L75" s="107"/>
      <c r="M75" s="107"/>
      <c r="N75" s="107"/>
      <c r="O75" s="107"/>
      <c r="P75" s="107"/>
      <c r="Q75" s="107"/>
      <c r="R75" s="107"/>
      <c r="S75" s="107"/>
      <c r="T75" s="107"/>
      <c r="U75" s="107"/>
      <c r="V75" s="107"/>
      <c r="W75" s="107"/>
      <c r="X75" s="107"/>
      <c r="AA75" s="191"/>
      <c r="AB75" s="73" t="s">
        <v>905</v>
      </c>
      <c r="AC75" s="61">
        <v>3</v>
      </c>
      <c r="AD75" s="61" t="s">
        <v>1970</v>
      </c>
      <c r="AE75" s="76" t="s">
        <v>658</v>
      </c>
      <c r="AF75" s="73" t="s">
        <v>906</v>
      </c>
      <c r="AG75" s="61">
        <v>1</v>
      </c>
      <c r="AH75" s="84" t="s">
        <v>907</v>
      </c>
      <c r="AI75" s="76" t="s">
        <v>1971</v>
      </c>
      <c r="AJ75" s="73">
        <v>8</v>
      </c>
      <c r="AK75" s="61" t="s">
        <v>908</v>
      </c>
      <c r="AL75" s="125" t="s">
        <v>909</v>
      </c>
      <c r="AM75" s="76" t="s">
        <v>1971</v>
      </c>
      <c r="AN75" s="66"/>
    </row>
    <row r="76" spans="1:40" ht="12" customHeight="1" thickBot="1" x14ac:dyDescent="0.3">
      <c r="A76" s="61" t="s">
        <v>659</v>
      </c>
      <c r="B76" s="68">
        <f t="shared" si="6"/>
        <v>3</v>
      </c>
      <c r="C76" s="68">
        <f t="shared" si="5"/>
        <v>3</v>
      </c>
      <c r="D76" s="107"/>
      <c r="E76" s="107"/>
      <c r="F76" s="107"/>
      <c r="G76" s="107"/>
      <c r="H76" s="107"/>
      <c r="I76" s="107"/>
      <c r="J76" s="107"/>
      <c r="K76" s="107"/>
      <c r="L76" s="107"/>
      <c r="M76" s="107"/>
      <c r="N76" s="107"/>
      <c r="O76" s="107"/>
      <c r="P76" s="107"/>
      <c r="Q76" s="107"/>
      <c r="R76" s="107"/>
      <c r="S76" s="107"/>
      <c r="T76" s="107"/>
      <c r="U76" s="107"/>
      <c r="V76" s="107"/>
      <c r="W76" s="107"/>
      <c r="X76" s="107"/>
      <c r="AA76" s="192"/>
      <c r="AB76" s="117" t="s">
        <v>910</v>
      </c>
      <c r="AC76" s="118">
        <v>3</v>
      </c>
      <c r="AD76" s="118" t="s">
        <v>370</v>
      </c>
      <c r="AE76" s="109" t="s">
        <v>911</v>
      </c>
      <c r="AF76" s="73" t="s">
        <v>662</v>
      </c>
      <c r="AI76" s="76"/>
      <c r="AJ76" s="73"/>
      <c r="AM76" s="76"/>
      <c r="AN76" s="66"/>
    </row>
    <row r="77" spans="1:40" ht="11.25" customHeight="1" x14ac:dyDescent="0.25">
      <c r="A77" s="61" t="s">
        <v>664</v>
      </c>
      <c r="B77" s="68">
        <f t="shared" si="6"/>
        <v>2</v>
      </c>
      <c r="C77" s="68">
        <f t="shared" si="5"/>
        <v>2</v>
      </c>
      <c r="D77" s="107"/>
      <c r="E77" s="107"/>
      <c r="F77" s="107"/>
      <c r="G77" s="107"/>
      <c r="H77" s="107"/>
      <c r="I77" s="107"/>
      <c r="J77" s="107"/>
      <c r="K77" s="107"/>
      <c r="L77" s="107"/>
      <c r="M77" s="107"/>
      <c r="N77" s="107"/>
      <c r="O77" s="107"/>
      <c r="P77" s="107"/>
      <c r="Q77" s="107"/>
      <c r="R77" s="107"/>
      <c r="S77" s="107"/>
      <c r="T77" s="107"/>
      <c r="U77" s="107"/>
      <c r="V77" s="107"/>
      <c r="W77" s="107"/>
      <c r="X77" s="107"/>
      <c r="AA77" s="63"/>
      <c r="AB77" s="106"/>
      <c r="AC77" s="106"/>
      <c r="AD77" s="106"/>
      <c r="AE77" s="110"/>
      <c r="AF77" s="73" t="s">
        <v>889</v>
      </c>
      <c r="AG77" s="61">
        <v>2</v>
      </c>
      <c r="AH77" s="84" t="s">
        <v>912</v>
      </c>
      <c r="AI77" s="76" t="s">
        <v>1910</v>
      </c>
      <c r="AJ77" s="73"/>
      <c r="AM77" s="76"/>
      <c r="AN77" s="66"/>
    </row>
    <row r="78" spans="1:40" x14ac:dyDescent="0.25">
      <c r="A78" s="61" t="s">
        <v>667</v>
      </c>
      <c r="B78" s="68">
        <f t="shared" si="6"/>
        <v>1</v>
      </c>
      <c r="C78" s="68">
        <f t="shared" si="5"/>
        <v>1</v>
      </c>
      <c r="D78" s="107"/>
      <c r="E78" s="107"/>
      <c r="F78" s="107"/>
      <c r="G78" s="107"/>
      <c r="H78" s="107"/>
      <c r="I78" s="107"/>
      <c r="J78" s="107"/>
      <c r="K78" s="107"/>
      <c r="L78" s="107"/>
      <c r="M78" s="107"/>
      <c r="N78" s="107"/>
      <c r="O78" s="107"/>
      <c r="P78" s="107"/>
      <c r="Q78" s="107"/>
      <c r="R78" s="107"/>
      <c r="S78" s="107"/>
      <c r="T78" s="107"/>
      <c r="U78" s="107"/>
      <c r="V78" s="107"/>
      <c r="W78" s="107"/>
      <c r="X78" s="107"/>
      <c r="AB78" s="107"/>
      <c r="AC78" s="107"/>
      <c r="AD78" s="107"/>
      <c r="AE78" s="108"/>
      <c r="AF78" s="73" t="s">
        <v>740</v>
      </c>
      <c r="AG78" s="61">
        <v>1</v>
      </c>
      <c r="AH78" s="84" t="s">
        <v>669</v>
      </c>
      <c r="AI78" s="76" t="s">
        <v>871</v>
      </c>
      <c r="AJ78" s="73"/>
      <c r="AM78" s="76"/>
      <c r="AN78" s="66"/>
    </row>
    <row r="79" spans="1:40" x14ac:dyDescent="0.25">
      <c r="A79" s="61" t="s">
        <v>670</v>
      </c>
      <c r="B79" s="68">
        <f t="shared" si="6"/>
        <v>3</v>
      </c>
      <c r="C79" s="68">
        <f t="shared" ref="C79:C91" si="7">K79+R79-S79+V79+Z79+AC79+AG79+AJ79</f>
        <v>3</v>
      </c>
      <c r="D79" s="107"/>
      <c r="E79" s="107"/>
      <c r="F79" s="107"/>
      <c r="G79" s="107"/>
      <c r="H79" s="107"/>
      <c r="I79" s="107"/>
      <c r="J79" s="107"/>
      <c r="K79" s="107"/>
      <c r="L79" s="107"/>
      <c r="M79" s="107"/>
      <c r="N79" s="107"/>
      <c r="O79" s="107"/>
      <c r="P79" s="107"/>
      <c r="Q79" s="107"/>
      <c r="R79" s="107"/>
      <c r="S79" s="107"/>
      <c r="T79" s="107"/>
      <c r="U79" s="107"/>
      <c r="V79" s="107"/>
      <c r="W79" s="107"/>
      <c r="X79" s="107"/>
      <c r="AB79" s="107"/>
      <c r="AC79" s="107"/>
      <c r="AD79" s="107"/>
      <c r="AE79" s="108"/>
      <c r="AF79" s="73" t="s">
        <v>784</v>
      </c>
      <c r="AG79" s="61">
        <v>2</v>
      </c>
      <c r="AH79" s="84" t="s">
        <v>913</v>
      </c>
      <c r="AI79" s="76" t="s">
        <v>871</v>
      </c>
      <c r="AJ79" s="73">
        <v>1</v>
      </c>
      <c r="AL79" s="61" t="s">
        <v>914</v>
      </c>
      <c r="AM79" s="76" t="s">
        <v>871</v>
      </c>
      <c r="AN79" s="66"/>
    </row>
    <row r="80" spans="1:40" x14ac:dyDescent="0.25">
      <c r="A80" s="61" t="s">
        <v>673</v>
      </c>
      <c r="B80" s="68">
        <f t="shared" si="6"/>
        <v>2</v>
      </c>
      <c r="C80" s="68">
        <f t="shared" si="7"/>
        <v>2</v>
      </c>
      <c r="D80" s="107"/>
      <c r="E80" s="107"/>
      <c r="F80" s="107"/>
      <c r="G80" s="107"/>
      <c r="H80" s="107"/>
      <c r="I80" s="107"/>
      <c r="J80" s="107"/>
      <c r="K80" s="107"/>
      <c r="L80" s="107"/>
      <c r="M80" s="107"/>
      <c r="N80" s="107"/>
      <c r="O80" s="107"/>
      <c r="P80" s="107"/>
      <c r="Q80" s="107"/>
      <c r="R80" s="107"/>
      <c r="S80" s="107"/>
      <c r="T80" s="107"/>
      <c r="U80" s="107"/>
      <c r="V80" s="107"/>
      <c r="W80" s="107"/>
      <c r="X80" s="107"/>
      <c r="AB80" s="107"/>
      <c r="AC80" s="107"/>
      <c r="AD80" s="107"/>
      <c r="AE80" s="108"/>
      <c r="AF80" s="73" t="s">
        <v>915</v>
      </c>
      <c r="AG80" s="61">
        <v>1</v>
      </c>
      <c r="AH80" s="84" t="s">
        <v>676</v>
      </c>
      <c r="AI80" s="76" t="s">
        <v>395</v>
      </c>
      <c r="AJ80" s="73">
        <v>1</v>
      </c>
      <c r="AL80" s="61" t="s">
        <v>916</v>
      </c>
      <c r="AM80" s="76" t="s">
        <v>395</v>
      </c>
      <c r="AN80" s="66"/>
    </row>
    <row r="81" spans="1:40" ht="12" customHeight="1" thickBot="1" x14ac:dyDescent="0.3">
      <c r="A81" s="61" t="s">
        <v>677</v>
      </c>
      <c r="B81" s="68">
        <f t="shared" si="6"/>
        <v>4</v>
      </c>
      <c r="C81" s="68">
        <f t="shared" si="7"/>
        <v>4</v>
      </c>
      <c r="D81" s="107"/>
      <c r="E81" s="107"/>
      <c r="F81" s="107"/>
      <c r="G81" s="107"/>
      <c r="H81" s="107"/>
      <c r="I81" s="107"/>
      <c r="J81" s="107"/>
      <c r="K81" s="107"/>
      <c r="L81" s="107"/>
      <c r="M81" s="107"/>
      <c r="N81" s="107"/>
      <c r="O81" s="107"/>
      <c r="P81" s="107"/>
      <c r="Q81" s="107"/>
      <c r="R81" s="107"/>
      <c r="S81" s="107"/>
      <c r="T81" s="107"/>
      <c r="U81" s="107"/>
      <c r="V81" s="107"/>
      <c r="W81" s="107"/>
      <c r="X81" s="107"/>
      <c r="AB81" s="107"/>
      <c r="AC81" s="107"/>
      <c r="AD81" s="107"/>
      <c r="AE81" s="108"/>
      <c r="AF81" s="117" t="s">
        <v>917</v>
      </c>
      <c r="AG81" s="118">
        <v>4</v>
      </c>
      <c r="AH81" s="126" t="s">
        <v>918</v>
      </c>
      <c r="AI81" s="109" t="s">
        <v>395</v>
      </c>
      <c r="AJ81" s="73"/>
      <c r="AM81" s="76"/>
      <c r="AN81" s="66"/>
    </row>
    <row r="82" spans="1:40" ht="11.25" customHeight="1" x14ac:dyDescent="0.25">
      <c r="A82" s="61" t="s">
        <v>681</v>
      </c>
      <c r="B82" s="68">
        <f t="shared" si="6"/>
        <v>1</v>
      </c>
      <c r="C82" s="68">
        <f t="shared" si="7"/>
        <v>1</v>
      </c>
      <c r="D82" s="107"/>
      <c r="E82" s="107"/>
      <c r="F82" s="107"/>
      <c r="G82" s="107"/>
      <c r="H82" s="107"/>
      <c r="I82" s="107"/>
      <c r="J82" s="107"/>
      <c r="K82" s="107"/>
      <c r="L82" s="107"/>
      <c r="M82" s="107"/>
      <c r="N82" s="107"/>
      <c r="O82" s="107"/>
      <c r="P82" s="107"/>
      <c r="Q82" s="107"/>
      <c r="R82" s="107"/>
      <c r="S82" s="107"/>
      <c r="T82" s="107"/>
      <c r="U82" s="107"/>
      <c r="V82" s="107"/>
      <c r="W82" s="107"/>
      <c r="X82" s="107"/>
      <c r="AB82" s="107"/>
      <c r="AC82" s="107"/>
      <c r="AD82" s="107"/>
      <c r="AE82" s="107"/>
      <c r="AF82" s="106"/>
      <c r="AG82" s="106"/>
      <c r="AH82" s="106"/>
      <c r="AI82" s="110"/>
      <c r="AJ82" s="73">
        <v>1</v>
      </c>
      <c r="AK82" s="71" t="s">
        <v>682</v>
      </c>
      <c r="AL82" s="61" t="s">
        <v>706</v>
      </c>
      <c r="AM82" s="76" t="s">
        <v>749</v>
      </c>
      <c r="AN82" s="66"/>
    </row>
    <row r="83" spans="1:40" ht="11.25" customHeight="1" x14ac:dyDescent="0.25">
      <c r="A83" s="61" t="s">
        <v>683</v>
      </c>
      <c r="B83" s="68">
        <f t="shared" si="6"/>
        <v>1</v>
      </c>
      <c r="C83" s="68">
        <f t="shared" si="7"/>
        <v>1</v>
      </c>
      <c r="D83" s="107"/>
      <c r="E83" s="107"/>
      <c r="F83" s="107"/>
      <c r="G83" s="107"/>
      <c r="H83" s="107"/>
      <c r="I83" s="107"/>
      <c r="J83" s="107"/>
      <c r="K83" s="107"/>
      <c r="L83" s="107"/>
      <c r="M83" s="107"/>
      <c r="N83" s="107"/>
      <c r="O83" s="107"/>
      <c r="P83" s="107"/>
      <c r="Q83" s="107"/>
      <c r="R83" s="107"/>
      <c r="S83" s="107"/>
      <c r="T83" s="107"/>
      <c r="U83" s="107"/>
      <c r="V83" s="107"/>
      <c r="W83" s="107"/>
      <c r="X83" s="107"/>
      <c r="AB83" s="107"/>
      <c r="AC83" s="107"/>
      <c r="AD83" s="107"/>
      <c r="AE83" s="107"/>
      <c r="AF83" s="107"/>
      <c r="AG83" s="107"/>
      <c r="AH83" s="107"/>
      <c r="AI83" s="108" t="s">
        <v>753</v>
      </c>
      <c r="AJ83" s="73">
        <v>1</v>
      </c>
      <c r="AK83" s="61" t="s">
        <v>919</v>
      </c>
      <c r="AL83" s="61" t="s">
        <v>706</v>
      </c>
      <c r="AM83" s="76" t="s">
        <v>1971</v>
      </c>
      <c r="AN83" s="66"/>
    </row>
    <row r="84" spans="1:40" ht="22.5" x14ac:dyDescent="0.25">
      <c r="A84" s="61" t="s">
        <v>685</v>
      </c>
      <c r="B84" s="68">
        <f t="shared" si="6"/>
        <v>3</v>
      </c>
      <c r="C84" s="68">
        <f t="shared" si="7"/>
        <v>3</v>
      </c>
      <c r="D84" s="107"/>
      <c r="E84" s="107"/>
      <c r="F84" s="107"/>
      <c r="G84" s="107"/>
      <c r="H84" s="107"/>
      <c r="I84" s="107"/>
      <c r="J84" s="107"/>
      <c r="K84" s="107"/>
      <c r="L84" s="107"/>
      <c r="M84" s="107"/>
      <c r="N84" s="107"/>
      <c r="O84" s="107"/>
      <c r="P84" s="107"/>
      <c r="Q84" s="107"/>
      <c r="R84" s="107"/>
      <c r="S84" s="107"/>
      <c r="T84" s="107"/>
      <c r="U84" s="107"/>
      <c r="V84" s="107"/>
      <c r="W84" s="107"/>
      <c r="X84" s="107"/>
      <c r="AB84" s="107"/>
      <c r="AC84" s="107"/>
      <c r="AD84" s="107"/>
      <c r="AE84" s="107"/>
      <c r="AF84" s="107"/>
      <c r="AG84" s="107"/>
      <c r="AH84" s="107"/>
      <c r="AI84" s="108"/>
      <c r="AJ84" s="73">
        <v>3</v>
      </c>
      <c r="AK84" s="61" t="s">
        <v>920</v>
      </c>
      <c r="AL84" s="61" t="s">
        <v>706</v>
      </c>
      <c r="AM84" s="76" t="s">
        <v>749</v>
      </c>
      <c r="AN84" s="66"/>
    </row>
    <row r="85" spans="1:40" x14ac:dyDescent="0.25">
      <c r="A85" s="61" t="s">
        <v>687</v>
      </c>
      <c r="B85" s="68">
        <f t="shared" si="6"/>
        <v>1</v>
      </c>
      <c r="C85" s="68">
        <f t="shared" si="7"/>
        <v>1</v>
      </c>
      <c r="D85" s="107"/>
      <c r="E85" s="107"/>
      <c r="F85" s="107"/>
      <c r="G85" s="107"/>
      <c r="H85" s="107"/>
      <c r="I85" s="107"/>
      <c r="J85" s="107"/>
      <c r="K85" s="107"/>
      <c r="L85" s="107"/>
      <c r="M85" s="107"/>
      <c r="N85" s="107"/>
      <c r="O85" s="107"/>
      <c r="P85" s="107"/>
      <c r="Q85" s="107"/>
      <c r="R85" s="107"/>
      <c r="S85" s="107"/>
      <c r="T85" s="107"/>
      <c r="U85" s="107"/>
      <c r="V85" s="107"/>
      <c r="W85" s="107"/>
      <c r="X85" s="107"/>
      <c r="AB85" s="107"/>
      <c r="AC85" s="107"/>
      <c r="AD85" s="107"/>
      <c r="AE85" s="107"/>
      <c r="AF85" s="107"/>
      <c r="AG85" s="107"/>
      <c r="AH85" s="107"/>
      <c r="AI85" s="108"/>
      <c r="AJ85" s="73">
        <v>1</v>
      </c>
      <c r="AK85" s="61" t="s">
        <v>688</v>
      </c>
      <c r="AL85" s="61" t="s">
        <v>706</v>
      </c>
      <c r="AM85" s="76" t="s">
        <v>812</v>
      </c>
      <c r="AN85" s="66"/>
    </row>
    <row r="86" spans="1:40" x14ac:dyDescent="0.25">
      <c r="A86" s="61" t="s">
        <v>689</v>
      </c>
      <c r="B86" s="68">
        <f t="shared" si="6"/>
        <v>1</v>
      </c>
      <c r="C86" s="68">
        <f t="shared" si="7"/>
        <v>1</v>
      </c>
      <c r="D86" s="107"/>
      <c r="E86" s="107"/>
      <c r="F86" s="107"/>
      <c r="G86" s="107"/>
      <c r="H86" s="107"/>
      <c r="I86" s="107"/>
      <c r="J86" s="107"/>
      <c r="K86" s="107"/>
      <c r="L86" s="107"/>
      <c r="M86" s="107"/>
      <c r="N86" s="107"/>
      <c r="O86" s="107"/>
      <c r="P86" s="107"/>
      <c r="Q86" s="107"/>
      <c r="R86" s="107"/>
      <c r="S86" s="107"/>
      <c r="T86" s="107"/>
      <c r="U86" s="107"/>
      <c r="V86" s="107"/>
      <c r="W86" s="107"/>
      <c r="X86" s="107"/>
      <c r="AB86" s="107"/>
      <c r="AC86" s="107"/>
      <c r="AD86" s="107"/>
      <c r="AE86" s="107"/>
      <c r="AF86" s="107"/>
      <c r="AG86" s="107"/>
      <c r="AH86" s="107"/>
      <c r="AI86" s="108"/>
      <c r="AJ86" s="73">
        <v>1</v>
      </c>
      <c r="AK86" s="61" t="s">
        <v>690</v>
      </c>
      <c r="AL86" s="61" t="s">
        <v>706</v>
      </c>
      <c r="AM86" s="76" t="s">
        <v>812</v>
      </c>
      <c r="AN86" s="66"/>
    </row>
    <row r="87" spans="1:40" x14ac:dyDescent="0.25">
      <c r="A87" s="61" t="s">
        <v>691</v>
      </c>
      <c r="B87" s="68">
        <f t="shared" si="6"/>
        <v>1</v>
      </c>
      <c r="C87" s="68">
        <f t="shared" si="7"/>
        <v>1</v>
      </c>
      <c r="D87" s="107"/>
      <c r="E87" s="107"/>
      <c r="F87" s="107"/>
      <c r="G87" s="107"/>
      <c r="H87" s="107"/>
      <c r="I87" s="107"/>
      <c r="J87" s="107"/>
      <c r="K87" s="107"/>
      <c r="L87" s="107"/>
      <c r="M87" s="107"/>
      <c r="N87" s="107"/>
      <c r="O87" s="107"/>
      <c r="P87" s="107"/>
      <c r="Q87" s="107"/>
      <c r="R87" s="107"/>
      <c r="S87" s="107"/>
      <c r="T87" s="107"/>
      <c r="U87" s="107"/>
      <c r="V87" s="107"/>
      <c r="W87" s="107"/>
      <c r="X87" s="107"/>
      <c r="AB87" s="107"/>
      <c r="AC87" s="107"/>
      <c r="AD87" s="107"/>
      <c r="AE87" s="107"/>
      <c r="AF87" s="107"/>
      <c r="AG87" s="107"/>
      <c r="AH87" s="107"/>
      <c r="AI87" s="108"/>
      <c r="AJ87" s="73">
        <v>1</v>
      </c>
      <c r="AK87" s="61" t="s">
        <v>692</v>
      </c>
      <c r="AL87" s="61" t="s">
        <v>706</v>
      </c>
      <c r="AM87" s="76" t="s">
        <v>812</v>
      </c>
      <c r="AN87" s="66"/>
    </row>
    <row r="88" spans="1:40" x14ac:dyDescent="0.25">
      <c r="A88" s="61" t="s">
        <v>693</v>
      </c>
      <c r="B88" s="68">
        <f t="shared" si="6"/>
        <v>2</v>
      </c>
      <c r="C88" s="68">
        <f t="shared" si="7"/>
        <v>2</v>
      </c>
      <c r="D88" s="107"/>
      <c r="E88" s="107"/>
      <c r="F88" s="107"/>
      <c r="G88" s="107"/>
      <c r="H88" s="107"/>
      <c r="I88" s="107"/>
      <c r="J88" s="107"/>
      <c r="K88" s="107"/>
      <c r="L88" s="107"/>
      <c r="M88" s="107"/>
      <c r="N88" s="107"/>
      <c r="O88" s="107"/>
      <c r="P88" s="107"/>
      <c r="Q88" s="107"/>
      <c r="R88" s="107"/>
      <c r="S88" s="107"/>
      <c r="T88" s="107"/>
      <c r="U88" s="107"/>
      <c r="V88" s="107"/>
      <c r="W88" s="107"/>
      <c r="X88" s="107"/>
      <c r="AB88" s="107"/>
      <c r="AC88" s="107"/>
      <c r="AD88" s="107"/>
      <c r="AE88" s="107"/>
      <c r="AF88" s="107"/>
      <c r="AG88" s="107"/>
      <c r="AH88" s="107"/>
      <c r="AI88" s="108"/>
      <c r="AJ88" s="73">
        <v>2</v>
      </c>
      <c r="AK88" s="61" t="s">
        <v>921</v>
      </c>
      <c r="AL88" s="61" t="s">
        <v>706</v>
      </c>
      <c r="AM88" s="76" t="s">
        <v>1971</v>
      </c>
      <c r="AN88" s="66"/>
    </row>
    <row r="89" spans="1:40" x14ac:dyDescent="0.25">
      <c r="A89" s="61" t="s">
        <v>695</v>
      </c>
      <c r="B89" s="68">
        <f t="shared" si="6"/>
        <v>1</v>
      </c>
      <c r="C89" s="68">
        <f t="shared" si="7"/>
        <v>1</v>
      </c>
      <c r="D89" s="107"/>
      <c r="E89" s="107"/>
      <c r="F89" s="107"/>
      <c r="G89" s="107"/>
      <c r="H89" s="107"/>
      <c r="I89" s="107"/>
      <c r="J89" s="107"/>
      <c r="K89" s="107"/>
      <c r="L89" s="107"/>
      <c r="M89" s="107"/>
      <c r="N89" s="107"/>
      <c r="O89" s="107"/>
      <c r="P89" s="107"/>
      <c r="Q89" s="107"/>
      <c r="R89" s="107"/>
      <c r="S89" s="107"/>
      <c r="T89" s="107"/>
      <c r="U89" s="107"/>
      <c r="V89" s="107"/>
      <c r="W89" s="107"/>
      <c r="X89" s="107"/>
      <c r="AB89" s="107"/>
      <c r="AC89" s="107"/>
      <c r="AD89" s="107"/>
      <c r="AE89" s="107"/>
      <c r="AF89" s="107"/>
      <c r="AG89" s="107"/>
      <c r="AH89" s="107"/>
      <c r="AI89" s="108"/>
      <c r="AJ89" s="73">
        <v>1</v>
      </c>
      <c r="AK89" s="61" t="s">
        <v>696</v>
      </c>
      <c r="AL89" s="61" t="s">
        <v>706</v>
      </c>
      <c r="AM89" s="76" t="s">
        <v>1971</v>
      </c>
      <c r="AN89" s="66"/>
    </row>
    <row r="90" spans="1:40" x14ac:dyDescent="0.25">
      <c r="A90" s="61" t="s">
        <v>697</v>
      </c>
      <c r="B90" s="68">
        <f t="shared" si="6"/>
        <v>1</v>
      </c>
      <c r="C90" s="68">
        <f t="shared" si="7"/>
        <v>1</v>
      </c>
      <c r="D90" s="107"/>
      <c r="E90" s="107"/>
      <c r="F90" s="107"/>
      <c r="G90" s="107"/>
      <c r="H90" s="107"/>
      <c r="I90" s="107"/>
      <c r="J90" s="107"/>
      <c r="K90" s="107"/>
      <c r="L90" s="107"/>
      <c r="M90" s="107"/>
      <c r="N90" s="107"/>
      <c r="O90" s="107"/>
      <c r="P90" s="107"/>
      <c r="Q90" s="107"/>
      <c r="R90" s="107"/>
      <c r="S90" s="107"/>
      <c r="T90" s="107"/>
      <c r="U90" s="107"/>
      <c r="V90" s="107"/>
      <c r="W90" s="107"/>
      <c r="X90" s="107"/>
      <c r="AB90" s="107"/>
      <c r="AC90" s="107"/>
      <c r="AD90" s="107"/>
      <c r="AE90" s="107"/>
      <c r="AF90" s="107"/>
      <c r="AG90" s="107"/>
      <c r="AH90" s="107"/>
      <c r="AI90" s="108"/>
      <c r="AJ90" s="73">
        <v>1</v>
      </c>
      <c r="AK90" s="61" t="s">
        <v>698</v>
      </c>
      <c r="AL90" s="61" t="s">
        <v>706</v>
      </c>
      <c r="AM90" s="76" t="s">
        <v>749</v>
      </c>
      <c r="AN90" s="66"/>
    </row>
    <row r="91" spans="1:40" x14ac:dyDescent="0.25">
      <c r="A91" s="61" t="s">
        <v>699</v>
      </c>
      <c r="B91" s="68">
        <f t="shared" si="6"/>
        <v>1</v>
      </c>
      <c r="C91" s="68">
        <f t="shared" si="7"/>
        <v>1</v>
      </c>
      <c r="D91" s="107"/>
      <c r="E91" s="107"/>
      <c r="F91" s="107"/>
      <c r="G91" s="107"/>
      <c r="H91" s="107"/>
      <c r="I91" s="107"/>
      <c r="J91" s="107"/>
      <c r="K91" s="107"/>
      <c r="L91" s="107"/>
      <c r="M91" s="107"/>
      <c r="N91" s="107"/>
      <c r="O91" s="107"/>
      <c r="P91" s="107"/>
      <c r="Q91" s="107"/>
      <c r="R91" s="107"/>
      <c r="S91" s="107"/>
      <c r="T91" s="107"/>
      <c r="U91" s="107"/>
      <c r="V91" s="107"/>
      <c r="W91" s="107"/>
      <c r="X91" s="107"/>
      <c r="AB91" s="107"/>
      <c r="AC91" s="107"/>
      <c r="AD91" s="107"/>
      <c r="AE91" s="107"/>
      <c r="AF91" s="107"/>
      <c r="AG91" s="107"/>
      <c r="AH91" s="107"/>
      <c r="AI91" s="108"/>
      <c r="AJ91" s="73">
        <v>1</v>
      </c>
      <c r="AK91" s="61" t="s">
        <v>922</v>
      </c>
      <c r="AL91" s="61" t="s">
        <v>706</v>
      </c>
      <c r="AM91" s="76" t="s">
        <v>1971</v>
      </c>
      <c r="AN91" s="66"/>
    </row>
    <row r="92" spans="1:40" x14ac:dyDescent="0.25">
      <c r="A92" s="61" t="s">
        <v>701</v>
      </c>
      <c r="B92" s="68">
        <f t="shared" ref="B92:B93" si="8">E92+I92+K92+O92+R92+V92+Z92+AC92+AG92+AJ92</f>
        <v>1</v>
      </c>
      <c r="C92" s="68">
        <f t="shared" ref="C92" si="9">K92+R92-S92+V92+Z92+AC92+AG92+AJ92</f>
        <v>1</v>
      </c>
      <c r="D92" s="107"/>
      <c r="E92" s="107"/>
      <c r="F92" s="107"/>
      <c r="G92" s="107"/>
      <c r="H92" s="107"/>
      <c r="I92" s="107"/>
      <c r="J92" s="107"/>
      <c r="K92" s="107"/>
      <c r="L92" s="107"/>
      <c r="M92" s="107"/>
      <c r="N92" s="107"/>
      <c r="O92" s="107"/>
      <c r="P92" s="107"/>
      <c r="Q92" s="107"/>
      <c r="R92" s="107"/>
      <c r="S92" s="107"/>
      <c r="T92" s="107"/>
      <c r="U92" s="107"/>
      <c r="V92" s="107"/>
      <c r="W92" s="107"/>
      <c r="X92" s="107"/>
      <c r="AB92" s="107"/>
      <c r="AC92" s="107"/>
      <c r="AD92" s="107"/>
      <c r="AE92" s="107"/>
      <c r="AF92" s="107"/>
      <c r="AG92" s="107"/>
      <c r="AH92" s="107"/>
      <c r="AI92" s="108"/>
      <c r="AJ92" s="73">
        <v>1</v>
      </c>
      <c r="AK92" s="61" t="s">
        <v>702</v>
      </c>
      <c r="AL92" s="61" t="s">
        <v>706</v>
      </c>
      <c r="AM92" s="76" t="s">
        <v>749</v>
      </c>
      <c r="AN92" s="66"/>
    </row>
    <row r="93" spans="1:40" x14ac:dyDescent="0.25">
      <c r="A93" s="127" t="s">
        <v>703</v>
      </c>
      <c r="B93" s="128">
        <f t="shared" si="8"/>
        <v>1</v>
      </c>
      <c r="C93" s="68">
        <f>K93+R93-S93+V93+Z93+AC93+AG93+AJ93</f>
        <v>1</v>
      </c>
      <c r="D93" s="129"/>
      <c r="E93" s="129"/>
      <c r="F93" s="129"/>
      <c r="G93" s="129"/>
      <c r="H93" s="129"/>
      <c r="I93" s="129"/>
      <c r="J93" s="129"/>
      <c r="K93" s="129"/>
      <c r="L93" s="129"/>
      <c r="M93" s="129"/>
      <c r="N93" s="129"/>
      <c r="O93" s="129"/>
      <c r="P93" s="129"/>
      <c r="Q93" s="129"/>
      <c r="R93" s="129"/>
      <c r="S93" s="129"/>
      <c r="T93" s="129"/>
      <c r="U93" s="129"/>
      <c r="V93" s="129"/>
      <c r="W93" s="129"/>
      <c r="X93" s="129"/>
      <c r="Y93" s="127"/>
      <c r="Z93" s="127"/>
      <c r="AA93" s="127"/>
      <c r="AB93" s="129"/>
      <c r="AC93" s="129"/>
      <c r="AD93" s="129"/>
      <c r="AE93" s="129"/>
      <c r="AF93" s="129"/>
      <c r="AG93" s="129"/>
      <c r="AH93" s="129"/>
      <c r="AI93" s="130"/>
      <c r="AJ93" s="131">
        <v>1</v>
      </c>
      <c r="AK93" s="127" t="s">
        <v>704</v>
      </c>
      <c r="AL93" s="127" t="s">
        <v>706</v>
      </c>
      <c r="AM93" s="132" t="s">
        <v>749</v>
      </c>
      <c r="AN93" s="66"/>
    </row>
    <row r="94" spans="1:40" s="137" customFormat="1" ht="15.75" x14ac:dyDescent="0.25">
      <c r="A94" s="134" t="s">
        <v>31</v>
      </c>
      <c r="B94" s="135">
        <f>SUM(B6:B93)</f>
        <v>950</v>
      </c>
      <c r="C94" s="135">
        <f>SUM(C6:C93)</f>
        <v>904</v>
      </c>
      <c r="D94" s="134"/>
      <c r="E94" s="136">
        <f>SUM(E5:E93)</f>
        <v>45</v>
      </c>
      <c r="F94" s="134"/>
      <c r="G94" s="134"/>
      <c r="H94" s="134"/>
      <c r="I94" s="134">
        <f t="shared" ref="I94:AJ94" si="10">SUM(I5:I93)</f>
        <v>2</v>
      </c>
      <c r="J94" s="134"/>
      <c r="K94" s="134">
        <f t="shared" si="10"/>
        <v>39</v>
      </c>
      <c r="L94" s="134"/>
      <c r="M94" s="134"/>
      <c r="N94" s="134"/>
      <c r="O94" s="136">
        <f t="shared" si="10"/>
        <v>5</v>
      </c>
      <c r="P94" s="134"/>
      <c r="Q94" s="134"/>
      <c r="R94" s="134">
        <f t="shared" si="10"/>
        <v>289</v>
      </c>
      <c r="S94" s="134"/>
      <c r="T94" s="134"/>
      <c r="U94" s="134"/>
      <c r="V94" s="134">
        <f t="shared" si="10"/>
        <v>90</v>
      </c>
      <c r="W94" s="134"/>
      <c r="X94" s="134">
        <v>3</v>
      </c>
      <c r="Y94" s="134"/>
      <c r="Z94" s="134">
        <f t="shared" si="10"/>
        <v>151</v>
      </c>
      <c r="AA94" s="134"/>
      <c r="AB94" s="134"/>
      <c r="AC94" s="134">
        <f t="shared" si="10"/>
        <v>67</v>
      </c>
      <c r="AD94" s="134"/>
      <c r="AE94" s="134"/>
      <c r="AF94" s="134"/>
      <c r="AG94" s="134">
        <f t="shared" si="10"/>
        <v>66</v>
      </c>
      <c r="AH94" s="134"/>
      <c r="AI94" s="134"/>
      <c r="AJ94" s="134">
        <f t="shared" si="10"/>
        <v>240</v>
      </c>
      <c r="AK94" s="134"/>
      <c r="AL94" s="134"/>
      <c r="AM94" s="134"/>
    </row>
    <row r="95" spans="1:40" x14ac:dyDescent="0.25">
      <c r="AK95" s="133" t="s">
        <v>923</v>
      </c>
    </row>
  </sheetData>
  <mergeCells count="13">
    <mergeCell ref="A1:O1"/>
    <mergeCell ref="AK6:AL6"/>
    <mergeCell ref="D3:G3"/>
    <mergeCell ref="H3:I3"/>
    <mergeCell ref="J3:M3"/>
    <mergeCell ref="N3:O3"/>
    <mergeCell ref="P3:T3"/>
    <mergeCell ref="U3:W3"/>
    <mergeCell ref="AB3:AE3"/>
    <mergeCell ref="AF3:AI3"/>
    <mergeCell ref="AJ3:AM3"/>
    <mergeCell ref="S4:T4"/>
    <mergeCell ref="Y3:AA3"/>
  </mergeCells>
  <pageMargins left="0.23622047244094491" right="0.23622047244094491" top="0.74803149606299213" bottom="0.7480314960629921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S1</vt:lpstr>
      <vt:lpstr>Table S2</vt:lpstr>
      <vt:lpstr>Table S3</vt:lpstr>
      <vt:lpstr>Table S4</vt:lpstr>
      <vt:lpstr>Table S5</vt:lpstr>
      <vt:lpstr>Table S6</vt:lpstr>
      <vt:lpstr>Table S7</vt:lpstr>
      <vt:lpstr>Table S8</vt:lpstr>
      <vt:lpstr>Table S9</vt:lpstr>
    </vt:vector>
  </TitlesOfParts>
  <Company>University of Waikato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Collins, Gemma</dc:creator>
  <cp:lastModifiedBy>GCollins</cp:lastModifiedBy>
  <cp:lastPrinted>2018-07-23T02:51:15Z</cp:lastPrinted>
  <dcterms:created xsi:type="dcterms:W3CDTF">2018-07-16T01:41:51Z</dcterms:created>
  <dcterms:modified xsi:type="dcterms:W3CDTF">2019-03-08T20:58:08Z</dcterms:modified>
</cp:coreProperties>
</file>