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ebestyen\Documents\Projects\manuscripts\2019\SebestyenSD_et_al_NENitrateIsotopes\data\"/>
    </mc:Choice>
  </mc:AlternateContent>
  <bookViews>
    <workbookView xWindow="0" yWindow="0" windowWidth="28800" windowHeight="12555"/>
  </bookViews>
  <sheets>
    <sheet name="TableS1" sheetId="1" r:id="rId1"/>
  </sheets>
  <definedNames>
    <definedName name="_Order1" hidden="1">255</definedName>
    <definedName name="_Order2" hidden="1">255</definedName>
    <definedName name="OLE_LINK1" localSheetId="0">TableS1!$L$3</definedName>
  </definedNames>
  <calcPr calcId="152511"/>
</workbook>
</file>

<file path=xl/calcChain.xml><?xml version="1.0" encoding="utf-8"?>
<calcChain xmlns="http://schemas.openxmlformats.org/spreadsheetml/2006/main">
  <c r="F97" i="1" l="1"/>
  <c r="E97" i="1"/>
  <c r="F96" i="1"/>
  <c r="E96" i="1"/>
  <c r="F95" i="1"/>
  <c r="E95" i="1"/>
</calcChain>
</file>

<file path=xl/sharedStrings.xml><?xml version="1.0" encoding="utf-8"?>
<sst xmlns="http://schemas.openxmlformats.org/spreadsheetml/2006/main" count="1050" uniqueCount="304">
  <si>
    <t>decimal degrees</t>
  </si>
  <si>
    <t>ha</t>
  </si>
  <si>
    <t>% cover</t>
  </si>
  <si>
    <t>(C=column, D=denitrifier)</t>
  </si>
  <si>
    <t>15N</t>
  </si>
  <si>
    <t>S2 stream, Marcell Experimental Forest, Mississippi Riv. Headwaters</t>
  </si>
  <si>
    <t>MN</t>
  </si>
  <si>
    <t>black spruce on peatland; aspen, white birch on uplands</t>
  </si>
  <si>
    <t>D</t>
  </si>
  <si>
    <t>Sebestyen et al., 2011</t>
  </si>
  <si>
    <t>Sebestyen, unpublished</t>
  </si>
  <si>
    <t>Verry et al., 2018</t>
  </si>
  <si>
    <t>S3 stream, Marcell Experimental Forest, Mississippi Riv. headwaters</t>
  </si>
  <si>
    <t>black spruce and tamarack on peatland; red pine on uplands</t>
  </si>
  <si>
    <t>St. Louis River near Scanlon, Lake Superior tributary</t>
  </si>
  <si>
    <t>Finlay et al., 2007</t>
  </si>
  <si>
    <t>Knife River, Lake Superior tributary</t>
  </si>
  <si>
    <t>Temperance River, Lake Superior tributary</t>
  </si>
  <si>
    <t>Pigeon River, Lake Superior tributary</t>
  </si>
  <si>
    <t>16N</t>
  </si>
  <si>
    <t>Kaministiquia River, Lake Superior tributary</t>
  </si>
  <si>
    <t>ON</t>
  </si>
  <si>
    <t>Wolf River, Lake Superior tributary</t>
  </si>
  <si>
    <t>https://wateroffice.ec.gc.ca/report/real_time_e.html?stn=02AC001</t>
  </si>
  <si>
    <t>Nipigon River, Lake Superior tributary</t>
  </si>
  <si>
    <t>Stream S5, TLW, Lake Superior tributary, Abitibi Uplands</t>
  </si>
  <si>
    <t>sugar maple</t>
  </si>
  <si>
    <t>C</t>
  </si>
  <si>
    <t>Spoelstra &amp; Schiff, unpublished</t>
  </si>
  <si>
    <t>Watershed 31, Turkey Lakes Watershed (TLW), Lake Superior tributary, Abitibi Uplands</t>
  </si>
  <si>
    <t>Spoelstra et al., 2001</t>
  </si>
  <si>
    <t>Watershed 32, Turkey Lakes Watershed (TLW), Lake Superior tributary, Abitibi Uplands</t>
  </si>
  <si>
    <t>Watershed 33, Turkey Lakes Watershed (TLW), Lake Superior tributary, Abitibi Uplands</t>
  </si>
  <si>
    <t>Stream S7, TLW, Lake Superior tributary, Abitibi Uplands</t>
  </si>
  <si>
    <t>Watershed 34, Turkey Lakes Watershed (TLW), Lake Superior tributary, Abitibi Uplands</t>
  </si>
  <si>
    <t>Stream S6, TLW, Lake Superior tributary, Abitibi Uplands</t>
  </si>
  <si>
    <t>Stream S4, TLW, Lake Superior tributary, Abitibi Uplands</t>
  </si>
  <si>
    <t>Watershed 37, Turkey Lakes Watershed (TLW), Lake Superior tributary, Abitibi Uplands</t>
  </si>
  <si>
    <t>Stream S2, TLW, Lake Superior tributary, Abitibi Uplands</t>
  </si>
  <si>
    <t>Stream S1, TLW, Lake Superior tributary, Abitibi Uplands</t>
  </si>
  <si>
    <t>Stream 41, TLW, Lake Superior tributary, Abitibi Uplands</t>
  </si>
  <si>
    <t>Watershed 47, TLW, Lake Superior tributary, Abitibi Uplands</t>
  </si>
  <si>
    <t>Watershed 50, TLW, Lake Superior tributary, Abitibi Uplands</t>
  </si>
  <si>
    <t>17N</t>
  </si>
  <si>
    <t>Clover Run</t>
  </si>
  <si>
    <t>WV</t>
  </si>
  <si>
    <t>red maple, hickory, ash</t>
  </si>
  <si>
    <t>Williard et al., 2001</t>
  </si>
  <si>
    <t>Bear Run</t>
  </si>
  <si>
    <t>tulip poplar and eastern hemlock</t>
  </si>
  <si>
    <t>W-4, Fernow Experimental Forest, Appalachian Mts.</t>
  </si>
  <si>
    <t>chestnut oak</t>
  </si>
  <si>
    <t>Adams et al., 2006</t>
  </si>
  <si>
    <t>Edwards and Wood, 2011</t>
  </si>
  <si>
    <t>Rose et al., 2015</t>
  </si>
  <si>
    <t>W-5, Fernow Experimental Forest, Appalachian Mts.</t>
  </si>
  <si>
    <t>red and sugar maple</t>
  </si>
  <si>
    <t>W-10, Fernow Experimental Forest, Appalachian Mts.</t>
  </si>
  <si>
    <t>W-7, Fernow Experimental Forest, Appalachian Mts.</t>
  </si>
  <si>
    <t>tulip poplar, red maple, red oak</t>
  </si>
  <si>
    <t>W-6. Fernow Experimental Forest, Appalachian Mts.</t>
  </si>
  <si>
    <t>Condon Run</t>
  </si>
  <si>
    <t>birch and red maple</t>
  </si>
  <si>
    <t>Otter Run</t>
  </si>
  <si>
    <t>black cherry, red maple, beech</t>
  </si>
  <si>
    <t>West Three Spring</t>
  </si>
  <si>
    <t>sugar maple and basswood</t>
  </si>
  <si>
    <t>Karly Run</t>
  </si>
  <si>
    <t>sugar maple, basswood, birch</t>
  </si>
  <si>
    <t>Freeland Run</t>
  </si>
  <si>
    <t>sugar maple and birch</t>
  </si>
  <si>
    <t>Salamander Run</t>
  </si>
  <si>
    <t>Nedrow Run</t>
  </si>
  <si>
    <t>PA</t>
  </si>
  <si>
    <t>Roaring Run</t>
  </si>
  <si>
    <t>Jones Run</t>
  </si>
  <si>
    <t>sugar maple and beech</t>
  </si>
  <si>
    <t>Little Bear Run</t>
  </si>
  <si>
    <t>MD</t>
  </si>
  <si>
    <t>red maple</t>
  </si>
  <si>
    <t>The Branch</t>
  </si>
  <si>
    <t>black cherry and red maple</t>
  </si>
  <si>
    <t>West Branch</t>
  </si>
  <si>
    <t>black cherry and eastern hemlock</t>
  </si>
  <si>
    <t>Lick Run</t>
  </si>
  <si>
    <t>eastern hemlock, tulip poplar, red oak</t>
  </si>
  <si>
    <t>Black Lick Run, Appalachian Plateau</t>
  </si>
  <si>
    <t>mixed deciduous and coniferous species</t>
  </si>
  <si>
    <t>Eshleman et al. 2013</t>
  </si>
  <si>
    <t>provided by JTB</t>
  </si>
  <si>
    <t>Deadlift Run</t>
  </si>
  <si>
    <t>East Fork Run</t>
  </si>
  <si>
    <t>eastern hemlock and beech</t>
  </si>
  <si>
    <t>Tributary to Neff Run, Appalachian Plateau</t>
  </si>
  <si>
    <t>mixed, dominated by sugar maple and black cherry</t>
  </si>
  <si>
    <t>Sabo et al., 2016</t>
  </si>
  <si>
    <t>Sabo et al., 2017</t>
  </si>
  <si>
    <t>provided RDS</t>
  </si>
  <si>
    <t>Red Mill Run</t>
  </si>
  <si>
    <t>black cherry and sugar maple</t>
  </si>
  <si>
    <t>Wills Creek near Cumberland, Appalachian Plateau</t>
  </si>
  <si>
    <t>Eshleman et al. 2016</t>
  </si>
  <si>
    <t>Sweet Root Gap</t>
  </si>
  <si>
    <t>eastern hemlock and red oak</t>
  </si>
  <si>
    <t>Bowl Run</t>
  </si>
  <si>
    <t>red maple and red oak</t>
  </si>
  <si>
    <t>Betsy Gap Run</t>
  </si>
  <si>
    <t>birch and eastern hemlock</t>
  </si>
  <si>
    <t>Jacob Run</t>
  </si>
  <si>
    <t>white pine, sugar maple, ash</t>
  </si>
  <si>
    <t>Baker Hollow</t>
  </si>
  <si>
    <t>Beech Bottom Run</t>
  </si>
  <si>
    <t>eastern hemlock and birch</t>
  </si>
  <si>
    <t>E. Branch Pine Creek</t>
  </si>
  <si>
    <t>18N</t>
  </si>
  <si>
    <t>Galbraith Gap Run, Appalachian Valley and Ridge</t>
  </si>
  <si>
    <t>Buda and DeWalle, 2009</t>
  </si>
  <si>
    <t>provided by ARB</t>
  </si>
  <si>
    <t>Cayutaville Rd, Allegheny Plateau</t>
  </si>
  <si>
    <t>NY</t>
  </si>
  <si>
    <t>Goodale et al., 2009</t>
  </si>
  <si>
    <t>West Carter Creek, Allegheny Plateau</t>
  </si>
  <si>
    <t>Carter Creek, Cornell Natural Area, Allegheny Plateau</t>
  </si>
  <si>
    <t>Upper Carter Creek, Allegheny Plateau</t>
  </si>
  <si>
    <t>East Overlook Trail, Allegheny Plateau</t>
  </si>
  <si>
    <t>Pine Creek, Arnot Forest, Allegheny Plateau</t>
  </si>
  <si>
    <t>Pine Creek (S3), Arnot Forest, Allegheny Plateau</t>
  </si>
  <si>
    <t>This study-Sampled</t>
  </si>
  <si>
    <t>Michigan Hollow, Allegheny Plateau</t>
  </si>
  <si>
    <t>Eastman Hill, Allegheny Plateau</t>
  </si>
  <si>
    <t>Buck Creek, Adirondack Mts.</t>
  </si>
  <si>
    <t>Lawrence, 2002</t>
  </si>
  <si>
    <t>Burns et al., 2009</t>
  </si>
  <si>
    <t>North Buck Creek, Adirondack Mts.</t>
  </si>
  <si>
    <t>South Buck Creek, Adirondack Mts.</t>
  </si>
  <si>
    <t>beech, mixed hardwoods</t>
  </si>
  <si>
    <t>Dry Creek, Catskill Mts.</t>
  </si>
  <si>
    <t>beech, maple, yellow birch, red spruce, balsam fir</t>
  </si>
  <si>
    <t>Burns and Kendall, 2002</t>
  </si>
  <si>
    <t>Biscuit Brook, Catskill Mts.</t>
  </si>
  <si>
    <t>Kanape Brook, Catskill Mts.</t>
  </si>
  <si>
    <t>red oak, maple, beech, yellow birch</t>
  </si>
  <si>
    <t>Lovett et al., 2010</t>
  </si>
  <si>
    <t>Hollow Tree Brook, Diamond Notch, Catskill Mts.</t>
  </si>
  <si>
    <t>maple, beech, yellow birch</t>
  </si>
  <si>
    <t>S15, Archer Creek, Huntington Forest, Adirondacks Mts.</t>
  </si>
  <si>
    <t>beech, maple, ash</t>
  </si>
  <si>
    <t>Mitchell et al., 2006</t>
  </si>
  <si>
    <t>Campbell et al., 2006</t>
  </si>
  <si>
    <t>provided by PJM</t>
  </si>
  <si>
    <t>S14, Archer Creek, Huntington Forest, Adirondacks Mts.</t>
  </si>
  <si>
    <t>maple</t>
  </si>
  <si>
    <t>Christopher et al., 2008</t>
  </si>
  <si>
    <t>Archer Creek, Huntington Forest, Adirondack Mts.</t>
  </si>
  <si>
    <t>Sandy Brook near South Sandisfield</t>
  </si>
  <si>
    <t>MA</t>
  </si>
  <si>
    <t>Barnes et al., 2008</t>
  </si>
  <si>
    <t>Riska Brook near South Sandisfield</t>
  </si>
  <si>
    <t>West Branch Farmington River near North Otis</t>
  </si>
  <si>
    <t>Brush Brook G (13), Green Mts., near Huntington and Duxbury</t>
  </si>
  <si>
    <t>VT</t>
  </si>
  <si>
    <t>maple, yellow birch</t>
  </si>
  <si>
    <t>Ross et al., 1994</t>
  </si>
  <si>
    <t>Hales et al., 2007</t>
  </si>
  <si>
    <t>provided by DSR</t>
  </si>
  <si>
    <t>Brush Brook D (1), Green Mts., near Huntington and Duxbury</t>
  </si>
  <si>
    <t>maple, yellow birch, beech</t>
  </si>
  <si>
    <t>Brush Brook G (19), Green Mts., near Huntington and Duxbury</t>
  </si>
  <si>
    <t>Brush Brook G (17), Green Mts., near Huntington and Duxbury</t>
  </si>
  <si>
    <t>seep to Brush Brook G (18), Green Mts., near Huntington and Duxbury</t>
  </si>
  <si>
    <t>Brush Brook F (9), Green Mts., near Huntington and Duxbury</t>
  </si>
  <si>
    <t>Charter's Brook near Ellington</t>
  </si>
  <si>
    <t>CT</t>
  </si>
  <si>
    <t>W-9, Sleepers River RW, Pope Brook tributary, Kittredge Hills</t>
  </si>
  <si>
    <t>maple, mixed hardwoods</t>
  </si>
  <si>
    <t>Sebestyen et al., 2008</t>
  </si>
  <si>
    <t>provided by JBS; some in supplements to Sebestyen et al. 2008, 2014</t>
  </si>
  <si>
    <t>provided by JBS</t>
  </si>
  <si>
    <t>W-9A, Sleepers River RW, Kittredge Hills</t>
  </si>
  <si>
    <t>Sebestyen et al., 2014</t>
  </si>
  <si>
    <t>This study-Archive; Sebestyen, Kendall, &amp; Shanley, unpublished</t>
  </si>
  <si>
    <t>W-9B, Sleepers River RW, Kittredge Hills</t>
  </si>
  <si>
    <t>W-9C, Sleepers River RW, Kittredge Hills</t>
  </si>
  <si>
    <t>W-16, Sleepers River RW, unnamed tributary to Pope Brook upstream of W-3, near N. Danville</t>
  </si>
  <si>
    <t>Engman, 1981</t>
  </si>
  <si>
    <t>Sebestyen, Kendall, &amp; Shanley, unpublished</t>
  </si>
  <si>
    <t>stream stage read from a staff gage</t>
  </si>
  <si>
    <t>W-3, Sleepers River RW, Pope Brook near N. Danville</t>
  </si>
  <si>
    <t>Shanley et al., 2002</t>
  </si>
  <si>
    <t>W-2, Sleepers River RW, unnamed stream near N. Danville</t>
  </si>
  <si>
    <t>This study</t>
  </si>
  <si>
    <t>Still River near Eastford</t>
  </si>
  <si>
    <t>oak, hickory</t>
  </si>
  <si>
    <t>W-10, Sleepers River RW, Roy Brook near St. Johnsbury</t>
  </si>
  <si>
    <t>W-5, Sleepers River RW, Sleepers River near St. Johnsbury</t>
  </si>
  <si>
    <t>19N</t>
  </si>
  <si>
    <t>WS-7, Hubbard Brook Experimental Forest, White Mts.</t>
  </si>
  <si>
    <t>NH</t>
  </si>
  <si>
    <t>Likens and Bormann, 1995</t>
  </si>
  <si>
    <t>Wexler et al., 2014</t>
  </si>
  <si>
    <t>http://data.hubbardbrook.org/data/dataset.php?id=2</t>
  </si>
  <si>
    <t>WS-8, Hubbard Brook Experimental Forest, White Mts.</t>
  </si>
  <si>
    <t>WS-5, Hubbard Brook Experimental Forest, White Mts.</t>
  </si>
  <si>
    <t>beech, maple, yellow birch</t>
  </si>
  <si>
    <t>WS-6, Hubbard Brook Experimental Forest, White Mts.</t>
  </si>
  <si>
    <t>Pardo et al., 2004</t>
  </si>
  <si>
    <t>WS-1, Hubbard Brook Experimental Forest, White Mts.</t>
  </si>
  <si>
    <t>WS-4, Hubbard Brook Experimental Forest, White Mts.</t>
  </si>
  <si>
    <t>Paradise Brook @ Well 1, WS-3, Hubbard Brook Experimental Forest, White Mts.</t>
  </si>
  <si>
    <t>Detty et al., 2010</t>
  </si>
  <si>
    <t>W1, WS-3, Hubbard Brook Experimental Forest, Paradise Brook tributary, White Mts.</t>
  </si>
  <si>
    <t>W2, WS-3, Hubbard Brook Experimental Forest, Paradise Brook tributary, White Mts.</t>
  </si>
  <si>
    <t>WS-3, Hubbard Brook Experimental Forest, Paradise Brook, White Mts.</t>
  </si>
  <si>
    <t>This study-Sampled; Wexler et al., 2014</t>
  </si>
  <si>
    <t>E0, WS-3, Hubbard Brook Experimental Forest, Paradise Brook tributary, White Mts.</t>
  </si>
  <si>
    <t>Zimmer et al., 2013</t>
  </si>
  <si>
    <t>Paradise Brook upstream of tributary E0, WS-3, Hubbard Brook Experimental Forest, White Mts.</t>
  </si>
  <si>
    <t>Paradise Brook upstream of tributary E1 , WS-3, Hubbard Brook Experimental Forest, White Mts.</t>
  </si>
  <si>
    <t>E1, WS-3, Hubbard Brook Experimental Forest, Paradise Brook tributary, White Mts.</t>
  </si>
  <si>
    <t>Paradise Brook @ Well R13, WS-3, Hubbard Brook Experimental Forest, White Mts.</t>
  </si>
  <si>
    <t>E2, WS-3, Hubbard Brook Experimental Forest, Paradise Brook tributary, White Mts.</t>
  </si>
  <si>
    <t>Paradise Brook @ Well 5, WS-3, Hubbard Brook Experimental Forest, White Mts.</t>
  </si>
  <si>
    <t>Paradise Brook upstream of tributary E2, WS-3, Hubbard Brook Experimental Forest, White Mts.</t>
  </si>
  <si>
    <t>E3, WS-3, Hubbard Brook Experimental Forest, Paradise Brook tributary, White Mts.</t>
  </si>
  <si>
    <t>Paradise Brook @ Well 6, WS-3, Hubbard Brook Experimental Forest, White Mts.</t>
  </si>
  <si>
    <t>Paradise Brook @ Well 7, WS-3, Hubbard Brook Experimental Forest, White Mts.</t>
  </si>
  <si>
    <t>Paradise Brook @ Well 9, WS-3, Hubbard Brook Experimental Forest, White Mts.</t>
  </si>
  <si>
    <t>West Branch Wonalancet River, Bowl Natural Area, White Mts.</t>
  </si>
  <si>
    <t>maple, white and yellow birch, beech, fir, red spruce</t>
  </si>
  <si>
    <t>Martin et al., 2000</t>
  </si>
  <si>
    <t>Wonalancet River, Bowl Natural Area, White Mts.</t>
  </si>
  <si>
    <t>maple, yellow birch, beech, fir, red spruce</t>
  </si>
  <si>
    <t>Lamprey River, Durham, NH, coastal plains, Great Bay tributary</t>
  </si>
  <si>
    <t>mixed northern deciduous and conifer forest</t>
  </si>
  <si>
    <t>Daley et al., 2009</t>
  </si>
  <si>
    <t>USGS 01073500; https://waterdata.usgs.gov/nh/nwis/uv?site_no=01073500</t>
  </si>
  <si>
    <t>Tributary to Hoyt Brook, Howland Forest, interior lowlands</t>
  </si>
  <si>
    <t>ME</t>
  </si>
  <si>
    <t>East Bear Brook, Bear Brook Watershed</t>
  </si>
  <si>
    <t>red spruce (upper half) and northern hardwoods (lower half)</t>
  </si>
  <si>
    <t>Norton et al., 2010</t>
  </si>
  <si>
    <t>SITE#</t>
  </si>
  <si>
    <t>ZONE</t>
  </si>
  <si>
    <t>EASTING</t>
  </si>
  <si>
    <t>NORTHING</t>
  </si>
  <si>
    <t>LATITUDE</t>
  </si>
  <si>
    <t>LONGITUDE</t>
  </si>
  <si>
    <t>STREAM</t>
  </si>
  <si>
    <t>STATE/PROVINCE</t>
  </si>
  <si>
    <t>AREA</t>
  </si>
  <si>
    <t>FOREST</t>
  </si>
  <si>
    <t>WETLAND</t>
  </si>
  <si>
    <t>FOREST TYPE</t>
  </si>
  <si>
    <t>METHOD</t>
  </si>
  <si>
    <t>SITE REF</t>
  </si>
  <si>
    <t>DATA SOURCE REF</t>
  </si>
  <si>
    <t>STREAMFLOW REF</t>
  </si>
  <si>
    <t>cm</t>
  </si>
  <si>
    <t>m</t>
  </si>
  <si>
    <t>deg. C</t>
  </si>
  <si>
    <t>MAT10x10</t>
  </si>
  <si>
    <t>MAP10x10</t>
  </si>
  <si>
    <t>ELEVATION10x10</t>
  </si>
  <si>
    <t>supplements to Sebestyen et al. 2014</t>
  </si>
  <si>
    <t>USGS 04253296, https://waterdata.usgs.gov/ny/nwis/uv?site_no=04253296</t>
  </si>
  <si>
    <t>USGS 04253295, https://waterdata.usgs.gov/ny/nwis/uv?site_no=04253295</t>
  </si>
  <si>
    <t>USGS 04253294, https://waterdata.usgs.gov/ny/nwis/uv?site_no=04253294</t>
  </si>
  <si>
    <t>USGS 01434086, https://waterdata.usgs.gov/nwis/uv?site_no=01434086</t>
  </si>
  <si>
    <t>USGS 01135300, https://waterdata.usgs.gov/nwis/uv?site_no=01135300</t>
  </si>
  <si>
    <t>USGS 01022294, https://waterdata.usgs.gov/usa/nwis/uv?01022294</t>
  </si>
  <si>
    <t>USGS 04010500, https://waterdata.usgs.gov/mn/nwis/uv?site_no=04010500</t>
  </si>
  <si>
    <t>USGS 04015330, https://waterdata.usgs.gov/nwis/uv?04015330</t>
  </si>
  <si>
    <t>USGS 04024000, https://waterdata.usgs.gov/usa/nwis/uv?04024000</t>
  </si>
  <si>
    <t>USGS 01601500, https://waterdata.usgs.gov/usa/nwis/uv?01601500</t>
  </si>
  <si>
    <t>USGS 01434025, https://waterdata.usgs.gov/usa/nwis/uv?01434025</t>
  </si>
  <si>
    <t>USGS 01135150, https://waterdata.usgs.gov/nwis/uv?site_no=01135150</t>
  </si>
  <si>
    <t>black spruce on peatlands; mixed aspen/birch and conifers</t>
  </si>
  <si>
    <t>Norway spruce</t>
  </si>
  <si>
    <t>seep in WS-3, Hubbard Brook Experimental Forest, White Mts.</t>
  </si>
  <si>
    <t>99% deciduous</t>
  </si>
  <si>
    <t>43% deciduous, 39% mixed, 8% coniferous</t>
  </si>
  <si>
    <t>41% deciduous 38% mixed, 17% coniferous</t>
  </si>
  <si>
    <t>27% deciduous, 44% mixed, 29% coniferous</t>
  </si>
  <si>
    <t>42% deciduous, 38% mixed, 11% coniferous</t>
  </si>
  <si>
    <t xml:space="preserve">75% deciduous, 9% mixed, 15% coniferous </t>
  </si>
  <si>
    <t>39% deciduous, 44% mixed, 15% coniferous</t>
  </si>
  <si>
    <t>33% deciduous, 45% mixed, 19% coniferous</t>
  </si>
  <si>
    <t xml:space="preserve">49% deciduous, 26% mixed, 16% coniferous </t>
  </si>
  <si>
    <t>mixed hardwood, white pine, eastern hemlock</t>
  </si>
  <si>
    <t>red spruce, fir, eastern hemlock</t>
  </si>
  <si>
    <t>beech, maple, eastern hemlock</t>
  </si>
  <si>
    <t>northern hardwood, eastern hemlock</t>
  </si>
  <si>
    <t>oak, maple, eastern hemlock</t>
  </si>
  <si>
    <t>red spruce, eastern hemlock</t>
  </si>
  <si>
    <t>n/a</t>
  </si>
  <si>
    <t>Spoelstra &amp; Schiff, unpublished; Spoelstra et al., 2001</t>
  </si>
  <si>
    <t>Kendall &amp; Shanley, unpublished, Kendall et al., 1995</t>
  </si>
  <si>
    <t>Kendall &amp; Shanley, unpublished; Kendall et al., 1995</t>
  </si>
  <si>
    <t>This study-Sampled &amp; Archive; Ohte et al., 2004; Pellerin et al., 2012; Sebestyen et al., 2008, 2014</t>
  </si>
  <si>
    <t>Bostic, Nelson, &amp; Eshleman, unpublished data</t>
  </si>
  <si>
    <t>Bostic, Nelson, &amp; Eshleman, unpublished</t>
  </si>
  <si>
    <t>Gaige et al., 2007</t>
  </si>
  <si>
    <t>Martin and Bailey, 1999</t>
  </si>
  <si>
    <t>Seep to Dry Creek, Catskill Mts.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</si>
</sst>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"/>
  </numFmts>
  <fonts count="4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1"/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3" fillId="0" borderId="1" xfId="1" applyBorder="1" applyAlignment="1">
      <alignment horizontal="left" vertical="center" wrapText="1"/>
    </xf>
    <xf numFmtId="0" fontId="3" fillId="0" borderId="0" xfId="1" applyAlignment="1">
      <alignment horizontal="center" vertical="top"/>
    </xf>
    <xf numFmtId="0" fontId="3" fillId="0" borderId="0" xfId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left" vertical="top"/>
    </xf>
    <xf numFmtId="0" fontId="3" fillId="0" borderId="0" xfId="1" applyAlignment="1">
      <alignment horizontal="left" vertical="top"/>
    </xf>
    <xf numFmtId="0" fontId="3" fillId="0" borderId="0" xfId="1" applyBorder="1" applyAlignment="1">
      <alignment horizontal="center" vertical="top"/>
    </xf>
    <xf numFmtId="0" fontId="3" fillId="0" borderId="0" xfId="1" applyBorder="1" applyAlignment="1">
      <alignment vertical="top" wrapText="1"/>
    </xf>
    <xf numFmtId="0" fontId="3" fillId="0" borderId="0" xfId="1" applyBorder="1" applyAlignment="1">
      <alignment horizontal="left" vertical="top"/>
    </xf>
    <xf numFmtId="0" fontId="3" fillId="0" borderId="0" xfId="1" applyFill="1" applyAlignment="1">
      <alignment vertical="top" wrapText="1"/>
    </xf>
    <xf numFmtId="0" fontId="3" fillId="0" borderId="0" xfId="1" applyFill="1" applyAlignment="1">
      <alignment horizontal="center" vertical="top"/>
    </xf>
    <xf numFmtId="37" fontId="0" fillId="0" borderId="0" xfId="2" applyNumberFormat="1" applyFont="1" applyFill="1" applyAlignment="1">
      <alignment horizontal="center" vertical="top"/>
    </xf>
    <xf numFmtId="37" fontId="0" fillId="0" borderId="0" xfId="2" applyNumberFormat="1" applyFont="1" applyAlignment="1">
      <alignment horizontal="center" vertical="top"/>
    </xf>
    <xf numFmtId="0" fontId="3" fillId="0" borderId="0" xfId="1" applyFill="1" applyAlignment="1">
      <alignment horizontal="left" vertical="top"/>
    </xf>
    <xf numFmtId="3" fontId="3" fillId="0" borderId="0" xfId="1" applyNumberFormat="1" applyAlignment="1">
      <alignment horizontal="center" vertical="top"/>
    </xf>
    <xf numFmtId="0" fontId="3" fillId="0" borderId="0" xfId="1" applyFill="1" applyBorder="1" applyAlignment="1">
      <alignment horizontal="center" vertical="top"/>
    </xf>
    <xf numFmtId="0" fontId="3" fillId="0" borderId="0" xfId="1" applyFont="1" applyAlignment="1">
      <alignment horizontal="center" vertical="top"/>
    </xf>
    <xf numFmtId="164" fontId="3" fillId="0" borderId="0" xfId="1" applyNumberFormat="1" applyFill="1" applyAlignment="1">
      <alignment horizontal="center" vertical="top"/>
    </xf>
    <xf numFmtId="0" fontId="3" fillId="0" borderId="0" xfId="1" applyFill="1" applyBorder="1" applyAlignment="1">
      <alignment vertical="top" wrapText="1"/>
    </xf>
    <xf numFmtId="0" fontId="3" fillId="2" borderId="0" xfId="1" applyFill="1" applyAlignment="1">
      <alignment vertical="top" wrapText="1"/>
    </xf>
    <xf numFmtId="0" fontId="3" fillId="0" borderId="0" xfId="1" applyFont="1" applyFill="1" applyAlignment="1">
      <alignment vertical="top" wrapText="1"/>
    </xf>
    <xf numFmtId="0" fontId="3" fillId="0" borderId="1" xfId="1" applyBorder="1" applyAlignment="1">
      <alignment horizontal="center" vertical="top"/>
    </xf>
    <xf numFmtId="0" fontId="3" fillId="0" borderId="1" xfId="1" applyBorder="1" applyAlignment="1">
      <alignment vertical="top" wrapText="1"/>
    </xf>
    <xf numFmtId="0" fontId="3" fillId="0" borderId="0" xfId="1" applyAlignment="1">
      <alignment horizontal="center"/>
    </xf>
    <xf numFmtId="0" fontId="2" fillId="0" borderId="0" xfId="1" applyFont="1" applyBorder="1" applyAlignment="1">
      <alignment vertical="center"/>
    </xf>
    <xf numFmtId="0" fontId="3" fillId="0" borderId="0" xfId="1" applyAlignment="1">
      <alignment horizontal="left"/>
    </xf>
    <xf numFmtId="0" fontId="2" fillId="0" borderId="0" xfId="1" applyFont="1" applyFill="1" applyBorder="1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3" fillId="0" borderId="0" xfId="1" applyAlignment="1">
      <alignment horizontal="center" vertical="top" wrapText="1"/>
    </xf>
    <xf numFmtId="0" fontId="3" fillId="0" borderId="0" xfId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applyFill="1" applyAlignment="1">
      <alignment horizontal="center" vertical="top" wrapText="1"/>
    </xf>
    <xf numFmtId="0" fontId="3" fillId="0" borderId="0" xfId="1" applyFill="1" applyBorder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0" fontId="3" fillId="0" borderId="1" xfId="1" applyBorder="1" applyAlignment="1">
      <alignment horizontal="center" vertical="top" wrapText="1"/>
    </xf>
    <xf numFmtId="0" fontId="0" fillId="0" borderId="0" xfId="0" applyAlignment="1">
      <alignment horizontal="center"/>
    </xf>
    <xf numFmtId="165" fontId="3" fillId="0" borderId="0" xfId="1" applyNumberFormat="1" applyAlignment="1">
      <alignment horizontal="center" vertical="top" wrapText="1"/>
    </xf>
    <xf numFmtId="165" fontId="3" fillId="0" borderId="0" xfId="1" applyNumberFormat="1" applyBorder="1" applyAlignment="1">
      <alignment horizontal="center" vertical="top" wrapText="1"/>
    </xf>
    <xf numFmtId="165" fontId="3" fillId="0" borderId="0" xfId="1" applyNumberFormat="1" applyFont="1" applyAlignment="1">
      <alignment horizontal="center" vertical="top" wrapText="1"/>
    </xf>
    <xf numFmtId="165" fontId="3" fillId="0" borderId="0" xfId="1" applyNumberFormat="1" applyFill="1" applyAlignment="1">
      <alignment horizontal="center" vertical="top" wrapText="1"/>
    </xf>
    <xf numFmtId="165" fontId="3" fillId="0" borderId="0" xfId="1" applyNumberFormat="1" applyFill="1" applyBorder="1" applyAlignment="1">
      <alignment horizontal="center" vertical="top" wrapText="1"/>
    </xf>
    <xf numFmtId="165" fontId="3" fillId="0" borderId="0" xfId="1" applyNumberFormat="1" applyFont="1" applyFill="1" applyAlignment="1">
      <alignment horizontal="center" vertical="top" wrapText="1"/>
    </xf>
    <xf numFmtId="165" fontId="3" fillId="0" borderId="1" xfId="1" applyNumberFormat="1" applyBorder="1" applyAlignment="1">
      <alignment horizontal="center" vertical="top" wrapText="1"/>
    </xf>
    <xf numFmtId="0" fontId="1" fillId="0" borderId="0" xfId="1" applyFont="1" applyAlignment="1">
      <alignment horizontal="left" vertical="top"/>
    </xf>
    <xf numFmtId="0" fontId="1" fillId="0" borderId="1" xfId="1" applyFont="1" applyFill="1" applyBorder="1" applyAlignment="1">
      <alignment horizontal="left" vertical="top"/>
    </xf>
    <xf numFmtId="0" fontId="1" fillId="0" borderId="0" xfId="1" applyFont="1" applyFill="1" applyAlignment="1">
      <alignment horizontal="left" vertical="top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horizontal="center" vertical="top"/>
    </xf>
    <xf numFmtId="0" fontId="1" fillId="0" borderId="0" xfId="1" applyFont="1" applyBorder="1" applyAlignment="1">
      <alignment vertical="center"/>
    </xf>
    <xf numFmtId="0" fontId="1" fillId="0" borderId="0" xfId="1" applyFont="1"/>
    <xf numFmtId="0" fontId="1" fillId="0" borderId="0" xfId="1" applyFont="1" applyFill="1" applyAlignment="1">
      <alignment horizontal="center" vertical="top"/>
    </xf>
  </cellXfs>
  <cellStyles count="3">
    <cellStyle name="Comm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x14ac:dyDescent="0.2"/>
  <cols>
    <col min="1" max="1" width="9.140625" style="1"/>
    <col min="2" max="2" width="6" style="27" customWidth="1"/>
    <col min="3" max="3" width="11" style="27" bestFit="1" customWidth="1"/>
    <col min="4" max="5" width="12" style="27" bestFit="1" customWidth="1"/>
    <col min="6" max="6" width="12.5703125" style="27" bestFit="1" customWidth="1"/>
    <col min="7" max="7" width="50" style="1" bestFit="1" customWidth="1"/>
    <col min="8" max="8" width="8.28515625" style="27" customWidth="1"/>
    <col min="9" max="9" width="12.85546875" style="27" bestFit="1" customWidth="1"/>
    <col min="10" max="10" width="9.28515625" style="27" customWidth="1"/>
    <col min="11" max="11" width="10.5703125" style="27" customWidth="1"/>
    <col min="12" max="12" width="24.85546875" style="1" bestFit="1" customWidth="1"/>
    <col min="13" max="13" width="9.85546875" style="1" bestFit="1" customWidth="1"/>
    <col min="14" max="14" width="10.140625" style="1" bestFit="1" customWidth="1"/>
    <col min="15" max="15" width="16.42578125" style="1" bestFit="1" customWidth="1"/>
    <col min="16" max="16" width="11.42578125" style="27" bestFit="1" customWidth="1"/>
    <col min="17" max="18" width="20.7109375" style="1" customWidth="1"/>
    <col min="19" max="19" width="22.7109375" style="29" bestFit="1" customWidth="1"/>
    <col min="20" max="16384" width="9.140625" style="1"/>
  </cols>
  <sheetData>
    <row r="1" spans="1:20" ht="38.25" x14ac:dyDescent="0.2">
      <c r="A1" s="31" t="s">
        <v>241</v>
      </c>
      <c r="B1" s="31" t="s">
        <v>242</v>
      </c>
      <c r="C1" s="31" t="s">
        <v>243</v>
      </c>
      <c r="D1" s="31" t="s">
        <v>244</v>
      </c>
      <c r="E1" s="31" t="s">
        <v>245</v>
      </c>
      <c r="F1" s="31" t="s">
        <v>246</v>
      </c>
      <c r="G1" s="32" t="s">
        <v>247</v>
      </c>
      <c r="H1" s="31" t="s">
        <v>248</v>
      </c>
      <c r="I1" s="31" t="s">
        <v>249</v>
      </c>
      <c r="J1" s="31" t="s">
        <v>250</v>
      </c>
      <c r="K1" s="31" t="s">
        <v>251</v>
      </c>
      <c r="L1" s="32" t="s">
        <v>252</v>
      </c>
      <c r="M1" s="32" t="s">
        <v>260</v>
      </c>
      <c r="N1" s="32" t="s">
        <v>261</v>
      </c>
      <c r="O1" s="32" t="s">
        <v>262</v>
      </c>
      <c r="P1" s="31" t="s">
        <v>253</v>
      </c>
      <c r="Q1" s="32" t="s">
        <v>254</v>
      </c>
      <c r="R1" s="32" t="s">
        <v>255</v>
      </c>
      <c r="S1" s="33" t="s">
        <v>256</v>
      </c>
    </row>
    <row r="2" spans="1:20" ht="26.25" thickBot="1" x14ac:dyDescent="0.25">
      <c r="A2" s="2"/>
      <c r="B2" s="2"/>
      <c r="C2" s="34" t="s">
        <v>258</v>
      </c>
      <c r="D2" s="34" t="s">
        <v>258</v>
      </c>
      <c r="E2" s="2" t="s">
        <v>0</v>
      </c>
      <c r="F2" s="2" t="s">
        <v>0</v>
      </c>
      <c r="G2" s="3"/>
      <c r="H2" s="2"/>
      <c r="I2" s="2" t="s">
        <v>1</v>
      </c>
      <c r="J2" s="2" t="s">
        <v>2</v>
      </c>
      <c r="K2" s="2" t="s">
        <v>2</v>
      </c>
      <c r="L2" s="2"/>
      <c r="M2" s="34" t="s">
        <v>259</v>
      </c>
      <c r="N2" s="34" t="s">
        <v>257</v>
      </c>
      <c r="O2" s="34" t="s">
        <v>258</v>
      </c>
      <c r="P2" s="2" t="s">
        <v>3</v>
      </c>
      <c r="Q2" s="3"/>
      <c r="R2" s="3"/>
      <c r="S2" s="4"/>
    </row>
    <row r="3" spans="1:20" ht="38.25" x14ac:dyDescent="0.2">
      <c r="A3" s="5">
        <v>1</v>
      </c>
      <c r="B3" s="5" t="s">
        <v>4</v>
      </c>
      <c r="C3" s="5">
        <v>464422.7</v>
      </c>
      <c r="D3" s="5">
        <v>5262449.4000000004</v>
      </c>
      <c r="E3" s="5">
        <v>47.514499999999998</v>
      </c>
      <c r="F3" s="5">
        <v>-93.472520000000003</v>
      </c>
      <c r="G3" s="6" t="s">
        <v>5</v>
      </c>
      <c r="H3" s="5" t="s">
        <v>6</v>
      </c>
      <c r="I3" s="5">
        <v>9.6999999999999993</v>
      </c>
      <c r="J3" s="5">
        <v>100</v>
      </c>
      <c r="K3" s="5">
        <v>33</v>
      </c>
      <c r="L3" s="6" t="s">
        <v>7</v>
      </c>
      <c r="M3" s="43">
        <v>3.7916666669999999</v>
      </c>
      <c r="N3" s="43">
        <v>68.41</v>
      </c>
      <c r="O3" s="35">
        <v>425</v>
      </c>
      <c r="P3" s="5" t="s">
        <v>8</v>
      </c>
      <c r="Q3" s="6" t="s">
        <v>9</v>
      </c>
      <c r="R3" s="7" t="s">
        <v>10</v>
      </c>
      <c r="S3" s="8" t="s">
        <v>11</v>
      </c>
    </row>
    <row r="4" spans="1:20" ht="38.25" x14ac:dyDescent="0.2">
      <c r="A4" s="10">
        <v>2</v>
      </c>
      <c r="B4" s="10" t="s">
        <v>4</v>
      </c>
      <c r="C4" s="10">
        <v>465178.25799999997</v>
      </c>
      <c r="D4" s="10">
        <v>5263399.5219999999</v>
      </c>
      <c r="E4" s="10">
        <v>47.523088999999999</v>
      </c>
      <c r="F4" s="10">
        <v>-93.462560948853096</v>
      </c>
      <c r="G4" s="11" t="s">
        <v>12</v>
      </c>
      <c r="H4" s="10" t="s">
        <v>6</v>
      </c>
      <c r="I4" s="10">
        <v>72</v>
      </c>
      <c r="J4" s="10">
        <v>100</v>
      </c>
      <c r="K4" s="10">
        <v>23</v>
      </c>
      <c r="L4" s="11" t="s">
        <v>13</v>
      </c>
      <c r="M4" s="44">
        <v>3.7916666669999999</v>
      </c>
      <c r="N4" s="44">
        <v>68.41</v>
      </c>
      <c r="O4" s="36">
        <v>425</v>
      </c>
      <c r="P4" s="10" t="s">
        <v>8</v>
      </c>
      <c r="Q4" s="6" t="s">
        <v>9</v>
      </c>
      <c r="R4" s="7" t="s">
        <v>10</v>
      </c>
      <c r="S4" s="12"/>
    </row>
    <row r="5" spans="1:20" ht="38.25" x14ac:dyDescent="0.2">
      <c r="A5" s="5">
        <v>3</v>
      </c>
      <c r="B5" s="5" t="s">
        <v>4</v>
      </c>
      <c r="C5" s="5">
        <v>544453.69999999995</v>
      </c>
      <c r="D5" s="5">
        <v>5172356.8</v>
      </c>
      <c r="E5" s="5">
        <v>46.703290000000003</v>
      </c>
      <c r="F5" s="5">
        <v>-92.418490000000006</v>
      </c>
      <c r="G5" s="13" t="s">
        <v>14</v>
      </c>
      <c r="H5" s="14" t="s">
        <v>6</v>
      </c>
      <c r="I5" s="15">
        <v>888362</v>
      </c>
      <c r="J5" s="5"/>
      <c r="K5" s="5"/>
      <c r="L5" s="53" t="s">
        <v>276</v>
      </c>
      <c r="M5" s="43">
        <v>4.0333333329999999</v>
      </c>
      <c r="N5" s="43">
        <v>77.349999999999994</v>
      </c>
      <c r="O5" s="35">
        <v>384</v>
      </c>
      <c r="P5" s="5" t="s">
        <v>8</v>
      </c>
      <c r="Q5" s="6" t="s">
        <v>15</v>
      </c>
      <c r="R5" s="6" t="s">
        <v>15</v>
      </c>
      <c r="S5" s="50" t="s">
        <v>272</v>
      </c>
    </row>
    <row r="6" spans="1:20" ht="38.25" x14ac:dyDescent="0.2">
      <c r="A6" s="5">
        <v>4</v>
      </c>
      <c r="B6" s="5" t="s">
        <v>4</v>
      </c>
      <c r="C6" s="5">
        <v>591790</v>
      </c>
      <c r="D6" s="5">
        <v>5199933.3</v>
      </c>
      <c r="E6" s="5">
        <v>46.946640000000002</v>
      </c>
      <c r="F6" s="5">
        <v>-91.793660000000003</v>
      </c>
      <c r="G6" s="13" t="s">
        <v>16</v>
      </c>
      <c r="H6" s="14" t="s">
        <v>6</v>
      </c>
      <c r="I6" s="15">
        <v>21652</v>
      </c>
      <c r="J6" s="5"/>
      <c r="K6" s="5"/>
      <c r="L6" s="53" t="s">
        <v>276</v>
      </c>
      <c r="M6" s="43">
        <v>4.5750000000000002</v>
      </c>
      <c r="N6" s="43">
        <v>73.819999999999993</v>
      </c>
      <c r="O6" s="35">
        <v>200</v>
      </c>
      <c r="P6" s="5" t="s">
        <v>8</v>
      </c>
      <c r="Q6" s="6" t="s">
        <v>15</v>
      </c>
      <c r="R6" s="6" t="s">
        <v>15</v>
      </c>
      <c r="S6" s="50" t="s">
        <v>271</v>
      </c>
    </row>
    <row r="7" spans="1:20" ht="38.25" x14ac:dyDescent="0.2">
      <c r="A7" s="5">
        <v>5</v>
      </c>
      <c r="B7" s="5" t="s">
        <v>4</v>
      </c>
      <c r="C7" s="5">
        <v>659931.19999999995</v>
      </c>
      <c r="D7" s="5">
        <v>5268962</v>
      </c>
      <c r="E7" s="5">
        <v>47.554369999999999</v>
      </c>
      <c r="F7" s="5">
        <v>-90.874219999999994</v>
      </c>
      <c r="G7" s="13" t="s">
        <v>17</v>
      </c>
      <c r="H7" s="14" t="s">
        <v>6</v>
      </c>
      <c r="I7" s="15">
        <v>50000</v>
      </c>
      <c r="J7" s="5"/>
      <c r="K7" s="5"/>
      <c r="L7" s="53" t="s">
        <v>276</v>
      </c>
      <c r="M7" s="43">
        <v>3.1666666669999999</v>
      </c>
      <c r="N7" s="43">
        <v>78.16</v>
      </c>
      <c r="O7" s="35">
        <v>372</v>
      </c>
      <c r="P7" s="5" t="s">
        <v>8</v>
      </c>
      <c r="Q7" s="6" t="s">
        <v>15</v>
      </c>
      <c r="R7" s="6" t="s">
        <v>15</v>
      </c>
      <c r="S7" s="9"/>
    </row>
    <row r="8" spans="1:20" ht="38.25" x14ac:dyDescent="0.2">
      <c r="A8" s="5">
        <v>6</v>
      </c>
      <c r="B8" s="5" t="s">
        <v>4</v>
      </c>
      <c r="C8" s="5">
        <v>752348.5</v>
      </c>
      <c r="D8" s="5">
        <v>5323223.8</v>
      </c>
      <c r="E8" s="5">
        <v>48.012430000000002</v>
      </c>
      <c r="F8" s="5">
        <v>-89.61609</v>
      </c>
      <c r="G8" s="6" t="s">
        <v>18</v>
      </c>
      <c r="H8" s="5" t="s">
        <v>6</v>
      </c>
      <c r="I8" s="16">
        <v>157729</v>
      </c>
      <c r="J8" s="5"/>
      <c r="K8" s="5"/>
      <c r="L8" s="53" t="s">
        <v>276</v>
      </c>
      <c r="M8" s="43">
        <v>2.4916666670000001</v>
      </c>
      <c r="N8" s="43">
        <v>76.16</v>
      </c>
      <c r="O8" s="35">
        <v>327</v>
      </c>
      <c r="P8" s="5" t="s">
        <v>8</v>
      </c>
      <c r="Q8" s="6" t="s">
        <v>15</v>
      </c>
      <c r="R8" s="6" t="s">
        <v>15</v>
      </c>
      <c r="S8" s="50" t="s">
        <v>270</v>
      </c>
    </row>
    <row r="9" spans="1:20" ht="38.25" x14ac:dyDescent="0.2">
      <c r="A9" s="5">
        <v>7</v>
      </c>
      <c r="B9" s="5" t="s">
        <v>19</v>
      </c>
      <c r="C9" s="5">
        <v>325716.40000000002</v>
      </c>
      <c r="D9" s="5">
        <v>5357721.9000000004</v>
      </c>
      <c r="E9" s="5">
        <v>48.348610000000001</v>
      </c>
      <c r="F9" s="5">
        <v>-89.352350000000001</v>
      </c>
      <c r="G9" s="6" t="s">
        <v>20</v>
      </c>
      <c r="H9" s="5" t="s">
        <v>21</v>
      </c>
      <c r="I9" s="16">
        <v>810100</v>
      </c>
      <c r="J9" s="5"/>
      <c r="K9" s="5"/>
      <c r="L9" s="53" t="s">
        <v>276</v>
      </c>
      <c r="M9" s="43">
        <v>2.1333333329999999</v>
      </c>
      <c r="N9" s="43">
        <v>72.56</v>
      </c>
      <c r="O9" s="35">
        <v>279</v>
      </c>
      <c r="P9" s="5" t="s">
        <v>8</v>
      </c>
      <c r="Q9" s="6" t="s">
        <v>15</v>
      </c>
      <c r="R9" s="6" t="s">
        <v>15</v>
      </c>
      <c r="S9" s="17"/>
      <c r="T9" s="9"/>
    </row>
    <row r="10" spans="1:20" ht="38.25" x14ac:dyDescent="0.2">
      <c r="A10" s="5">
        <v>8</v>
      </c>
      <c r="B10" s="5" t="s">
        <v>19</v>
      </c>
      <c r="C10" s="5">
        <v>387381.5</v>
      </c>
      <c r="D10" s="5">
        <v>5408812.5999999996</v>
      </c>
      <c r="E10" s="5">
        <v>48.82208</v>
      </c>
      <c r="F10" s="5">
        <v>-88.534279999999995</v>
      </c>
      <c r="G10" s="6" t="s">
        <v>22</v>
      </c>
      <c r="H10" s="5" t="s">
        <v>21</v>
      </c>
      <c r="I10" s="16">
        <v>72639</v>
      </c>
      <c r="J10" s="5"/>
      <c r="K10" s="5"/>
      <c r="L10" s="53" t="s">
        <v>276</v>
      </c>
      <c r="M10" s="43">
        <v>1.2083333329999999</v>
      </c>
      <c r="N10" s="43">
        <v>75.47</v>
      </c>
      <c r="O10" s="35">
        <v>292</v>
      </c>
      <c r="P10" s="5" t="s">
        <v>8</v>
      </c>
      <c r="Q10" s="6" t="s">
        <v>15</v>
      </c>
      <c r="R10" s="6" t="s">
        <v>15</v>
      </c>
      <c r="S10" s="17" t="s">
        <v>23</v>
      </c>
    </row>
    <row r="11" spans="1:20" ht="38.25" x14ac:dyDescent="0.2">
      <c r="A11" s="5">
        <v>9</v>
      </c>
      <c r="B11" s="5" t="s">
        <v>19</v>
      </c>
      <c r="C11" s="5">
        <v>408479.2</v>
      </c>
      <c r="D11" s="5">
        <v>5430469.5</v>
      </c>
      <c r="E11" s="5">
        <v>49.020319999999998</v>
      </c>
      <c r="F11" s="5">
        <v>-88.25179</v>
      </c>
      <c r="G11" s="6" t="s">
        <v>24</v>
      </c>
      <c r="H11" s="5" t="s">
        <v>21</v>
      </c>
      <c r="I11" s="16">
        <v>2471797</v>
      </c>
      <c r="J11" s="5"/>
      <c r="K11" s="5"/>
      <c r="L11" s="53" t="s">
        <v>276</v>
      </c>
      <c r="M11" s="43">
        <v>1.45</v>
      </c>
      <c r="N11" s="43">
        <v>82.01</v>
      </c>
      <c r="O11" s="35">
        <v>260</v>
      </c>
      <c r="P11" s="5" t="s">
        <v>8</v>
      </c>
      <c r="Q11" s="6" t="s">
        <v>15</v>
      </c>
      <c r="R11" s="6" t="s">
        <v>15</v>
      </c>
      <c r="S11" s="17"/>
    </row>
    <row r="12" spans="1:20" ht="25.5" x14ac:dyDescent="0.2">
      <c r="A12" s="14">
        <v>10</v>
      </c>
      <c r="B12" s="5" t="s">
        <v>19</v>
      </c>
      <c r="C12" s="5">
        <v>695097.8</v>
      </c>
      <c r="D12" s="5">
        <v>5215379.8</v>
      </c>
      <c r="E12" s="5">
        <v>47.063099999999999</v>
      </c>
      <c r="F12" s="5">
        <v>-84.430700000000002</v>
      </c>
      <c r="G12" s="6" t="s">
        <v>25</v>
      </c>
      <c r="H12" s="5" t="s">
        <v>21</v>
      </c>
      <c r="I12" s="18">
        <v>1035</v>
      </c>
      <c r="J12" s="5">
        <v>100</v>
      </c>
      <c r="K12" s="5"/>
      <c r="L12" s="6" t="s">
        <v>26</v>
      </c>
      <c r="M12" s="43">
        <v>2.85</v>
      </c>
      <c r="N12" s="43">
        <v>121.49</v>
      </c>
      <c r="O12" s="35">
        <v>383</v>
      </c>
      <c r="P12" s="5" t="s">
        <v>27</v>
      </c>
      <c r="Q12" s="6"/>
      <c r="R12" s="6" t="s">
        <v>28</v>
      </c>
      <c r="S12" s="17"/>
    </row>
    <row r="13" spans="1:20" ht="25.5" x14ac:dyDescent="0.2">
      <c r="A13" s="14">
        <v>10</v>
      </c>
      <c r="B13" s="5" t="s">
        <v>19</v>
      </c>
      <c r="C13" s="5">
        <v>695097.8</v>
      </c>
      <c r="D13" s="5">
        <v>5215379.8</v>
      </c>
      <c r="E13" s="5">
        <v>47.063099999999999</v>
      </c>
      <c r="F13" s="5">
        <v>-84.430700000000002</v>
      </c>
      <c r="G13" s="6" t="s">
        <v>25</v>
      </c>
      <c r="H13" s="5" t="s">
        <v>21</v>
      </c>
      <c r="I13" s="18">
        <v>1035</v>
      </c>
      <c r="J13" s="5">
        <v>100</v>
      </c>
      <c r="K13" s="5"/>
      <c r="L13" s="6" t="s">
        <v>26</v>
      </c>
      <c r="M13" s="43">
        <v>2.85</v>
      </c>
      <c r="N13" s="43">
        <v>121.49</v>
      </c>
      <c r="O13" s="35">
        <v>383</v>
      </c>
      <c r="P13" s="54" t="s">
        <v>8</v>
      </c>
      <c r="Q13" s="6"/>
      <c r="R13" s="53" t="s">
        <v>28</v>
      </c>
      <c r="S13" s="17"/>
    </row>
    <row r="14" spans="1:20" ht="38.25" x14ac:dyDescent="0.2">
      <c r="A14" s="19">
        <v>11</v>
      </c>
      <c r="B14" s="5" t="s">
        <v>19</v>
      </c>
      <c r="C14" s="5">
        <v>695232.8</v>
      </c>
      <c r="D14" s="5">
        <v>5215389.7</v>
      </c>
      <c r="E14" s="5">
        <v>47.06315</v>
      </c>
      <c r="F14" s="5">
        <v>-84.428920000000005</v>
      </c>
      <c r="G14" s="6" t="s">
        <v>29</v>
      </c>
      <c r="H14" s="5" t="s">
        <v>21</v>
      </c>
      <c r="I14" s="5">
        <v>4.5999999999999996</v>
      </c>
      <c r="J14" s="5">
        <v>100</v>
      </c>
      <c r="K14" s="5"/>
      <c r="L14" s="6" t="s">
        <v>26</v>
      </c>
      <c r="M14" s="43">
        <v>2.85</v>
      </c>
      <c r="N14" s="43">
        <v>121.49</v>
      </c>
      <c r="O14" s="35">
        <v>383</v>
      </c>
      <c r="P14" s="5" t="s">
        <v>27</v>
      </c>
      <c r="Q14" s="6" t="s">
        <v>30</v>
      </c>
      <c r="R14" s="53" t="s">
        <v>295</v>
      </c>
      <c r="S14" s="17"/>
    </row>
    <row r="15" spans="1:20" ht="25.5" x14ac:dyDescent="0.2">
      <c r="A15" s="14">
        <v>12</v>
      </c>
      <c r="B15" s="5" t="s">
        <v>19</v>
      </c>
      <c r="C15" s="5">
        <v>695491.6</v>
      </c>
      <c r="D15" s="5">
        <v>5215192.5</v>
      </c>
      <c r="E15" s="5">
        <v>47.061300000000003</v>
      </c>
      <c r="F15" s="5">
        <v>-84.425600000000003</v>
      </c>
      <c r="G15" s="6" t="s">
        <v>31</v>
      </c>
      <c r="H15" s="5" t="s">
        <v>21</v>
      </c>
      <c r="I15" s="5">
        <v>6.42</v>
      </c>
      <c r="J15" s="5">
        <v>100</v>
      </c>
      <c r="K15" s="5"/>
      <c r="L15" s="6" t="s">
        <v>26</v>
      </c>
      <c r="M15" s="43">
        <v>2.85</v>
      </c>
      <c r="N15" s="43">
        <v>121.49</v>
      </c>
      <c r="O15" s="35">
        <v>383</v>
      </c>
      <c r="P15" s="5" t="s">
        <v>27</v>
      </c>
      <c r="Q15" s="6" t="s">
        <v>30</v>
      </c>
      <c r="R15" s="6" t="s">
        <v>28</v>
      </c>
      <c r="S15" s="17"/>
    </row>
    <row r="16" spans="1:20" ht="25.5" x14ac:dyDescent="0.2">
      <c r="A16" s="14">
        <v>12</v>
      </c>
      <c r="B16" s="5" t="s">
        <v>19</v>
      </c>
      <c r="C16" s="5">
        <v>695491.6</v>
      </c>
      <c r="D16" s="5">
        <v>5215192.5</v>
      </c>
      <c r="E16" s="5">
        <v>47.061300000000003</v>
      </c>
      <c r="F16" s="5">
        <v>-84.425600000000003</v>
      </c>
      <c r="G16" s="6" t="s">
        <v>31</v>
      </c>
      <c r="H16" s="5" t="s">
        <v>21</v>
      </c>
      <c r="I16" s="5">
        <v>6.42</v>
      </c>
      <c r="J16" s="5">
        <v>100</v>
      </c>
      <c r="K16" s="5"/>
      <c r="L16" s="6" t="s">
        <v>26</v>
      </c>
      <c r="M16" s="43">
        <v>2.85</v>
      </c>
      <c r="N16" s="43">
        <v>121.49</v>
      </c>
      <c r="O16" s="35">
        <v>383</v>
      </c>
      <c r="P16" s="54" t="s">
        <v>8</v>
      </c>
      <c r="Q16" s="6" t="s">
        <v>30</v>
      </c>
      <c r="R16" s="6" t="s">
        <v>28</v>
      </c>
      <c r="S16" s="17"/>
    </row>
    <row r="17" spans="1:19" ht="25.5" x14ac:dyDescent="0.2">
      <c r="A17" s="14">
        <v>13</v>
      </c>
      <c r="B17" s="5" t="s">
        <v>19</v>
      </c>
      <c r="C17" s="5">
        <v>695879.7</v>
      </c>
      <c r="D17" s="5">
        <v>5214949.4000000004</v>
      </c>
      <c r="E17" s="5">
        <v>47.058999999999997</v>
      </c>
      <c r="F17" s="5">
        <v>-84.420599999999993</v>
      </c>
      <c r="G17" s="6" t="s">
        <v>32</v>
      </c>
      <c r="H17" s="5" t="s">
        <v>21</v>
      </c>
      <c r="I17" s="5">
        <v>23.52</v>
      </c>
      <c r="J17" s="5">
        <v>100</v>
      </c>
      <c r="K17" s="5"/>
      <c r="L17" s="6" t="s">
        <v>26</v>
      </c>
      <c r="M17" s="43">
        <v>2.85</v>
      </c>
      <c r="N17" s="43">
        <v>121.49</v>
      </c>
      <c r="O17" s="35">
        <v>383</v>
      </c>
      <c r="P17" s="5" t="s">
        <v>27</v>
      </c>
      <c r="Q17" s="6" t="s">
        <v>30</v>
      </c>
      <c r="R17" s="6" t="s">
        <v>28</v>
      </c>
      <c r="S17" s="17"/>
    </row>
    <row r="18" spans="1:19" ht="25.5" x14ac:dyDescent="0.2">
      <c r="A18" s="14">
        <v>13</v>
      </c>
      <c r="B18" s="5" t="s">
        <v>19</v>
      </c>
      <c r="C18" s="5">
        <v>695879.7</v>
      </c>
      <c r="D18" s="5">
        <v>5214949.4000000004</v>
      </c>
      <c r="E18" s="5">
        <v>47.058999999999997</v>
      </c>
      <c r="F18" s="5">
        <v>-84.420599999999993</v>
      </c>
      <c r="G18" s="6" t="s">
        <v>32</v>
      </c>
      <c r="H18" s="5" t="s">
        <v>21</v>
      </c>
      <c r="I18" s="5">
        <v>23.52</v>
      </c>
      <c r="J18" s="5">
        <v>100</v>
      </c>
      <c r="K18" s="5"/>
      <c r="L18" s="6" t="s">
        <v>26</v>
      </c>
      <c r="M18" s="43">
        <v>2.85</v>
      </c>
      <c r="N18" s="43">
        <v>121.49</v>
      </c>
      <c r="O18" s="35">
        <v>383</v>
      </c>
      <c r="P18" s="54" t="s">
        <v>8</v>
      </c>
      <c r="Q18" s="6" t="s">
        <v>30</v>
      </c>
      <c r="R18" s="6" t="s">
        <v>28</v>
      </c>
      <c r="S18" s="17"/>
    </row>
    <row r="19" spans="1:19" ht="25.5" x14ac:dyDescent="0.2">
      <c r="A19" s="14">
        <v>14</v>
      </c>
      <c r="B19" s="5" t="s">
        <v>19</v>
      </c>
      <c r="C19" s="5">
        <v>695982.6</v>
      </c>
      <c r="D19" s="5">
        <v>5214596.8</v>
      </c>
      <c r="E19" s="5">
        <v>47.055799999999998</v>
      </c>
      <c r="F19" s="5">
        <v>-84.419399999999996</v>
      </c>
      <c r="G19" s="6" t="s">
        <v>33</v>
      </c>
      <c r="H19" s="5" t="s">
        <v>21</v>
      </c>
      <c r="I19" s="5">
        <v>847.00000000000011</v>
      </c>
      <c r="J19" s="5">
        <v>100</v>
      </c>
      <c r="K19" s="5"/>
      <c r="L19" s="6" t="s">
        <v>26</v>
      </c>
      <c r="M19" s="43">
        <v>2.85</v>
      </c>
      <c r="N19" s="43">
        <v>121.49</v>
      </c>
      <c r="O19" s="35">
        <v>383</v>
      </c>
      <c r="P19" s="5" t="s">
        <v>27</v>
      </c>
      <c r="Q19" s="6"/>
      <c r="R19" s="6" t="s">
        <v>28</v>
      </c>
      <c r="S19" s="17"/>
    </row>
    <row r="20" spans="1:19" ht="25.5" x14ac:dyDescent="0.2">
      <c r="A20" s="14">
        <v>14</v>
      </c>
      <c r="B20" s="5" t="s">
        <v>19</v>
      </c>
      <c r="C20" s="5">
        <v>695982.6</v>
      </c>
      <c r="D20" s="5">
        <v>5214596.8</v>
      </c>
      <c r="E20" s="5">
        <v>47.055799999999998</v>
      </c>
      <c r="F20" s="5">
        <v>-84.419399999999996</v>
      </c>
      <c r="G20" s="6" t="s">
        <v>33</v>
      </c>
      <c r="H20" s="5" t="s">
        <v>21</v>
      </c>
      <c r="I20" s="5">
        <v>847.00000000000011</v>
      </c>
      <c r="J20" s="5">
        <v>100</v>
      </c>
      <c r="K20" s="5"/>
      <c r="L20" s="6" t="s">
        <v>26</v>
      </c>
      <c r="M20" s="43">
        <v>2.85</v>
      </c>
      <c r="N20" s="43">
        <v>121.49</v>
      </c>
      <c r="O20" s="35">
        <v>383</v>
      </c>
      <c r="P20" s="54" t="s">
        <v>8</v>
      </c>
      <c r="Q20" s="6"/>
      <c r="R20" s="6" t="s">
        <v>28</v>
      </c>
      <c r="S20" s="17"/>
    </row>
    <row r="21" spans="1:19" ht="25.5" x14ac:dyDescent="0.2">
      <c r="A21" s="14">
        <v>15</v>
      </c>
      <c r="B21" s="5" t="s">
        <v>19</v>
      </c>
      <c r="C21" s="5">
        <v>696151.4</v>
      </c>
      <c r="D21" s="5">
        <v>5214780.4000000004</v>
      </c>
      <c r="E21" s="5">
        <v>47.057400000000001</v>
      </c>
      <c r="F21" s="5">
        <v>-84.417100000000005</v>
      </c>
      <c r="G21" s="6" t="s">
        <v>34</v>
      </c>
      <c r="H21" s="5" t="s">
        <v>21</v>
      </c>
      <c r="I21" s="5">
        <v>68.8</v>
      </c>
      <c r="J21" s="5">
        <v>100</v>
      </c>
      <c r="K21" s="5"/>
      <c r="L21" s="6" t="s">
        <v>26</v>
      </c>
      <c r="M21" s="43">
        <v>2.85</v>
      </c>
      <c r="N21" s="43">
        <v>121.49</v>
      </c>
      <c r="O21" s="35">
        <v>383</v>
      </c>
      <c r="P21" s="5" t="s">
        <v>27</v>
      </c>
      <c r="Q21" s="6" t="s">
        <v>30</v>
      </c>
      <c r="R21" s="6" t="s">
        <v>28</v>
      </c>
      <c r="S21" s="17"/>
    </row>
    <row r="22" spans="1:19" ht="25.5" x14ac:dyDescent="0.2">
      <c r="A22" s="14">
        <v>15</v>
      </c>
      <c r="B22" s="5" t="s">
        <v>19</v>
      </c>
      <c r="C22" s="5">
        <v>696151.4</v>
      </c>
      <c r="D22" s="5">
        <v>5214780.4000000004</v>
      </c>
      <c r="E22" s="5">
        <v>47.057400000000001</v>
      </c>
      <c r="F22" s="5">
        <v>-84.417100000000005</v>
      </c>
      <c r="G22" s="6" t="s">
        <v>34</v>
      </c>
      <c r="H22" s="5" t="s">
        <v>21</v>
      </c>
      <c r="I22" s="5">
        <v>68.8</v>
      </c>
      <c r="J22" s="5">
        <v>100</v>
      </c>
      <c r="K22" s="5"/>
      <c r="L22" s="6" t="s">
        <v>26</v>
      </c>
      <c r="M22" s="43">
        <v>2.85</v>
      </c>
      <c r="N22" s="43">
        <v>121.49</v>
      </c>
      <c r="O22" s="35">
        <v>383</v>
      </c>
      <c r="P22" s="54" t="s">
        <v>8</v>
      </c>
      <c r="Q22" s="6" t="s">
        <v>30</v>
      </c>
      <c r="R22" s="6" t="s">
        <v>28</v>
      </c>
      <c r="S22" s="17"/>
    </row>
    <row r="23" spans="1:19" ht="25.5" x14ac:dyDescent="0.2">
      <c r="A23" s="14">
        <v>16</v>
      </c>
      <c r="B23" s="5" t="s">
        <v>19</v>
      </c>
      <c r="C23" s="5">
        <v>696224.2</v>
      </c>
      <c r="D23" s="5">
        <v>5213036.3</v>
      </c>
      <c r="E23" s="5">
        <v>47.041699999999999</v>
      </c>
      <c r="F23" s="5">
        <v>-84.416899999999998</v>
      </c>
      <c r="G23" s="6" t="s">
        <v>35</v>
      </c>
      <c r="H23" s="5" t="s">
        <v>21</v>
      </c>
      <c r="I23" s="5">
        <v>55.2</v>
      </c>
      <c r="J23" s="5">
        <v>100</v>
      </c>
      <c r="K23" s="5"/>
      <c r="L23" s="6" t="s">
        <v>26</v>
      </c>
      <c r="M23" s="43">
        <v>2.85</v>
      </c>
      <c r="N23" s="43">
        <v>121.49</v>
      </c>
      <c r="O23" s="35">
        <v>383</v>
      </c>
      <c r="P23" s="5" t="s">
        <v>27</v>
      </c>
      <c r="Q23" s="6"/>
      <c r="R23" s="6" t="s">
        <v>28</v>
      </c>
      <c r="S23" s="17"/>
    </row>
    <row r="24" spans="1:19" ht="25.5" x14ac:dyDescent="0.2">
      <c r="A24" s="14">
        <v>17</v>
      </c>
      <c r="B24" s="5" t="s">
        <v>19</v>
      </c>
      <c r="C24" s="5">
        <v>696487</v>
      </c>
      <c r="D24" s="5">
        <v>5214057.3</v>
      </c>
      <c r="E24" s="5">
        <v>47.050800000000002</v>
      </c>
      <c r="F24" s="5">
        <v>-84.412999999999997</v>
      </c>
      <c r="G24" s="6" t="s">
        <v>36</v>
      </c>
      <c r="H24" s="5" t="s">
        <v>21</v>
      </c>
      <c r="I24" s="5">
        <v>802.6</v>
      </c>
      <c r="J24" s="5">
        <v>100</v>
      </c>
      <c r="K24" s="5"/>
      <c r="L24" s="6" t="s">
        <v>26</v>
      </c>
      <c r="M24" s="43">
        <v>2.85</v>
      </c>
      <c r="N24" s="43">
        <v>121.49</v>
      </c>
      <c r="O24" s="35">
        <v>383</v>
      </c>
      <c r="P24" s="5" t="s">
        <v>27</v>
      </c>
      <c r="Q24" s="6"/>
      <c r="R24" s="6" t="s">
        <v>28</v>
      </c>
      <c r="S24" s="17"/>
    </row>
    <row r="25" spans="1:19" ht="25.5" x14ac:dyDescent="0.2">
      <c r="A25" s="14">
        <v>18</v>
      </c>
      <c r="B25" s="5" t="s">
        <v>19</v>
      </c>
      <c r="C25" s="5">
        <v>696841.5</v>
      </c>
      <c r="D25" s="5">
        <v>5213913.3</v>
      </c>
      <c r="E25" s="5">
        <v>47.049399999999999</v>
      </c>
      <c r="F25" s="5">
        <v>-84.4084</v>
      </c>
      <c r="G25" s="6" t="s">
        <v>37</v>
      </c>
      <c r="H25" s="5" t="s">
        <v>21</v>
      </c>
      <c r="I25" s="5">
        <v>15.34</v>
      </c>
      <c r="J25" s="5">
        <v>100</v>
      </c>
      <c r="K25" s="5"/>
      <c r="L25" s="6" t="s">
        <v>26</v>
      </c>
      <c r="M25" s="43">
        <v>2.85</v>
      </c>
      <c r="N25" s="43">
        <v>121.49</v>
      </c>
      <c r="O25" s="35">
        <v>383</v>
      </c>
      <c r="P25" s="5" t="s">
        <v>27</v>
      </c>
      <c r="Q25" s="6" t="s">
        <v>30</v>
      </c>
      <c r="R25" s="6" t="s">
        <v>30</v>
      </c>
      <c r="S25" s="17"/>
    </row>
    <row r="26" spans="1:19" ht="25.5" x14ac:dyDescent="0.2">
      <c r="A26" s="14">
        <v>19</v>
      </c>
      <c r="B26" s="5" t="s">
        <v>19</v>
      </c>
      <c r="C26" s="5">
        <v>697242.1</v>
      </c>
      <c r="D26" s="5">
        <v>5213526.0999999996</v>
      </c>
      <c r="E26" s="5">
        <v>47.0458</v>
      </c>
      <c r="F26" s="5">
        <v>-84.403300000000002</v>
      </c>
      <c r="G26" s="6" t="s">
        <v>38</v>
      </c>
      <c r="H26" s="5" t="s">
        <v>21</v>
      </c>
      <c r="I26" s="5">
        <v>401.99999999999994</v>
      </c>
      <c r="J26" s="5">
        <v>100</v>
      </c>
      <c r="K26" s="5"/>
      <c r="L26" s="6" t="s">
        <v>26</v>
      </c>
      <c r="M26" s="43">
        <v>2.85</v>
      </c>
      <c r="N26" s="43">
        <v>121.49</v>
      </c>
      <c r="O26" s="35">
        <v>383</v>
      </c>
      <c r="P26" s="5" t="s">
        <v>27</v>
      </c>
      <c r="Q26" s="6"/>
      <c r="R26" s="6" t="s">
        <v>28</v>
      </c>
      <c r="S26" s="17"/>
    </row>
    <row r="27" spans="1:19" ht="25.5" x14ac:dyDescent="0.2">
      <c r="A27" s="19">
        <v>20</v>
      </c>
      <c r="B27" s="5" t="s">
        <v>19</v>
      </c>
      <c r="C27" s="5">
        <v>697485.7</v>
      </c>
      <c r="D27" s="5">
        <v>5214891.3</v>
      </c>
      <c r="E27" s="5">
        <v>47.058</v>
      </c>
      <c r="F27" s="5">
        <v>-84.399500000000003</v>
      </c>
      <c r="G27" s="6" t="s">
        <v>39</v>
      </c>
      <c r="H27" s="5" t="s">
        <v>21</v>
      </c>
      <c r="I27" s="5">
        <v>201.2</v>
      </c>
      <c r="J27" s="5">
        <v>100</v>
      </c>
      <c r="K27" s="5"/>
      <c r="L27" s="6" t="s">
        <v>26</v>
      </c>
      <c r="M27" s="43">
        <v>2.85</v>
      </c>
      <c r="N27" s="43">
        <v>121.49</v>
      </c>
      <c r="O27" s="35">
        <v>383</v>
      </c>
      <c r="P27" s="5" t="s">
        <v>27</v>
      </c>
      <c r="Q27" s="6"/>
      <c r="R27" s="6" t="s">
        <v>28</v>
      </c>
      <c r="S27" s="17"/>
    </row>
    <row r="28" spans="1:19" ht="25.5" x14ac:dyDescent="0.2">
      <c r="A28" s="5">
        <v>21</v>
      </c>
      <c r="B28" s="5" t="s">
        <v>19</v>
      </c>
      <c r="C28" s="5"/>
      <c r="D28" s="5"/>
      <c r="E28" s="5"/>
      <c r="F28" s="5"/>
      <c r="G28" s="6" t="s">
        <v>40</v>
      </c>
      <c r="H28" s="5" t="s">
        <v>21</v>
      </c>
      <c r="I28" s="5"/>
      <c r="J28" s="5">
        <v>100</v>
      </c>
      <c r="K28" s="5"/>
      <c r="L28" s="6" t="s">
        <v>26</v>
      </c>
      <c r="M28" s="43">
        <v>2.85</v>
      </c>
      <c r="N28" s="43">
        <v>121.49</v>
      </c>
      <c r="O28" s="35"/>
      <c r="P28" s="5" t="s">
        <v>27</v>
      </c>
      <c r="Q28" s="6"/>
      <c r="R28" s="6" t="s">
        <v>28</v>
      </c>
      <c r="S28" s="17"/>
    </row>
    <row r="29" spans="1:19" ht="38.25" x14ac:dyDescent="0.2">
      <c r="A29" s="5">
        <v>22</v>
      </c>
      <c r="B29" s="5" t="s">
        <v>19</v>
      </c>
      <c r="C29" s="5">
        <v>698451.6</v>
      </c>
      <c r="D29" s="5">
        <v>5215182</v>
      </c>
      <c r="E29" s="5">
        <v>47.060310000000001</v>
      </c>
      <c r="F29" s="5">
        <v>-84.38664</v>
      </c>
      <c r="G29" s="6" t="s">
        <v>41</v>
      </c>
      <c r="H29" s="5" t="s">
        <v>21</v>
      </c>
      <c r="I29" s="5">
        <v>4.0999999999999996</v>
      </c>
      <c r="J29" s="5">
        <v>100</v>
      </c>
      <c r="K29" s="5"/>
      <c r="L29" s="6" t="s">
        <v>26</v>
      </c>
      <c r="M29" s="43">
        <v>2.85</v>
      </c>
      <c r="N29" s="43">
        <v>121.49</v>
      </c>
      <c r="O29" s="35">
        <v>383</v>
      </c>
      <c r="P29" s="5" t="s">
        <v>27</v>
      </c>
      <c r="Q29" s="6" t="s">
        <v>30</v>
      </c>
      <c r="R29" s="53" t="s">
        <v>295</v>
      </c>
      <c r="S29" s="17"/>
    </row>
    <row r="30" spans="1:19" ht="25.5" x14ac:dyDescent="0.2">
      <c r="A30" s="14">
        <v>23</v>
      </c>
      <c r="B30" s="20" t="s">
        <v>19</v>
      </c>
      <c r="C30" s="5"/>
      <c r="D30" s="5"/>
      <c r="E30" s="5"/>
      <c r="F30" s="5"/>
      <c r="G30" s="7" t="s">
        <v>42</v>
      </c>
      <c r="H30" s="20" t="s">
        <v>21</v>
      </c>
      <c r="I30" s="20"/>
      <c r="J30" s="5">
        <v>100</v>
      </c>
      <c r="K30" s="5"/>
      <c r="L30" s="7" t="s">
        <v>26</v>
      </c>
      <c r="M30" s="45">
        <v>2.85</v>
      </c>
      <c r="N30" s="45">
        <v>121.49</v>
      </c>
      <c r="O30" s="37"/>
      <c r="P30" s="20" t="s">
        <v>27</v>
      </c>
      <c r="Q30" s="6"/>
      <c r="R30" s="6" t="s">
        <v>28</v>
      </c>
      <c r="S30" s="17"/>
    </row>
    <row r="31" spans="1:19" x14ac:dyDescent="0.2">
      <c r="A31" s="14">
        <v>24</v>
      </c>
      <c r="B31" s="5" t="s">
        <v>43</v>
      </c>
      <c r="C31" s="5">
        <v>602453.69999999995</v>
      </c>
      <c r="D31" s="5">
        <v>4334426.0999999996</v>
      </c>
      <c r="E31" s="14">
        <v>39.153011999999997</v>
      </c>
      <c r="F31" s="14">
        <v>-79.814278999999999</v>
      </c>
      <c r="G31" s="6" t="s">
        <v>44</v>
      </c>
      <c r="H31" s="5" t="s">
        <v>45</v>
      </c>
      <c r="I31" s="5">
        <v>18.8</v>
      </c>
      <c r="J31" s="5"/>
      <c r="K31" s="5"/>
      <c r="L31" s="13" t="s">
        <v>46</v>
      </c>
      <c r="M31" s="46">
        <v>9.2666666670000009</v>
      </c>
      <c r="N31" s="46">
        <v>128.5</v>
      </c>
      <c r="O31" s="38">
        <v>679</v>
      </c>
      <c r="P31" s="5" t="s">
        <v>27</v>
      </c>
      <c r="Q31" s="6" t="s">
        <v>47</v>
      </c>
      <c r="R31" s="6" t="s">
        <v>47</v>
      </c>
      <c r="S31" s="17"/>
    </row>
    <row r="32" spans="1:19" ht="25.5" x14ac:dyDescent="0.2">
      <c r="A32" s="14">
        <v>25</v>
      </c>
      <c r="B32" s="5" t="s">
        <v>43</v>
      </c>
      <c r="C32" s="5">
        <v>608102.6</v>
      </c>
      <c r="D32" s="5">
        <v>4330929.5999999996</v>
      </c>
      <c r="E32" s="14">
        <v>39.120828000000003</v>
      </c>
      <c r="F32" s="14">
        <v>-79.749474000000006</v>
      </c>
      <c r="G32" s="6" t="s">
        <v>48</v>
      </c>
      <c r="H32" s="5" t="s">
        <v>45</v>
      </c>
      <c r="I32" s="5">
        <v>175.3</v>
      </c>
      <c r="J32" s="5"/>
      <c r="K32" s="5"/>
      <c r="L32" s="13" t="s">
        <v>49</v>
      </c>
      <c r="M32" s="46">
        <v>9.2666666670000009</v>
      </c>
      <c r="N32" s="46">
        <v>128.5</v>
      </c>
      <c r="O32" s="38">
        <v>679</v>
      </c>
      <c r="P32" s="5" t="s">
        <v>27</v>
      </c>
      <c r="Q32" s="6" t="s">
        <v>47</v>
      </c>
      <c r="R32" s="6" t="s">
        <v>47</v>
      </c>
      <c r="S32" s="17"/>
    </row>
    <row r="33" spans="1:19" x14ac:dyDescent="0.2">
      <c r="A33" s="14">
        <v>26</v>
      </c>
      <c r="B33" s="5" t="s">
        <v>43</v>
      </c>
      <c r="C33" s="5">
        <v>613598.5</v>
      </c>
      <c r="D33" s="5">
        <v>4323585.8</v>
      </c>
      <c r="E33" s="5">
        <v>39.05397</v>
      </c>
      <c r="F33" s="5">
        <v>-79.687139999999999</v>
      </c>
      <c r="G33" s="6" t="s">
        <v>50</v>
      </c>
      <c r="H33" s="5" t="s">
        <v>45</v>
      </c>
      <c r="I33" s="5">
        <v>39</v>
      </c>
      <c r="J33" s="5">
        <v>100</v>
      </c>
      <c r="K33" s="5"/>
      <c r="L33" s="6" t="s">
        <v>51</v>
      </c>
      <c r="M33" s="43">
        <v>8.6833333330000002</v>
      </c>
      <c r="N33" s="43">
        <v>130.80000000000001</v>
      </c>
      <c r="O33" s="35">
        <v>834</v>
      </c>
      <c r="P33" s="5" t="s">
        <v>27</v>
      </c>
      <c r="Q33" s="6" t="s">
        <v>52</v>
      </c>
      <c r="R33" s="6" t="s">
        <v>47</v>
      </c>
      <c r="S33" s="9" t="s">
        <v>53</v>
      </c>
    </row>
    <row r="34" spans="1:19" x14ac:dyDescent="0.2">
      <c r="A34" s="14">
        <v>26</v>
      </c>
      <c r="B34" s="5" t="s">
        <v>43</v>
      </c>
      <c r="C34" s="5">
        <v>613598.5</v>
      </c>
      <c r="D34" s="5">
        <v>4323585.8</v>
      </c>
      <c r="E34" s="5">
        <v>39.05397</v>
      </c>
      <c r="F34" s="5">
        <v>-79.687139999999999</v>
      </c>
      <c r="G34" s="6" t="s">
        <v>50</v>
      </c>
      <c r="H34" s="5" t="s">
        <v>45</v>
      </c>
      <c r="I34" s="5">
        <v>39</v>
      </c>
      <c r="J34" s="5">
        <v>100</v>
      </c>
      <c r="K34" s="5"/>
      <c r="L34" s="6" t="s">
        <v>51</v>
      </c>
      <c r="M34" s="43">
        <v>8.6833333330000002</v>
      </c>
      <c r="N34" s="43">
        <v>130.80000000000001</v>
      </c>
      <c r="O34" s="35">
        <v>834</v>
      </c>
      <c r="P34" s="5" t="s">
        <v>8</v>
      </c>
      <c r="Q34" s="6" t="s">
        <v>52</v>
      </c>
      <c r="R34" s="6" t="s">
        <v>54</v>
      </c>
      <c r="S34" s="9" t="s">
        <v>53</v>
      </c>
    </row>
    <row r="35" spans="1:19" x14ac:dyDescent="0.2">
      <c r="A35" s="14">
        <v>27</v>
      </c>
      <c r="B35" s="5" t="s">
        <v>43</v>
      </c>
      <c r="C35" s="5">
        <v>613745.30000000005</v>
      </c>
      <c r="D35" s="5">
        <v>4323430.3</v>
      </c>
      <c r="E35" s="5">
        <v>39.052549999999997</v>
      </c>
      <c r="F35" s="5">
        <v>-79.685468999999998</v>
      </c>
      <c r="G35" s="6" t="s">
        <v>55</v>
      </c>
      <c r="H35" s="5" t="s">
        <v>45</v>
      </c>
      <c r="I35" s="5">
        <v>37</v>
      </c>
      <c r="J35" s="5">
        <v>100</v>
      </c>
      <c r="K35" s="5"/>
      <c r="L35" s="6" t="s">
        <v>56</v>
      </c>
      <c r="M35" s="43">
        <v>8.6833333330000002</v>
      </c>
      <c r="N35" s="43">
        <v>130.80000000000001</v>
      </c>
      <c r="O35" s="35">
        <v>834</v>
      </c>
      <c r="P35" s="5" t="s">
        <v>8</v>
      </c>
      <c r="Q35" s="6" t="s">
        <v>52</v>
      </c>
      <c r="R35" s="6" t="s">
        <v>54</v>
      </c>
      <c r="S35" s="9" t="s">
        <v>53</v>
      </c>
    </row>
    <row r="36" spans="1:19" x14ac:dyDescent="0.2">
      <c r="A36" s="14">
        <v>28</v>
      </c>
      <c r="B36" s="5" t="s">
        <v>43</v>
      </c>
      <c r="C36" s="5">
        <v>614191</v>
      </c>
      <c r="D36" s="5">
        <v>4323609.9000000004</v>
      </c>
      <c r="E36" s="5">
        <v>39.054110000000001</v>
      </c>
      <c r="F36" s="5">
        <v>-79.680289999999999</v>
      </c>
      <c r="G36" s="6" t="s">
        <v>57</v>
      </c>
      <c r="H36" s="5" t="s">
        <v>45</v>
      </c>
      <c r="I36" s="5">
        <v>15</v>
      </c>
      <c r="J36" s="5">
        <v>100</v>
      </c>
      <c r="K36" s="5"/>
      <c r="L36" s="6" t="s">
        <v>26</v>
      </c>
      <c r="M36" s="43">
        <v>8.6833333330000002</v>
      </c>
      <c r="N36" s="43">
        <v>130.80000000000001</v>
      </c>
      <c r="O36" s="35">
        <v>834</v>
      </c>
      <c r="P36" s="5" t="s">
        <v>27</v>
      </c>
      <c r="Q36" s="6" t="s">
        <v>52</v>
      </c>
      <c r="R36" s="6" t="s">
        <v>47</v>
      </c>
      <c r="S36" s="9" t="s">
        <v>53</v>
      </c>
    </row>
    <row r="37" spans="1:19" ht="25.5" x14ac:dyDescent="0.2">
      <c r="A37" s="14">
        <v>29</v>
      </c>
      <c r="B37" s="5" t="s">
        <v>43</v>
      </c>
      <c r="C37" s="5">
        <v>614194.1</v>
      </c>
      <c r="D37" s="5">
        <v>4324709</v>
      </c>
      <c r="E37" s="5">
        <v>39.064011100000002</v>
      </c>
      <c r="F37" s="5">
        <v>-79.680069399999994</v>
      </c>
      <c r="G37" s="6" t="s">
        <v>58</v>
      </c>
      <c r="H37" s="5" t="s">
        <v>45</v>
      </c>
      <c r="I37" s="5">
        <v>24</v>
      </c>
      <c r="J37" s="5">
        <v>100</v>
      </c>
      <c r="K37" s="5"/>
      <c r="L37" s="6" t="s">
        <v>59</v>
      </c>
      <c r="M37" s="43">
        <v>8.6833333330000002</v>
      </c>
      <c r="N37" s="43">
        <v>130.80000000000001</v>
      </c>
      <c r="O37" s="35">
        <v>834</v>
      </c>
      <c r="P37" s="5" t="s">
        <v>8</v>
      </c>
      <c r="Q37" s="6" t="s">
        <v>52</v>
      </c>
      <c r="R37" s="6" t="s">
        <v>54</v>
      </c>
      <c r="S37" s="9" t="s">
        <v>53</v>
      </c>
    </row>
    <row r="38" spans="1:19" x14ac:dyDescent="0.2">
      <c r="A38" s="14">
        <v>30</v>
      </c>
      <c r="B38" s="5" t="s">
        <v>43</v>
      </c>
      <c r="C38" s="5">
        <v>614484.9</v>
      </c>
      <c r="D38" s="5">
        <v>4324949.4000000004</v>
      </c>
      <c r="E38" s="5">
        <v>39.066138799999997</v>
      </c>
      <c r="F38" s="5">
        <v>-79.676669399999994</v>
      </c>
      <c r="G38" s="6" t="s">
        <v>60</v>
      </c>
      <c r="H38" s="5" t="s">
        <v>45</v>
      </c>
      <c r="I38" s="5">
        <v>22</v>
      </c>
      <c r="J38" s="5">
        <v>100</v>
      </c>
      <c r="K38" s="5"/>
      <c r="L38" s="53" t="s">
        <v>277</v>
      </c>
      <c r="M38" s="43">
        <v>8.6833333330000002</v>
      </c>
      <c r="N38" s="43">
        <v>130.80000000000001</v>
      </c>
      <c r="O38" s="35">
        <v>834</v>
      </c>
      <c r="P38" s="5" t="s">
        <v>8</v>
      </c>
      <c r="Q38" s="6" t="s">
        <v>52</v>
      </c>
      <c r="R38" s="6" t="s">
        <v>54</v>
      </c>
      <c r="S38" s="9" t="s">
        <v>53</v>
      </c>
    </row>
    <row r="39" spans="1:19" x14ac:dyDescent="0.2">
      <c r="A39" s="14">
        <v>31</v>
      </c>
      <c r="B39" s="5" t="s">
        <v>43</v>
      </c>
      <c r="C39" s="5">
        <v>615365.19999999995</v>
      </c>
      <c r="D39" s="5">
        <v>4311096.7</v>
      </c>
      <c r="E39" s="14">
        <v>38.941225000000003</v>
      </c>
      <c r="F39" s="14">
        <v>-79.668837999999994</v>
      </c>
      <c r="G39" s="6" t="s">
        <v>61</v>
      </c>
      <c r="H39" s="5" t="s">
        <v>45</v>
      </c>
      <c r="I39" s="5">
        <v>347.2</v>
      </c>
      <c r="J39" s="5"/>
      <c r="K39" s="5"/>
      <c r="L39" s="13" t="s">
        <v>62</v>
      </c>
      <c r="M39" s="46">
        <v>8.5166666670000009</v>
      </c>
      <c r="N39" s="46">
        <v>133.12</v>
      </c>
      <c r="O39" s="38">
        <v>924</v>
      </c>
      <c r="P39" s="5" t="s">
        <v>27</v>
      </c>
      <c r="Q39" s="6" t="s">
        <v>47</v>
      </c>
      <c r="R39" s="6" t="s">
        <v>47</v>
      </c>
      <c r="S39" s="9"/>
    </row>
    <row r="40" spans="1:19" ht="25.5" x14ac:dyDescent="0.2">
      <c r="A40" s="14">
        <v>32</v>
      </c>
      <c r="B40" s="5" t="s">
        <v>43</v>
      </c>
      <c r="C40" s="5">
        <v>615371.5</v>
      </c>
      <c r="D40" s="5">
        <v>4311181.4000000004</v>
      </c>
      <c r="E40" s="14">
        <v>38.941986999999997</v>
      </c>
      <c r="F40" s="14">
        <v>-79.668751</v>
      </c>
      <c r="G40" s="6" t="s">
        <v>63</v>
      </c>
      <c r="H40" s="5" t="s">
        <v>45</v>
      </c>
      <c r="I40" s="5">
        <v>48.1</v>
      </c>
      <c r="J40" s="5"/>
      <c r="K40" s="5"/>
      <c r="L40" s="13" t="s">
        <v>64</v>
      </c>
      <c r="M40" s="46">
        <v>8.5166666670000009</v>
      </c>
      <c r="N40" s="46">
        <v>133.12</v>
      </c>
      <c r="O40" s="38">
        <v>924</v>
      </c>
      <c r="P40" s="5" t="s">
        <v>27</v>
      </c>
      <c r="Q40" s="6" t="s">
        <v>47</v>
      </c>
      <c r="R40" s="6" t="s">
        <v>47</v>
      </c>
      <c r="S40" s="9"/>
    </row>
    <row r="41" spans="1:19" x14ac:dyDescent="0.2">
      <c r="A41" s="14">
        <v>33</v>
      </c>
      <c r="B41" s="5" t="s">
        <v>43</v>
      </c>
      <c r="C41" s="5">
        <v>619391.6</v>
      </c>
      <c r="D41" s="5">
        <v>4313702.5</v>
      </c>
      <c r="E41" s="14">
        <v>38.964160999999997</v>
      </c>
      <c r="F41" s="14">
        <v>-79.621936000000005</v>
      </c>
      <c r="G41" s="6" t="s">
        <v>65</v>
      </c>
      <c r="H41" s="5" t="s">
        <v>45</v>
      </c>
      <c r="I41" s="5">
        <v>11.7</v>
      </c>
      <c r="J41" s="5"/>
      <c r="K41" s="5"/>
      <c r="L41" s="13" t="s">
        <v>66</v>
      </c>
      <c r="M41" s="46">
        <v>8.5166666670000009</v>
      </c>
      <c r="N41" s="46">
        <v>133.12</v>
      </c>
      <c r="O41" s="38">
        <v>924</v>
      </c>
      <c r="P41" s="5" t="s">
        <v>27</v>
      </c>
      <c r="Q41" s="6" t="s">
        <v>47</v>
      </c>
      <c r="R41" s="6" t="s">
        <v>47</v>
      </c>
      <c r="S41" s="9"/>
    </row>
    <row r="42" spans="1:19" ht="25.5" x14ac:dyDescent="0.2">
      <c r="A42" s="14">
        <v>34</v>
      </c>
      <c r="B42" s="5" t="s">
        <v>43</v>
      </c>
      <c r="C42" s="5">
        <v>618669.19999999995</v>
      </c>
      <c r="D42" s="5">
        <v>4425977.8</v>
      </c>
      <c r="E42" s="14">
        <v>38.975636000000002</v>
      </c>
      <c r="F42" s="14">
        <v>-79.610292999999999</v>
      </c>
      <c r="G42" s="6" t="s">
        <v>67</v>
      </c>
      <c r="H42" s="5" t="s">
        <v>45</v>
      </c>
      <c r="I42" s="5">
        <v>27.9</v>
      </c>
      <c r="J42" s="5"/>
      <c r="K42" s="5"/>
      <c r="L42" s="13" t="s">
        <v>68</v>
      </c>
      <c r="M42" s="46">
        <v>8.5166666670000009</v>
      </c>
      <c r="N42" s="46">
        <v>133.12</v>
      </c>
      <c r="O42" s="38">
        <v>924</v>
      </c>
      <c r="P42" s="5" t="s">
        <v>27</v>
      </c>
      <c r="Q42" s="6" t="s">
        <v>47</v>
      </c>
      <c r="R42" s="6" t="s">
        <v>47</v>
      </c>
      <c r="S42" s="9"/>
    </row>
    <row r="43" spans="1:19" x14ac:dyDescent="0.2">
      <c r="A43" s="14">
        <v>35</v>
      </c>
      <c r="B43" s="5" t="s">
        <v>43</v>
      </c>
      <c r="C43" s="5">
        <v>637040.30000000005</v>
      </c>
      <c r="D43" s="5">
        <v>4320052.4000000004</v>
      </c>
      <c r="E43" s="14">
        <v>39.018777999999998</v>
      </c>
      <c r="F43" s="14">
        <v>-79.417021000000005</v>
      </c>
      <c r="G43" s="6" t="s">
        <v>69</v>
      </c>
      <c r="H43" s="5" t="s">
        <v>45</v>
      </c>
      <c r="I43" s="5">
        <v>128.4</v>
      </c>
      <c r="J43" s="5"/>
      <c r="K43" s="5"/>
      <c r="L43" s="13" t="s">
        <v>70</v>
      </c>
      <c r="M43" s="46">
        <v>8.4083333329999999</v>
      </c>
      <c r="N43" s="46">
        <v>130.19999999999999</v>
      </c>
      <c r="O43" s="38">
        <v>959</v>
      </c>
      <c r="P43" s="5" t="s">
        <v>27</v>
      </c>
      <c r="Q43" s="6" t="s">
        <v>47</v>
      </c>
      <c r="R43" s="6" t="s">
        <v>47</v>
      </c>
      <c r="S43" s="9"/>
    </row>
    <row r="44" spans="1:19" x14ac:dyDescent="0.2">
      <c r="A44" s="14">
        <v>36</v>
      </c>
      <c r="B44" s="5" t="s">
        <v>43</v>
      </c>
      <c r="C44" s="5">
        <v>637811.5</v>
      </c>
      <c r="D44" s="5">
        <v>4321551.4000000004</v>
      </c>
      <c r="E44" s="14">
        <v>39.032159</v>
      </c>
      <c r="F44" s="14">
        <v>-79.407813000000004</v>
      </c>
      <c r="G44" s="6" t="s">
        <v>71</v>
      </c>
      <c r="H44" s="5" t="s">
        <v>45</v>
      </c>
      <c r="I44" s="5">
        <v>106.3</v>
      </c>
      <c r="J44" s="5"/>
      <c r="K44" s="5"/>
      <c r="L44" s="13" t="s">
        <v>26</v>
      </c>
      <c r="M44" s="46">
        <v>8.4083333329999999</v>
      </c>
      <c r="N44" s="46">
        <v>130.19999999999999</v>
      </c>
      <c r="O44" s="38">
        <v>959</v>
      </c>
      <c r="P44" s="5" t="s">
        <v>27</v>
      </c>
      <c r="Q44" s="6" t="s">
        <v>47</v>
      </c>
      <c r="R44" s="6" t="s">
        <v>47</v>
      </c>
      <c r="S44" s="9"/>
    </row>
    <row r="45" spans="1:19" x14ac:dyDescent="0.2">
      <c r="A45" s="14">
        <v>37</v>
      </c>
      <c r="B45" s="5" t="s">
        <v>43</v>
      </c>
      <c r="C45" s="5">
        <v>644652.4</v>
      </c>
      <c r="D45" s="5">
        <v>4435433.5999999996</v>
      </c>
      <c r="E45" s="14">
        <v>40.056747000000001</v>
      </c>
      <c r="F45" s="14">
        <v>-79.304016000000004</v>
      </c>
      <c r="G45" s="6" t="s">
        <v>72</v>
      </c>
      <c r="H45" s="5" t="s">
        <v>73</v>
      </c>
      <c r="I45" s="5">
        <v>99</v>
      </c>
      <c r="J45" s="5"/>
      <c r="K45" s="5"/>
      <c r="L45" s="13" t="s">
        <v>26</v>
      </c>
      <c r="M45" s="46">
        <v>9.0500000000000007</v>
      </c>
      <c r="N45" s="46">
        <v>119.45</v>
      </c>
      <c r="O45" s="38">
        <v>695</v>
      </c>
      <c r="P45" s="5" t="s">
        <v>27</v>
      </c>
      <c r="Q45" s="6" t="s">
        <v>47</v>
      </c>
      <c r="R45" s="6" t="s">
        <v>47</v>
      </c>
      <c r="S45" s="9"/>
    </row>
    <row r="46" spans="1:19" x14ac:dyDescent="0.2">
      <c r="A46" s="14">
        <v>38</v>
      </c>
      <c r="B46" s="5" t="s">
        <v>43</v>
      </c>
      <c r="C46" s="5">
        <v>644577.6</v>
      </c>
      <c r="D46" s="5">
        <v>4434955.5</v>
      </c>
      <c r="E46" s="14">
        <v>40.052247999999999</v>
      </c>
      <c r="F46" s="14">
        <v>-79.290937</v>
      </c>
      <c r="G46" s="6" t="s">
        <v>74</v>
      </c>
      <c r="H46" s="5" t="s">
        <v>73</v>
      </c>
      <c r="I46" s="5">
        <v>54.2</v>
      </c>
      <c r="J46" s="5"/>
      <c r="K46" s="5"/>
      <c r="L46" s="13" t="s">
        <v>26</v>
      </c>
      <c r="M46" s="46">
        <v>9.0500000000000007</v>
      </c>
      <c r="N46" s="46">
        <v>119.45</v>
      </c>
      <c r="O46" s="38">
        <v>695</v>
      </c>
      <c r="P46" s="5" t="s">
        <v>27</v>
      </c>
      <c r="Q46" s="6" t="s">
        <v>47</v>
      </c>
      <c r="R46" s="6" t="s">
        <v>47</v>
      </c>
      <c r="S46" s="9"/>
    </row>
    <row r="47" spans="1:19" x14ac:dyDescent="0.2">
      <c r="A47" s="14">
        <v>39</v>
      </c>
      <c r="B47" s="5" t="s">
        <v>43</v>
      </c>
      <c r="C47" s="5">
        <v>647868.69999999995</v>
      </c>
      <c r="D47" s="5">
        <v>4435171.0999999996</v>
      </c>
      <c r="E47" s="14">
        <v>40.053825000000003</v>
      </c>
      <c r="F47" s="14">
        <v>-79.266383000000005</v>
      </c>
      <c r="G47" s="6" t="s">
        <v>75</v>
      </c>
      <c r="H47" s="5" t="s">
        <v>73</v>
      </c>
      <c r="I47" s="5">
        <v>70.2</v>
      </c>
      <c r="J47" s="5"/>
      <c r="K47" s="5"/>
      <c r="L47" s="13" t="s">
        <v>76</v>
      </c>
      <c r="M47" s="46">
        <v>9.0500000000000007</v>
      </c>
      <c r="N47" s="46">
        <v>119.45</v>
      </c>
      <c r="O47" s="38">
        <v>695</v>
      </c>
      <c r="P47" s="5" t="s">
        <v>27</v>
      </c>
      <c r="Q47" s="6" t="s">
        <v>47</v>
      </c>
      <c r="R47" s="6" t="s">
        <v>47</v>
      </c>
      <c r="S47" s="9"/>
    </row>
    <row r="48" spans="1:19" x14ac:dyDescent="0.2">
      <c r="A48" s="14">
        <v>40</v>
      </c>
      <c r="B48" s="5" t="s">
        <v>43</v>
      </c>
      <c r="C48" s="5"/>
      <c r="D48" s="5"/>
      <c r="E48" s="14">
        <v>39.653002000000001</v>
      </c>
      <c r="F48" s="14">
        <v>-79.263002</v>
      </c>
      <c r="G48" s="6" t="s">
        <v>77</v>
      </c>
      <c r="H48" s="5" t="s">
        <v>78</v>
      </c>
      <c r="I48" s="5">
        <v>99.9</v>
      </c>
      <c r="J48" s="5"/>
      <c r="K48" s="5"/>
      <c r="L48" s="13" t="s">
        <v>79</v>
      </c>
      <c r="M48" s="46">
        <v>8.6999999999999993</v>
      </c>
      <c r="N48" s="46">
        <v>119.31</v>
      </c>
      <c r="O48" s="38">
        <v>785</v>
      </c>
      <c r="P48" s="5" t="s">
        <v>27</v>
      </c>
      <c r="Q48" s="6" t="s">
        <v>47</v>
      </c>
      <c r="R48" s="6" t="s">
        <v>47</v>
      </c>
      <c r="S48" s="9"/>
    </row>
    <row r="49" spans="1:19" x14ac:dyDescent="0.2">
      <c r="A49" s="14">
        <v>41</v>
      </c>
      <c r="B49" s="5" t="s">
        <v>43</v>
      </c>
      <c r="C49" s="5">
        <v>656568.9</v>
      </c>
      <c r="D49" s="5">
        <v>4599772.5999999996</v>
      </c>
      <c r="E49" s="14">
        <v>41.534297000000002</v>
      </c>
      <c r="F49" s="14">
        <v>-79.123137</v>
      </c>
      <c r="G49" s="6" t="s">
        <v>80</v>
      </c>
      <c r="H49" s="5" t="s">
        <v>73</v>
      </c>
      <c r="I49" s="5">
        <v>194.4</v>
      </c>
      <c r="J49" s="5"/>
      <c r="K49" s="5"/>
      <c r="L49" s="13" t="s">
        <v>81</v>
      </c>
      <c r="M49" s="46">
        <v>7.875</v>
      </c>
      <c r="N49" s="46">
        <v>113.23</v>
      </c>
      <c r="O49" s="38">
        <v>516</v>
      </c>
      <c r="P49" s="5" t="s">
        <v>27</v>
      </c>
      <c r="Q49" s="6" t="s">
        <v>47</v>
      </c>
      <c r="R49" s="6" t="s">
        <v>47</v>
      </c>
      <c r="S49" s="9"/>
    </row>
    <row r="50" spans="1:19" ht="25.5" x14ac:dyDescent="0.2">
      <c r="A50" s="14">
        <v>42</v>
      </c>
      <c r="B50" s="5" t="s">
        <v>43</v>
      </c>
      <c r="C50" s="5">
        <v>656601.69999999995</v>
      </c>
      <c r="D50" s="5">
        <v>4603229</v>
      </c>
      <c r="E50" s="14">
        <v>41.565407</v>
      </c>
      <c r="F50" s="14">
        <v>-79.121843999999996</v>
      </c>
      <c r="G50" s="6" t="s">
        <v>82</v>
      </c>
      <c r="H50" s="5" t="s">
        <v>73</v>
      </c>
      <c r="I50" s="5">
        <v>147.4</v>
      </c>
      <c r="J50" s="5"/>
      <c r="K50" s="5"/>
      <c r="L50" s="13" t="s">
        <v>83</v>
      </c>
      <c r="M50" s="46">
        <v>7.875</v>
      </c>
      <c r="N50" s="46">
        <v>113.23</v>
      </c>
      <c r="O50" s="38">
        <v>516</v>
      </c>
      <c r="P50" s="5" t="s">
        <v>27</v>
      </c>
      <c r="Q50" s="6" t="s">
        <v>47</v>
      </c>
      <c r="R50" s="6" t="s">
        <v>47</v>
      </c>
      <c r="S50" s="9"/>
    </row>
    <row r="51" spans="1:19" ht="25.5" x14ac:dyDescent="0.2">
      <c r="A51" s="14">
        <v>43</v>
      </c>
      <c r="B51" s="5" t="s">
        <v>43</v>
      </c>
      <c r="C51" s="5">
        <v>662246.40000000002</v>
      </c>
      <c r="D51" s="5">
        <v>4465162.0999999996</v>
      </c>
      <c r="E51" s="14">
        <v>40.321235000000001</v>
      </c>
      <c r="F51" s="14">
        <v>-79.090340999999995</v>
      </c>
      <c r="G51" s="6" t="s">
        <v>84</v>
      </c>
      <c r="H51" s="5" t="s">
        <v>73</v>
      </c>
      <c r="I51" s="5">
        <v>770.8</v>
      </c>
      <c r="J51" s="5"/>
      <c r="K51" s="5"/>
      <c r="L51" s="13" t="s">
        <v>85</v>
      </c>
      <c r="M51" s="46">
        <v>9.3833333329999995</v>
      </c>
      <c r="N51" s="46">
        <v>119.26</v>
      </c>
      <c r="O51" s="38">
        <v>616</v>
      </c>
      <c r="P51" s="5" t="s">
        <v>27</v>
      </c>
      <c r="Q51" s="6" t="s">
        <v>47</v>
      </c>
      <c r="R51" s="6" t="s">
        <v>47</v>
      </c>
      <c r="S51" s="9"/>
    </row>
    <row r="52" spans="1:19" ht="38.25" x14ac:dyDescent="0.2">
      <c r="A52" s="14">
        <v>44</v>
      </c>
      <c r="B52" s="5" t="s">
        <v>43</v>
      </c>
      <c r="C52" s="5">
        <v>664441.1</v>
      </c>
      <c r="D52" s="5">
        <v>4386514.0999999996</v>
      </c>
      <c r="E52" s="5">
        <v>39.6126</v>
      </c>
      <c r="F52" s="5">
        <v>-79.084400000000002</v>
      </c>
      <c r="G52" s="6" t="s">
        <v>86</v>
      </c>
      <c r="H52" s="5" t="s">
        <v>78</v>
      </c>
      <c r="I52" s="5">
        <v>564</v>
      </c>
      <c r="J52" s="5">
        <v>86</v>
      </c>
      <c r="K52" s="5">
        <v>0</v>
      </c>
      <c r="L52" s="13" t="s">
        <v>87</v>
      </c>
      <c r="M52" s="46">
        <v>9.125</v>
      </c>
      <c r="N52" s="46">
        <v>114.57</v>
      </c>
      <c r="O52" s="38">
        <v>705</v>
      </c>
      <c r="P52" s="5" t="s">
        <v>8</v>
      </c>
      <c r="Q52" s="6" t="s">
        <v>88</v>
      </c>
      <c r="R52" s="6" t="s">
        <v>299</v>
      </c>
      <c r="S52" s="17" t="s">
        <v>89</v>
      </c>
    </row>
    <row r="53" spans="1:19" x14ac:dyDescent="0.2">
      <c r="A53" s="14">
        <v>45</v>
      </c>
      <c r="B53" s="5" t="s">
        <v>43</v>
      </c>
      <c r="C53" s="5">
        <v>668470.4</v>
      </c>
      <c r="D53" s="5">
        <v>4459523.8</v>
      </c>
      <c r="E53" s="14">
        <v>40.269235999999999</v>
      </c>
      <c r="F53" s="14">
        <v>-79.018608999999998</v>
      </c>
      <c r="G53" s="6" t="s">
        <v>90</v>
      </c>
      <c r="H53" s="5" t="s">
        <v>73</v>
      </c>
      <c r="I53" s="5">
        <v>96</v>
      </c>
      <c r="J53" s="5"/>
      <c r="K53" s="5"/>
      <c r="L53" s="13" t="s">
        <v>81</v>
      </c>
      <c r="M53" s="46">
        <v>9.8249999999999993</v>
      </c>
      <c r="N53" s="46">
        <v>117.53</v>
      </c>
      <c r="O53" s="38">
        <v>535</v>
      </c>
      <c r="P53" s="5" t="s">
        <v>27</v>
      </c>
      <c r="Q53" s="6" t="s">
        <v>47</v>
      </c>
      <c r="R53" s="6" t="s">
        <v>47</v>
      </c>
      <c r="S53" s="9"/>
    </row>
    <row r="54" spans="1:19" x14ac:dyDescent="0.2">
      <c r="A54" s="14">
        <v>46</v>
      </c>
      <c r="B54" s="5" t="s">
        <v>43</v>
      </c>
      <c r="C54" s="5">
        <v>670586.30000000005</v>
      </c>
      <c r="D54" s="5">
        <v>4610328.3</v>
      </c>
      <c r="E54" s="14">
        <v>41.626451000000003</v>
      </c>
      <c r="F54" s="14">
        <v>-78.952202</v>
      </c>
      <c r="G54" s="6" t="s">
        <v>91</v>
      </c>
      <c r="H54" s="5" t="s">
        <v>73</v>
      </c>
      <c r="I54" s="5">
        <v>634.79999999999995</v>
      </c>
      <c r="J54" s="5"/>
      <c r="K54" s="5"/>
      <c r="L54" s="13" t="s">
        <v>92</v>
      </c>
      <c r="M54" s="46">
        <v>7.6916666669999998</v>
      </c>
      <c r="N54" s="46">
        <v>112.79</v>
      </c>
      <c r="O54" s="38">
        <v>545</v>
      </c>
      <c r="P54" s="5" t="s">
        <v>27</v>
      </c>
      <c r="Q54" s="6" t="s">
        <v>47</v>
      </c>
      <c r="R54" s="6" t="s">
        <v>47</v>
      </c>
      <c r="S54" s="9"/>
    </row>
    <row r="55" spans="1:19" ht="25.5" x14ac:dyDescent="0.2">
      <c r="A55" s="14">
        <v>47</v>
      </c>
      <c r="B55" s="5" t="s">
        <v>43</v>
      </c>
      <c r="C55" s="5">
        <v>679622.2</v>
      </c>
      <c r="D55" s="5">
        <v>4385052.4000000004</v>
      </c>
      <c r="E55" s="5">
        <v>39.59638889</v>
      </c>
      <c r="F55" s="5">
        <v>-78.908055559999994</v>
      </c>
      <c r="G55" s="6" t="s">
        <v>93</v>
      </c>
      <c r="H55" s="5" t="s">
        <v>78</v>
      </c>
      <c r="I55" s="5">
        <v>4</v>
      </c>
      <c r="J55" s="5">
        <v>100</v>
      </c>
      <c r="K55" s="5">
        <v>0</v>
      </c>
      <c r="L55" s="6" t="s">
        <v>94</v>
      </c>
      <c r="M55" s="43">
        <v>9.8416666670000001</v>
      </c>
      <c r="N55" s="43">
        <v>107.43</v>
      </c>
      <c r="O55" s="35">
        <v>565</v>
      </c>
      <c r="P55" s="5" t="s">
        <v>8</v>
      </c>
      <c r="Q55" s="6" t="s">
        <v>95</v>
      </c>
      <c r="R55" s="6" t="s">
        <v>96</v>
      </c>
      <c r="S55" s="17" t="s">
        <v>97</v>
      </c>
    </row>
    <row r="56" spans="1:19" ht="25.5" x14ac:dyDescent="0.2">
      <c r="A56" s="14">
        <v>48</v>
      </c>
      <c r="B56" s="5" t="s">
        <v>43</v>
      </c>
      <c r="C56" s="5">
        <v>684109</v>
      </c>
      <c r="D56" s="5">
        <v>4595591.7</v>
      </c>
      <c r="E56" s="14">
        <v>41.490805999999999</v>
      </c>
      <c r="F56" s="14">
        <v>-78.794498000000004</v>
      </c>
      <c r="G56" s="6" t="s">
        <v>98</v>
      </c>
      <c r="H56" s="5" t="s">
        <v>73</v>
      </c>
      <c r="I56" s="5">
        <v>337</v>
      </c>
      <c r="J56" s="5"/>
      <c r="K56" s="5"/>
      <c r="L56" s="13" t="s">
        <v>99</v>
      </c>
      <c r="M56" s="46">
        <v>7.8833333330000004</v>
      </c>
      <c r="N56" s="46">
        <v>109.32</v>
      </c>
      <c r="O56" s="38">
        <v>526</v>
      </c>
      <c r="P56" s="5" t="s">
        <v>27</v>
      </c>
      <c r="Q56" s="6" t="s">
        <v>47</v>
      </c>
      <c r="R56" s="6" t="s">
        <v>47</v>
      </c>
      <c r="S56" s="9"/>
    </row>
    <row r="57" spans="1:19" ht="25.5" x14ac:dyDescent="0.2">
      <c r="A57" s="14">
        <v>49</v>
      </c>
      <c r="B57" s="5" t="s">
        <v>43</v>
      </c>
      <c r="C57" s="5">
        <v>689728.9</v>
      </c>
      <c r="D57" s="5">
        <v>4393426.9000000004</v>
      </c>
      <c r="E57" s="5">
        <v>39.669611000000003</v>
      </c>
      <c r="F57" s="5">
        <v>-78.788027999999997</v>
      </c>
      <c r="G57" s="6" t="s">
        <v>100</v>
      </c>
      <c r="H57" s="5" t="s">
        <v>78</v>
      </c>
      <c r="I57" s="16">
        <v>63972</v>
      </c>
      <c r="J57" s="5">
        <v>77</v>
      </c>
      <c r="K57" s="5">
        <v>0</v>
      </c>
      <c r="L57" s="13" t="s">
        <v>87</v>
      </c>
      <c r="M57" s="46">
        <v>11.19166667</v>
      </c>
      <c r="N57" s="46">
        <v>94.31</v>
      </c>
      <c r="O57" s="38">
        <v>274</v>
      </c>
      <c r="P57" s="5" t="s">
        <v>8</v>
      </c>
      <c r="Q57" s="6" t="s">
        <v>101</v>
      </c>
      <c r="R57" s="53" t="s">
        <v>300</v>
      </c>
      <c r="S57" s="52" t="s">
        <v>273</v>
      </c>
    </row>
    <row r="58" spans="1:19" ht="25.5" x14ac:dyDescent="0.2">
      <c r="A58" s="14">
        <v>50</v>
      </c>
      <c r="B58" s="5" t="s">
        <v>43</v>
      </c>
      <c r="C58" s="5">
        <v>711387.8</v>
      </c>
      <c r="D58" s="5">
        <v>4412969.7</v>
      </c>
      <c r="E58" s="14">
        <v>39.840449999999997</v>
      </c>
      <c r="F58" s="14">
        <v>-78.529443999999998</v>
      </c>
      <c r="G58" s="6" t="s">
        <v>102</v>
      </c>
      <c r="H58" s="5" t="s">
        <v>73</v>
      </c>
      <c r="I58" s="5">
        <v>559.79999999999995</v>
      </c>
      <c r="J58" s="5"/>
      <c r="K58" s="5"/>
      <c r="L58" s="13" t="s">
        <v>103</v>
      </c>
      <c r="M58" s="46">
        <v>10.71666667</v>
      </c>
      <c r="N58" s="46">
        <v>96.52</v>
      </c>
      <c r="O58" s="38">
        <v>344</v>
      </c>
      <c r="P58" s="5" t="s">
        <v>27</v>
      </c>
      <c r="Q58" s="6" t="s">
        <v>47</v>
      </c>
      <c r="R58" s="6" t="s">
        <v>47</v>
      </c>
      <c r="S58" s="9"/>
    </row>
    <row r="59" spans="1:19" x14ac:dyDescent="0.2">
      <c r="A59" s="14">
        <v>51</v>
      </c>
      <c r="B59" s="5" t="s">
        <v>43</v>
      </c>
      <c r="C59" s="5">
        <v>739113.8</v>
      </c>
      <c r="D59" s="5">
        <v>4420877.7</v>
      </c>
      <c r="E59" s="14">
        <v>39.904266</v>
      </c>
      <c r="F59" s="14">
        <v>-78.202851999999993</v>
      </c>
      <c r="G59" s="6" t="s">
        <v>104</v>
      </c>
      <c r="H59" s="5" t="s">
        <v>73</v>
      </c>
      <c r="I59" s="5">
        <v>80.8</v>
      </c>
      <c r="J59" s="5"/>
      <c r="K59" s="5"/>
      <c r="L59" s="13" t="s">
        <v>105</v>
      </c>
      <c r="M59" s="46">
        <v>10.125</v>
      </c>
      <c r="N59" s="46">
        <v>98.31</v>
      </c>
      <c r="O59" s="38">
        <v>422</v>
      </c>
      <c r="P59" s="5" t="s">
        <v>27</v>
      </c>
      <c r="Q59" s="6" t="s">
        <v>47</v>
      </c>
      <c r="R59" s="6" t="s">
        <v>47</v>
      </c>
      <c r="S59" s="9"/>
    </row>
    <row r="60" spans="1:19" x14ac:dyDescent="0.2">
      <c r="A60" s="14">
        <v>52</v>
      </c>
      <c r="B60" s="5" t="s">
        <v>43</v>
      </c>
      <c r="C60" s="5">
        <v>740788</v>
      </c>
      <c r="D60" s="5">
        <v>4423854</v>
      </c>
      <c r="E60" s="14">
        <v>39.930576000000002</v>
      </c>
      <c r="F60" s="14">
        <v>-78.182191000000003</v>
      </c>
      <c r="G60" s="6" t="s">
        <v>106</v>
      </c>
      <c r="H60" s="5" t="s">
        <v>73</v>
      </c>
      <c r="I60" s="5">
        <v>237</v>
      </c>
      <c r="J60" s="5"/>
      <c r="K60" s="5"/>
      <c r="L60" s="13" t="s">
        <v>107</v>
      </c>
      <c r="M60" s="46">
        <v>10.516666669999999</v>
      </c>
      <c r="N60" s="46">
        <v>96.72</v>
      </c>
      <c r="O60" s="38">
        <v>321</v>
      </c>
      <c r="P60" s="5" t="s">
        <v>27</v>
      </c>
      <c r="Q60" s="6" t="s">
        <v>47</v>
      </c>
      <c r="R60" s="6" t="s">
        <v>47</v>
      </c>
      <c r="S60" s="9"/>
    </row>
    <row r="61" spans="1:19" ht="25.5" x14ac:dyDescent="0.2">
      <c r="A61" s="14">
        <v>53</v>
      </c>
      <c r="B61" s="5" t="s">
        <v>43</v>
      </c>
      <c r="C61" s="5">
        <v>742295.8</v>
      </c>
      <c r="D61" s="5">
        <v>4617119.7</v>
      </c>
      <c r="E61" s="14">
        <v>41.668998000000002</v>
      </c>
      <c r="F61" s="14">
        <v>-78.089527000000004</v>
      </c>
      <c r="G61" s="6" t="s">
        <v>108</v>
      </c>
      <c r="H61" s="5" t="s">
        <v>73</v>
      </c>
      <c r="I61" s="5">
        <v>165.6</v>
      </c>
      <c r="J61" s="5"/>
      <c r="K61" s="5"/>
      <c r="L61" s="13" t="s">
        <v>109</v>
      </c>
      <c r="M61" s="46">
        <v>7.3083333330000002</v>
      </c>
      <c r="N61" s="46">
        <v>99.16</v>
      </c>
      <c r="O61" s="38">
        <v>539</v>
      </c>
      <c r="P61" s="5" t="s">
        <v>27</v>
      </c>
      <c r="Q61" s="6" t="s">
        <v>47</v>
      </c>
      <c r="R61" s="6" t="s">
        <v>47</v>
      </c>
      <c r="S61" s="9"/>
    </row>
    <row r="62" spans="1:19" x14ac:dyDescent="0.2">
      <c r="A62" s="14">
        <v>54</v>
      </c>
      <c r="B62" s="5" t="s">
        <v>43</v>
      </c>
      <c r="C62" s="5">
        <v>746015.6</v>
      </c>
      <c r="D62" s="5">
        <v>4617140</v>
      </c>
      <c r="E62" s="14">
        <v>41.668041000000002</v>
      </c>
      <c r="F62" s="14">
        <v>-78.044893000000002</v>
      </c>
      <c r="G62" s="6" t="s">
        <v>110</v>
      </c>
      <c r="H62" s="5" t="s">
        <v>73</v>
      </c>
      <c r="I62" s="5">
        <v>312.39999999999998</v>
      </c>
      <c r="J62" s="5"/>
      <c r="K62" s="5"/>
      <c r="L62" s="13" t="s">
        <v>76</v>
      </c>
      <c r="M62" s="46">
        <v>7.3083333330000002</v>
      </c>
      <c r="N62" s="46">
        <v>99.16</v>
      </c>
      <c r="O62" s="38">
        <v>539</v>
      </c>
      <c r="P62" s="5" t="s">
        <v>27</v>
      </c>
      <c r="Q62" s="6" t="s">
        <v>47</v>
      </c>
      <c r="R62" s="6" t="s">
        <v>47</v>
      </c>
      <c r="S62" s="9"/>
    </row>
    <row r="63" spans="1:19" x14ac:dyDescent="0.2">
      <c r="A63" s="14">
        <v>55</v>
      </c>
      <c r="B63" s="5" t="s">
        <v>43</v>
      </c>
      <c r="C63" s="5">
        <v>258705.4</v>
      </c>
      <c r="D63" s="5">
        <v>4595182.8</v>
      </c>
      <c r="E63" s="14">
        <v>41.471961</v>
      </c>
      <c r="F63" s="14">
        <v>-77.889645999999999</v>
      </c>
      <c r="G63" s="6" t="s">
        <v>111</v>
      </c>
      <c r="H63" s="5" t="s">
        <v>73</v>
      </c>
      <c r="I63" s="5">
        <v>65</v>
      </c>
      <c r="J63" s="5"/>
      <c r="K63" s="5"/>
      <c r="L63" s="13" t="s">
        <v>112</v>
      </c>
      <c r="M63" s="46">
        <v>7.6333333330000004</v>
      </c>
      <c r="N63" s="46">
        <v>96.44</v>
      </c>
      <c r="O63" s="38">
        <v>516</v>
      </c>
      <c r="P63" s="5" t="s">
        <v>27</v>
      </c>
      <c r="Q63" s="6" t="s">
        <v>47</v>
      </c>
      <c r="R63" s="6" t="s">
        <v>47</v>
      </c>
      <c r="S63" s="9"/>
    </row>
    <row r="64" spans="1:19" x14ac:dyDescent="0.2">
      <c r="A64" s="14">
        <v>56</v>
      </c>
      <c r="B64" s="5" t="s">
        <v>43</v>
      </c>
      <c r="C64" s="5">
        <v>278369.90000000002</v>
      </c>
      <c r="D64" s="5">
        <v>4642399.9000000004</v>
      </c>
      <c r="E64" s="14">
        <v>41.902465999999997</v>
      </c>
      <c r="F64" s="14">
        <v>-77.671940000000006</v>
      </c>
      <c r="G64" s="6" t="s">
        <v>113</v>
      </c>
      <c r="H64" s="5" t="s">
        <v>73</v>
      </c>
      <c r="I64" s="5">
        <v>86</v>
      </c>
      <c r="J64" s="5"/>
      <c r="K64" s="5"/>
      <c r="L64" s="13" t="s">
        <v>76</v>
      </c>
      <c r="M64" s="46">
        <v>6.5416666670000003</v>
      </c>
      <c r="N64" s="46">
        <v>90.79</v>
      </c>
      <c r="O64" s="38">
        <v>587</v>
      </c>
      <c r="P64" s="5" t="s">
        <v>27</v>
      </c>
      <c r="Q64" s="6" t="s">
        <v>47</v>
      </c>
      <c r="R64" s="6" t="s">
        <v>47</v>
      </c>
      <c r="S64" s="9"/>
    </row>
    <row r="65" spans="1:19" ht="25.5" x14ac:dyDescent="0.2">
      <c r="A65" s="14">
        <v>57</v>
      </c>
      <c r="B65" s="5" t="s">
        <v>114</v>
      </c>
      <c r="C65" s="5">
        <v>267345.25</v>
      </c>
      <c r="D65" s="5">
        <v>4516353.87</v>
      </c>
      <c r="E65" s="5">
        <v>40.765250000000002</v>
      </c>
      <c r="F65" s="5">
        <v>-77.756439999999998</v>
      </c>
      <c r="G65" s="6" t="s">
        <v>115</v>
      </c>
      <c r="H65" s="5" t="s">
        <v>73</v>
      </c>
      <c r="I65" s="16">
        <v>1600</v>
      </c>
      <c r="J65" s="5"/>
      <c r="K65" s="5"/>
      <c r="L65" s="6" t="s">
        <v>288</v>
      </c>
      <c r="M65" s="43">
        <v>8.8583333329999991</v>
      </c>
      <c r="N65" s="43">
        <v>98.98</v>
      </c>
      <c r="O65" s="35">
        <v>462</v>
      </c>
      <c r="P65" s="5" t="s">
        <v>27</v>
      </c>
      <c r="Q65" s="6" t="s">
        <v>116</v>
      </c>
      <c r="R65" s="6" t="s">
        <v>116</v>
      </c>
      <c r="S65" s="9" t="s">
        <v>117</v>
      </c>
    </row>
    <row r="66" spans="1:19" ht="25.5" x14ac:dyDescent="0.2">
      <c r="A66" s="14">
        <v>58</v>
      </c>
      <c r="B66" s="5" t="s">
        <v>114</v>
      </c>
      <c r="C66" s="5">
        <v>360894.2</v>
      </c>
      <c r="D66" s="5">
        <v>4694462.3</v>
      </c>
      <c r="E66" s="5">
        <v>42.39</v>
      </c>
      <c r="F66" s="5">
        <v>-76.69</v>
      </c>
      <c r="G66" s="6" t="s">
        <v>118</v>
      </c>
      <c r="H66" s="5" t="s">
        <v>119</v>
      </c>
      <c r="I66" s="5">
        <v>128</v>
      </c>
      <c r="J66" s="5">
        <v>91</v>
      </c>
      <c r="K66" s="5">
        <v>9</v>
      </c>
      <c r="L66" s="13" t="s">
        <v>280</v>
      </c>
      <c r="M66" s="46">
        <v>7.6749999999999998</v>
      </c>
      <c r="N66" s="46">
        <v>89.98</v>
      </c>
      <c r="O66" s="38">
        <v>347</v>
      </c>
      <c r="P66" s="5" t="s">
        <v>8</v>
      </c>
      <c r="Q66" s="6" t="s">
        <v>120</v>
      </c>
      <c r="R66" s="6" t="s">
        <v>120</v>
      </c>
      <c r="S66" s="9"/>
    </row>
    <row r="67" spans="1:19" ht="25.5" x14ac:dyDescent="0.2">
      <c r="A67" s="14">
        <v>59</v>
      </c>
      <c r="B67" s="5" t="s">
        <v>114</v>
      </c>
      <c r="C67" s="5">
        <v>362453.2</v>
      </c>
      <c r="D67" s="5">
        <v>4689988.0999999996</v>
      </c>
      <c r="E67" s="5">
        <v>42.35</v>
      </c>
      <c r="F67" s="5">
        <v>-76.67</v>
      </c>
      <c r="G67" s="6" t="s">
        <v>121</v>
      </c>
      <c r="H67" s="5" t="s">
        <v>119</v>
      </c>
      <c r="I67" s="5">
        <v>72</v>
      </c>
      <c r="J67" s="5">
        <v>96</v>
      </c>
      <c r="K67" s="5">
        <v>0</v>
      </c>
      <c r="L67" s="13" t="s">
        <v>281</v>
      </c>
      <c r="M67" s="46">
        <v>7.6749999999999998</v>
      </c>
      <c r="N67" s="46">
        <v>89.98</v>
      </c>
      <c r="O67" s="38">
        <v>347</v>
      </c>
      <c r="P67" s="5" t="s">
        <v>8</v>
      </c>
      <c r="Q67" s="6" t="s">
        <v>120</v>
      </c>
      <c r="R67" s="6" t="s">
        <v>120</v>
      </c>
      <c r="S67" s="9"/>
    </row>
    <row r="68" spans="1:19" ht="25.5" x14ac:dyDescent="0.2">
      <c r="A68" s="14">
        <v>60</v>
      </c>
      <c r="B68" s="5" t="s">
        <v>114</v>
      </c>
      <c r="C68" s="5">
        <v>363138.7</v>
      </c>
      <c r="D68" s="5">
        <v>4687791.9000000004</v>
      </c>
      <c r="E68" s="5">
        <v>42.330350000000003</v>
      </c>
      <c r="F68" s="5">
        <v>-76.661159999999995</v>
      </c>
      <c r="G68" s="6" t="s">
        <v>122</v>
      </c>
      <c r="H68" s="5" t="s">
        <v>119</v>
      </c>
      <c r="I68" s="5">
        <v>89</v>
      </c>
      <c r="J68" s="5">
        <v>100</v>
      </c>
      <c r="K68" s="5">
        <v>0</v>
      </c>
      <c r="L68" s="13" t="s">
        <v>282</v>
      </c>
      <c r="M68" s="46">
        <v>7.2833333329999999</v>
      </c>
      <c r="N68" s="46">
        <v>92.23</v>
      </c>
      <c r="O68" s="38">
        <v>451</v>
      </c>
      <c r="P68" s="5" t="s">
        <v>8</v>
      </c>
      <c r="Q68" s="6" t="s">
        <v>120</v>
      </c>
      <c r="R68" s="6" t="s">
        <v>120</v>
      </c>
      <c r="S68" s="9"/>
    </row>
    <row r="69" spans="1:19" ht="25.5" x14ac:dyDescent="0.2">
      <c r="A69" s="14">
        <v>61</v>
      </c>
      <c r="B69" s="5" t="s">
        <v>114</v>
      </c>
      <c r="C69" s="5">
        <v>363298.6</v>
      </c>
      <c r="D69" s="5">
        <v>4691082.4000000004</v>
      </c>
      <c r="E69" s="5">
        <v>42.36</v>
      </c>
      <c r="F69" s="5">
        <v>-76.66</v>
      </c>
      <c r="G69" s="6" t="s">
        <v>123</v>
      </c>
      <c r="H69" s="5" t="s">
        <v>119</v>
      </c>
      <c r="I69" s="5">
        <v>262</v>
      </c>
      <c r="J69" s="5">
        <v>93</v>
      </c>
      <c r="K69" s="5">
        <v>6</v>
      </c>
      <c r="L69" s="13" t="s">
        <v>283</v>
      </c>
      <c r="M69" s="46">
        <v>7.6749999999999998</v>
      </c>
      <c r="N69" s="46">
        <v>89.98</v>
      </c>
      <c r="O69" s="38">
        <v>347</v>
      </c>
      <c r="P69" s="5" t="s">
        <v>8</v>
      </c>
      <c r="Q69" s="6" t="s">
        <v>120</v>
      </c>
      <c r="R69" s="6" t="s">
        <v>120</v>
      </c>
      <c r="S69" s="9"/>
    </row>
    <row r="70" spans="1:19" x14ac:dyDescent="0.2">
      <c r="A70" s="14">
        <v>62</v>
      </c>
      <c r="B70" s="5" t="s">
        <v>114</v>
      </c>
      <c r="C70" s="5">
        <v>363885.3</v>
      </c>
      <c r="D70" s="5">
        <v>4678852</v>
      </c>
      <c r="E70" s="5">
        <v>42.25</v>
      </c>
      <c r="F70" s="5">
        <v>-76.650000000000006</v>
      </c>
      <c r="G70" s="6" t="s">
        <v>124</v>
      </c>
      <c r="H70" s="5" t="s">
        <v>119</v>
      </c>
      <c r="I70" s="5">
        <v>52</v>
      </c>
      <c r="J70" s="5">
        <v>99</v>
      </c>
      <c r="K70" s="5">
        <v>1</v>
      </c>
      <c r="L70" s="13" t="s">
        <v>279</v>
      </c>
      <c r="M70" s="46">
        <v>7.2833333329999999</v>
      </c>
      <c r="N70" s="46">
        <v>92.23</v>
      </c>
      <c r="O70" s="38">
        <v>451</v>
      </c>
      <c r="P70" s="5" t="s">
        <v>8</v>
      </c>
      <c r="Q70" s="6" t="s">
        <v>120</v>
      </c>
      <c r="R70" s="6" t="s">
        <v>120</v>
      </c>
      <c r="S70" s="9"/>
    </row>
    <row r="71" spans="1:19" ht="25.5" x14ac:dyDescent="0.2">
      <c r="A71" s="14">
        <v>63</v>
      </c>
      <c r="B71" s="5" t="s">
        <v>114</v>
      </c>
      <c r="C71" s="5">
        <v>365255.3</v>
      </c>
      <c r="D71" s="5">
        <v>4682124.7</v>
      </c>
      <c r="E71" s="5">
        <v>42.279699999999998</v>
      </c>
      <c r="F71" s="5">
        <v>-76.634159999999994</v>
      </c>
      <c r="G71" s="6" t="s">
        <v>125</v>
      </c>
      <c r="H71" s="5" t="s">
        <v>119</v>
      </c>
      <c r="I71" s="5">
        <v>78</v>
      </c>
      <c r="J71" s="5">
        <v>100</v>
      </c>
      <c r="K71" s="5">
        <v>0</v>
      </c>
      <c r="L71" s="13" t="s">
        <v>284</v>
      </c>
      <c r="M71" s="46">
        <v>7.2833333329999999</v>
      </c>
      <c r="N71" s="46">
        <v>92.23</v>
      </c>
      <c r="O71" s="38">
        <v>451</v>
      </c>
      <c r="P71" s="5" t="s">
        <v>8</v>
      </c>
      <c r="Q71" s="6" t="s">
        <v>120</v>
      </c>
      <c r="R71" s="6" t="s">
        <v>120</v>
      </c>
      <c r="S71" s="9"/>
    </row>
    <row r="72" spans="1:19" ht="25.5" x14ac:dyDescent="0.2">
      <c r="A72" s="14">
        <v>64</v>
      </c>
      <c r="B72" s="5" t="s">
        <v>114</v>
      </c>
      <c r="C72" s="14"/>
      <c r="D72" s="14"/>
      <c r="E72" s="14"/>
      <c r="F72" s="14"/>
      <c r="G72" s="13" t="s">
        <v>126</v>
      </c>
      <c r="H72" s="14" t="s">
        <v>119</v>
      </c>
      <c r="I72" s="14"/>
      <c r="J72" s="14">
        <v>98</v>
      </c>
      <c r="K72" s="14">
        <v>2</v>
      </c>
      <c r="L72" s="13" t="s">
        <v>285</v>
      </c>
      <c r="M72" s="46">
        <v>7.2833333329999999</v>
      </c>
      <c r="N72" s="46">
        <v>92.23</v>
      </c>
      <c r="O72" s="38"/>
      <c r="P72" s="57" t="s">
        <v>294</v>
      </c>
      <c r="Q72" s="6" t="s">
        <v>120</v>
      </c>
      <c r="R72" s="7" t="s">
        <v>127</v>
      </c>
      <c r="S72" s="9"/>
    </row>
    <row r="73" spans="1:19" ht="25.5" x14ac:dyDescent="0.2">
      <c r="A73" s="14">
        <v>65</v>
      </c>
      <c r="B73" s="5" t="s">
        <v>114</v>
      </c>
      <c r="C73" s="5">
        <v>378006</v>
      </c>
      <c r="D73" s="5">
        <v>4684146.3</v>
      </c>
      <c r="E73" s="5">
        <v>42.3</v>
      </c>
      <c r="F73" s="5">
        <v>-76.48</v>
      </c>
      <c r="G73" s="6" t="s">
        <v>128</v>
      </c>
      <c r="H73" s="5" t="s">
        <v>119</v>
      </c>
      <c r="I73" s="5">
        <v>266</v>
      </c>
      <c r="J73" s="5">
        <v>97</v>
      </c>
      <c r="K73" s="5">
        <v>3</v>
      </c>
      <c r="L73" s="13" t="s">
        <v>286</v>
      </c>
      <c r="M73" s="46">
        <v>7.55</v>
      </c>
      <c r="N73" s="46">
        <v>92.66</v>
      </c>
      <c r="O73" s="38">
        <v>404</v>
      </c>
      <c r="P73" s="5" t="s">
        <v>8</v>
      </c>
      <c r="Q73" s="6" t="s">
        <v>120</v>
      </c>
      <c r="R73" s="6" t="s">
        <v>120</v>
      </c>
      <c r="S73" s="9"/>
    </row>
    <row r="74" spans="1:19" ht="25.5" x14ac:dyDescent="0.2">
      <c r="A74" s="14">
        <v>66</v>
      </c>
      <c r="B74" s="5" t="s">
        <v>114</v>
      </c>
      <c r="C74" s="5">
        <v>384673.5</v>
      </c>
      <c r="D74" s="5">
        <v>4688476.2</v>
      </c>
      <c r="E74" s="5">
        <v>42.34</v>
      </c>
      <c r="F74" s="5">
        <v>-76.400000000000006</v>
      </c>
      <c r="G74" s="6" t="s">
        <v>129</v>
      </c>
      <c r="H74" s="5" t="s">
        <v>119</v>
      </c>
      <c r="I74" s="5">
        <v>121</v>
      </c>
      <c r="J74" s="5">
        <v>91</v>
      </c>
      <c r="K74" s="5">
        <v>9</v>
      </c>
      <c r="L74" s="13" t="s">
        <v>287</v>
      </c>
      <c r="M74" s="46">
        <v>7.55</v>
      </c>
      <c r="N74" s="46">
        <v>92.66</v>
      </c>
      <c r="O74" s="38">
        <v>404</v>
      </c>
      <c r="P74" s="5" t="s">
        <v>8</v>
      </c>
      <c r="Q74" s="6" t="s">
        <v>120</v>
      </c>
      <c r="R74" s="6" t="s">
        <v>120</v>
      </c>
      <c r="S74" s="9"/>
    </row>
    <row r="75" spans="1:19" ht="25.5" x14ac:dyDescent="0.2">
      <c r="A75" s="14">
        <v>67</v>
      </c>
      <c r="B75" s="5" t="s">
        <v>114</v>
      </c>
      <c r="C75" s="5">
        <v>522411.4</v>
      </c>
      <c r="D75" s="5">
        <v>4843480</v>
      </c>
      <c r="E75" s="5">
        <v>43.744019999999999</v>
      </c>
      <c r="F75" s="5">
        <v>-74.72166</v>
      </c>
      <c r="G75" s="6" t="s">
        <v>130</v>
      </c>
      <c r="H75" s="5" t="s">
        <v>119</v>
      </c>
      <c r="I75" s="5">
        <v>320</v>
      </c>
      <c r="J75" s="5">
        <v>97.8</v>
      </c>
      <c r="K75" s="5">
        <v>28.4</v>
      </c>
      <c r="L75" s="13" t="s">
        <v>87</v>
      </c>
      <c r="M75" s="46">
        <v>4.0083333330000004</v>
      </c>
      <c r="N75" s="46">
        <v>116.29</v>
      </c>
      <c r="O75" s="38">
        <v>625</v>
      </c>
      <c r="P75" s="5" t="s">
        <v>8</v>
      </c>
      <c r="Q75" s="6" t="s">
        <v>131</v>
      </c>
      <c r="R75" s="6" t="s">
        <v>132</v>
      </c>
      <c r="S75" s="50" t="s">
        <v>264</v>
      </c>
    </row>
    <row r="76" spans="1:19" ht="25.5" x14ac:dyDescent="0.2">
      <c r="A76" s="14">
        <v>68</v>
      </c>
      <c r="B76" s="5" t="s">
        <v>114</v>
      </c>
      <c r="C76" s="5">
        <v>523027.8</v>
      </c>
      <c r="D76" s="5">
        <v>4843590.9000000004</v>
      </c>
      <c r="E76" s="5">
        <v>43.74</v>
      </c>
      <c r="F76" s="5">
        <v>-74.713999999999999</v>
      </c>
      <c r="G76" s="6" t="s">
        <v>133</v>
      </c>
      <c r="H76" s="5" t="s">
        <v>119</v>
      </c>
      <c r="I76" s="5">
        <v>27</v>
      </c>
      <c r="J76" s="5"/>
      <c r="K76" s="5"/>
      <c r="L76" s="13" t="s">
        <v>289</v>
      </c>
      <c r="M76" s="46">
        <v>4.0083333330000004</v>
      </c>
      <c r="N76" s="46">
        <v>116.29</v>
      </c>
      <c r="O76" s="38">
        <v>625</v>
      </c>
      <c r="P76" s="5" t="s">
        <v>8</v>
      </c>
      <c r="Q76" s="6" t="s">
        <v>131</v>
      </c>
      <c r="R76" s="7" t="s">
        <v>127</v>
      </c>
      <c r="S76" s="50" t="s">
        <v>265</v>
      </c>
    </row>
    <row r="77" spans="1:19" x14ac:dyDescent="0.2">
      <c r="A77" s="14">
        <v>69</v>
      </c>
      <c r="B77" s="5" t="s">
        <v>114</v>
      </c>
      <c r="C77" s="5">
        <v>523261.9</v>
      </c>
      <c r="D77" s="5">
        <v>4843190.8</v>
      </c>
      <c r="E77" s="5">
        <v>43.741390000000003</v>
      </c>
      <c r="F77" s="5">
        <v>-74.711110000000005</v>
      </c>
      <c r="G77" s="6" t="s">
        <v>134</v>
      </c>
      <c r="H77" s="5" t="s">
        <v>119</v>
      </c>
      <c r="I77" s="5">
        <v>52</v>
      </c>
      <c r="J77" s="5"/>
      <c r="K77" s="5"/>
      <c r="L77" s="13" t="s">
        <v>135</v>
      </c>
      <c r="M77" s="46">
        <v>4.0083333330000004</v>
      </c>
      <c r="N77" s="46">
        <v>116.29</v>
      </c>
      <c r="O77" s="38">
        <v>625</v>
      </c>
      <c r="P77" s="5" t="s">
        <v>8</v>
      </c>
      <c r="Q77" s="6" t="s">
        <v>131</v>
      </c>
      <c r="R77" s="7" t="s">
        <v>127</v>
      </c>
      <c r="S77" s="50" t="s">
        <v>266</v>
      </c>
    </row>
    <row r="78" spans="1:19" ht="25.5" x14ac:dyDescent="0.2">
      <c r="A78" s="14">
        <v>70</v>
      </c>
      <c r="B78" s="5" t="s">
        <v>114</v>
      </c>
      <c r="C78" s="5">
        <v>540246.69999999995</v>
      </c>
      <c r="D78" s="5">
        <v>4646577.2</v>
      </c>
      <c r="E78" s="5">
        <v>41.97016</v>
      </c>
      <c r="F78" s="5">
        <v>-74.514259999999993</v>
      </c>
      <c r="G78" s="6" t="s">
        <v>136</v>
      </c>
      <c r="H78" s="5" t="s">
        <v>119</v>
      </c>
      <c r="I78" s="5">
        <v>160</v>
      </c>
      <c r="J78" s="5"/>
      <c r="K78" s="5"/>
      <c r="L78" s="13" t="s">
        <v>137</v>
      </c>
      <c r="M78" s="46">
        <v>6.4083333329999999</v>
      </c>
      <c r="N78" s="46">
        <v>126.8</v>
      </c>
      <c r="O78" s="38">
        <v>659</v>
      </c>
      <c r="P78" s="5" t="s">
        <v>27</v>
      </c>
      <c r="Q78" s="6" t="s">
        <v>138</v>
      </c>
      <c r="R78" s="6" t="s">
        <v>138</v>
      </c>
      <c r="S78" s="50" t="s">
        <v>267</v>
      </c>
    </row>
    <row r="79" spans="1:19" ht="25.5" x14ac:dyDescent="0.2">
      <c r="A79" s="14">
        <v>71</v>
      </c>
      <c r="B79" s="5" t="s">
        <v>114</v>
      </c>
      <c r="C79" s="5"/>
      <c r="D79" s="5"/>
      <c r="E79" s="5"/>
      <c r="F79" s="5"/>
      <c r="G79" s="53" t="s">
        <v>303</v>
      </c>
      <c r="H79" s="54" t="s">
        <v>119</v>
      </c>
      <c r="I79" s="5"/>
      <c r="J79" s="5"/>
      <c r="K79" s="5"/>
      <c r="L79" s="13" t="s">
        <v>137</v>
      </c>
      <c r="M79" s="46">
        <v>6.4083333329999999</v>
      </c>
      <c r="N79" s="46">
        <v>126.8</v>
      </c>
      <c r="O79" s="38">
        <v>659</v>
      </c>
      <c r="P79" s="5" t="s">
        <v>27</v>
      </c>
      <c r="Q79" s="6" t="s">
        <v>138</v>
      </c>
      <c r="R79" s="6" t="s">
        <v>138</v>
      </c>
      <c r="S79" s="50"/>
    </row>
    <row r="80" spans="1:19" ht="25.5" x14ac:dyDescent="0.2">
      <c r="A80" s="14">
        <v>72</v>
      </c>
      <c r="B80" s="5" t="s">
        <v>114</v>
      </c>
      <c r="C80" s="5">
        <v>540575.80000000005</v>
      </c>
      <c r="D80" s="5">
        <v>4648478.9000000004</v>
      </c>
      <c r="E80" s="5">
        <v>41.987270000000002</v>
      </c>
      <c r="F80" s="5">
        <v>-74.510157000000007</v>
      </c>
      <c r="G80" s="6" t="s">
        <v>139</v>
      </c>
      <c r="H80" s="5" t="s">
        <v>119</v>
      </c>
      <c r="I80" s="5">
        <v>970</v>
      </c>
      <c r="J80" s="5">
        <v>99.8</v>
      </c>
      <c r="K80" s="5">
        <v>0.2</v>
      </c>
      <c r="L80" s="6" t="s">
        <v>137</v>
      </c>
      <c r="M80" s="43">
        <v>6.4083333329999999</v>
      </c>
      <c r="N80" s="43">
        <v>126.8</v>
      </c>
      <c r="O80" s="35">
        <v>659</v>
      </c>
      <c r="P80" s="5" t="s">
        <v>27</v>
      </c>
      <c r="Q80" s="6" t="s">
        <v>132</v>
      </c>
      <c r="R80" s="6" t="s">
        <v>132</v>
      </c>
      <c r="S80" s="50" t="s">
        <v>274</v>
      </c>
    </row>
    <row r="81" spans="1:19" ht="25.5" x14ac:dyDescent="0.2">
      <c r="A81" s="14">
        <v>73</v>
      </c>
      <c r="B81" s="5" t="s">
        <v>114</v>
      </c>
      <c r="C81" s="5">
        <v>556844.6</v>
      </c>
      <c r="D81" s="5">
        <v>4641460.5</v>
      </c>
      <c r="E81" s="5">
        <v>41.923055550000001</v>
      </c>
      <c r="F81" s="5">
        <v>-74.314443999999995</v>
      </c>
      <c r="G81" s="6" t="s">
        <v>140</v>
      </c>
      <c r="H81" s="5" t="s">
        <v>119</v>
      </c>
      <c r="I81" s="5">
        <v>766</v>
      </c>
      <c r="J81" s="5">
        <v>100</v>
      </c>
      <c r="K81" s="5"/>
      <c r="L81" s="6" t="s">
        <v>141</v>
      </c>
      <c r="M81" s="43">
        <v>8.1333333329999995</v>
      </c>
      <c r="N81" s="43">
        <v>115.01</v>
      </c>
      <c r="O81" s="35">
        <v>313</v>
      </c>
      <c r="P81" s="54" t="s">
        <v>294</v>
      </c>
      <c r="Q81" s="6" t="s">
        <v>142</v>
      </c>
      <c r="R81" s="7" t="s">
        <v>127</v>
      </c>
      <c r="S81" s="9"/>
    </row>
    <row r="82" spans="1:19" x14ac:dyDescent="0.2">
      <c r="A82" s="14">
        <v>74</v>
      </c>
      <c r="B82" s="5" t="s">
        <v>114</v>
      </c>
      <c r="C82" s="5">
        <v>560771.1</v>
      </c>
      <c r="D82" s="5">
        <v>4666673.7</v>
      </c>
      <c r="E82" s="5">
        <v>42.149830000000001</v>
      </c>
      <c r="F82" s="5">
        <v>-74.264480000000006</v>
      </c>
      <c r="G82" s="6" t="s">
        <v>143</v>
      </c>
      <c r="H82" s="5" t="s">
        <v>119</v>
      </c>
      <c r="I82" s="5">
        <v>492</v>
      </c>
      <c r="J82" s="5">
        <v>100</v>
      </c>
      <c r="K82" s="5"/>
      <c r="L82" s="6" t="s">
        <v>144</v>
      </c>
      <c r="M82" s="43">
        <v>6.5916666670000001</v>
      </c>
      <c r="N82" s="43">
        <v>122.68</v>
      </c>
      <c r="O82" s="35">
        <v>569</v>
      </c>
      <c r="P82" s="5" t="s">
        <v>8</v>
      </c>
      <c r="Q82" s="6" t="s">
        <v>142</v>
      </c>
      <c r="R82" s="7" t="s">
        <v>127</v>
      </c>
      <c r="S82" s="9"/>
    </row>
    <row r="83" spans="1:19" x14ac:dyDescent="0.2">
      <c r="A83" s="14">
        <v>75</v>
      </c>
      <c r="B83" s="5" t="s">
        <v>114</v>
      </c>
      <c r="C83" s="5">
        <v>560290.30000000005</v>
      </c>
      <c r="D83" s="5">
        <v>4872577.5999999996</v>
      </c>
      <c r="E83" s="5">
        <v>44.003869999999999</v>
      </c>
      <c r="F83" s="5">
        <v>-74.247960000000006</v>
      </c>
      <c r="G83" s="6" t="s">
        <v>145</v>
      </c>
      <c r="H83" s="5" t="s">
        <v>119</v>
      </c>
      <c r="I83" s="5">
        <v>2</v>
      </c>
      <c r="J83" s="5">
        <v>100</v>
      </c>
      <c r="K83" s="5"/>
      <c r="L83" s="6" t="s">
        <v>146</v>
      </c>
      <c r="M83" s="43">
        <v>4</v>
      </c>
      <c r="N83" s="43">
        <v>102.93</v>
      </c>
      <c r="O83" s="35">
        <v>600</v>
      </c>
      <c r="P83" s="5" t="s">
        <v>27</v>
      </c>
      <c r="Q83" s="6" t="s">
        <v>147</v>
      </c>
      <c r="R83" s="6" t="s">
        <v>148</v>
      </c>
      <c r="S83" s="9" t="s">
        <v>149</v>
      </c>
    </row>
    <row r="84" spans="1:19" x14ac:dyDescent="0.2">
      <c r="A84" s="14">
        <v>75</v>
      </c>
      <c r="B84" s="5" t="s">
        <v>114</v>
      </c>
      <c r="C84" s="5">
        <v>560290.30000000005</v>
      </c>
      <c r="D84" s="5">
        <v>4872577.5999999996</v>
      </c>
      <c r="E84" s="5">
        <v>44.003869999999999</v>
      </c>
      <c r="F84" s="5">
        <v>-74.247960000000006</v>
      </c>
      <c r="G84" s="6" t="s">
        <v>145</v>
      </c>
      <c r="H84" s="5" t="s">
        <v>119</v>
      </c>
      <c r="I84" s="5">
        <v>2</v>
      </c>
      <c r="J84" s="5">
        <v>100</v>
      </c>
      <c r="K84" s="5"/>
      <c r="L84" s="6" t="s">
        <v>146</v>
      </c>
      <c r="M84" s="43">
        <v>4</v>
      </c>
      <c r="N84" s="43">
        <v>102.93</v>
      </c>
      <c r="O84" s="35">
        <v>600</v>
      </c>
      <c r="P84" s="5" t="s">
        <v>8</v>
      </c>
      <c r="Q84" s="6" t="s">
        <v>147</v>
      </c>
      <c r="R84" s="6" t="s">
        <v>127</v>
      </c>
      <c r="S84" s="9" t="s">
        <v>149</v>
      </c>
    </row>
    <row r="85" spans="1:19" x14ac:dyDescent="0.2">
      <c r="A85" s="14">
        <v>76</v>
      </c>
      <c r="B85" s="5" t="s">
        <v>114</v>
      </c>
      <c r="C85" s="5">
        <v>560405.9</v>
      </c>
      <c r="D85" s="5">
        <v>4872383.0999999996</v>
      </c>
      <c r="E85" s="5">
        <v>44.002110000000002</v>
      </c>
      <c r="F85" s="5">
        <v>-74.246539999999996</v>
      </c>
      <c r="G85" s="6" t="s">
        <v>150</v>
      </c>
      <c r="H85" s="5" t="s">
        <v>119</v>
      </c>
      <c r="I85" s="5">
        <v>3</v>
      </c>
      <c r="J85" s="5">
        <v>100</v>
      </c>
      <c r="K85" s="5"/>
      <c r="L85" s="6" t="s">
        <v>151</v>
      </c>
      <c r="M85" s="43">
        <v>4</v>
      </c>
      <c r="N85" s="43">
        <v>102.93</v>
      </c>
      <c r="O85" s="35">
        <v>600</v>
      </c>
      <c r="P85" s="5" t="s">
        <v>27</v>
      </c>
      <c r="Q85" s="6" t="s">
        <v>152</v>
      </c>
      <c r="R85" s="6" t="s">
        <v>148</v>
      </c>
      <c r="S85" s="9" t="s">
        <v>149</v>
      </c>
    </row>
    <row r="86" spans="1:19" x14ac:dyDescent="0.2">
      <c r="A86" s="14">
        <v>76</v>
      </c>
      <c r="B86" s="5" t="s">
        <v>114</v>
      </c>
      <c r="C86" s="5">
        <v>560405.9</v>
      </c>
      <c r="D86" s="5">
        <v>4872383.0999999996</v>
      </c>
      <c r="E86" s="5">
        <v>44.002110000000002</v>
      </c>
      <c r="F86" s="5">
        <v>-74.246539999999996</v>
      </c>
      <c r="G86" s="6" t="s">
        <v>150</v>
      </c>
      <c r="H86" s="5" t="s">
        <v>119</v>
      </c>
      <c r="I86" s="5">
        <v>3</v>
      </c>
      <c r="J86" s="5">
        <v>100</v>
      </c>
      <c r="K86" s="5"/>
      <c r="L86" s="6" t="s">
        <v>151</v>
      </c>
      <c r="M86" s="43">
        <v>4</v>
      </c>
      <c r="N86" s="43">
        <v>102.93</v>
      </c>
      <c r="O86" s="35">
        <v>600</v>
      </c>
      <c r="P86" s="5" t="s">
        <v>8</v>
      </c>
      <c r="Q86" s="6" t="s">
        <v>147</v>
      </c>
      <c r="R86" s="6" t="s">
        <v>127</v>
      </c>
      <c r="S86" s="9" t="s">
        <v>149</v>
      </c>
    </row>
    <row r="87" spans="1:19" ht="25.5" x14ac:dyDescent="0.2">
      <c r="A87" s="14">
        <v>77</v>
      </c>
      <c r="B87" s="5" t="s">
        <v>114</v>
      </c>
      <c r="C87" s="5">
        <v>560510</v>
      </c>
      <c r="D87" s="5">
        <v>4871438.8</v>
      </c>
      <c r="E87" s="5">
        <v>43.993600000000001</v>
      </c>
      <c r="F87" s="5">
        <v>-74.245350000000002</v>
      </c>
      <c r="G87" s="6" t="s">
        <v>153</v>
      </c>
      <c r="H87" s="5" t="s">
        <v>119</v>
      </c>
      <c r="I87" s="5">
        <v>135</v>
      </c>
      <c r="J87" s="14">
        <v>100</v>
      </c>
      <c r="K87" s="14"/>
      <c r="L87" s="6" t="s">
        <v>290</v>
      </c>
      <c r="M87" s="43">
        <v>4</v>
      </c>
      <c r="N87" s="43">
        <v>102.93</v>
      </c>
      <c r="O87" s="35">
        <v>600</v>
      </c>
      <c r="P87" s="5" t="s">
        <v>8</v>
      </c>
      <c r="Q87" s="6" t="s">
        <v>147</v>
      </c>
      <c r="R87" s="6" t="s">
        <v>127</v>
      </c>
      <c r="S87" s="9" t="s">
        <v>149</v>
      </c>
    </row>
    <row r="88" spans="1:19" ht="25.5" x14ac:dyDescent="0.2">
      <c r="A88" s="14">
        <v>78</v>
      </c>
      <c r="B88" s="5" t="s">
        <v>114</v>
      </c>
      <c r="C88" s="5">
        <v>652126.4</v>
      </c>
      <c r="D88" s="5">
        <v>4660172</v>
      </c>
      <c r="E88" s="5">
        <v>42.0788916666666</v>
      </c>
      <c r="F88" s="5">
        <v>-73.160875000000004</v>
      </c>
      <c r="G88" s="13" t="s">
        <v>154</v>
      </c>
      <c r="H88" s="5" t="s">
        <v>155</v>
      </c>
      <c r="I88" s="16">
        <v>1120</v>
      </c>
      <c r="J88" s="5">
        <v>87</v>
      </c>
      <c r="K88" s="5">
        <v>6.4</v>
      </c>
      <c r="L88" s="13" t="s">
        <v>291</v>
      </c>
      <c r="M88" s="46">
        <v>7.0583333330000002</v>
      </c>
      <c r="N88" s="46">
        <v>122.66</v>
      </c>
      <c r="O88" s="38">
        <v>407</v>
      </c>
      <c r="P88" s="5" t="s">
        <v>8</v>
      </c>
      <c r="Q88" s="6" t="s">
        <v>156</v>
      </c>
      <c r="R88" s="6" t="s">
        <v>156</v>
      </c>
      <c r="S88" s="9"/>
    </row>
    <row r="89" spans="1:19" ht="25.5" x14ac:dyDescent="0.2">
      <c r="A89" s="14">
        <v>79</v>
      </c>
      <c r="B89" s="5" t="s">
        <v>114</v>
      </c>
      <c r="C89" s="5">
        <v>654130.5</v>
      </c>
      <c r="D89" s="5">
        <v>4656564</v>
      </c>
      <c r="E89" s="5">
        <v>42.046022222222199</v>
      </c>
      <c r="F89" s="5">
        <v>-73.137608333333304</v>
      </c>
      <c r="G89" s="13" t="s">
        <v>157</v>
      </c>
      <c r="H89" s="5" t="s">
        <v>155</v>
      </c>
      <c r="I89" s="16">
        <v>410</v>
      </c>
      <c r="J89" s="5">
        <v>87.3</v>
      </c>
      <c r="K89" s="5">
        <v>8.1999999999999993</v>
      </c>
      <c r="L89" s="13" t="s">
        <v>291</v>
      </c>
      <c r="M89" s="46">
        <v>7.0583333330000002</v>
      </c>
      <c r="N89" s="46">
        <v>122.66</v>
      </c>
      <c r="O89" s="38">
        <v>407</v>
      </c>
      <c r="P89" s="5" t="s">
        <v>8</v>
      </c>
      <c r="Q89" s="6" t="s">
        <v>156</v>
      </c>
      <c r="R89" s="6" t="s">
        <v>156</v>
      </c>
      <c r="S89" s="9"/>
    </row>
    <row r="90" spans="1:19" ht="25.5" x14ac:dyDescent="0.2">
      <c r="A90" s="14">
        <v>80</v>
      </c>
      <c r="B90" s="5" t="s">
        <v>114</v>
      </c>
      <c r="C90" s="5">
        <v>655850.30000000005</v>
      </c>
      <c r="D90" s="5">
        <v>4677013.3</v>
      </c>
      <c r="E90" s="5">
        <v>42.229758333333301</v>
      </c>
      <c r="F90" s="5">
        <v>-73.111374999999995</v>
      </c>
      <c r="G90" s="13" t="s">
        <v>158</v>
      </c>
      <c r="H90" s="5" t="s">
        <v>155</v>
      </c>
      <c r="I90" s="16">
        <v>3590</v>
      </c>
      <c r="J90" s="5">
        <v>78.2</v>
      </c>
      <c r="K90" s="5">
        <v>11.7</v>
      </c>
      <c r="L90" s="13" t="s">
        <v>291</v>
      </c>
      <c r="M90" s="46">
        <v>6.5333333329999999</v>
      </c>
      <c r="N90" s="46">
        <v>124.16</v>
      </c>
      <c r="O90" s="38">
        <v>472</v>
      </c>
      <c r="P90" s="5" t="s">
        <v>8</v>
      </c>
      <c r="Q90" s="6" t="s">
        <v>156</v>
      </c>
      <c r="R90" s="6" t="s">
        <v>156</v>
      </c>
      <c r="S90" s="9"/>
    </row>
    <row r="91" spans="1:19" ht="25.5" x14ac:dyDescent="0.2">
      <c r="A91" s="14">
        <v>81</v>
      </c>
      <c r="B91" s="5" t="s">
        <v>114</v>
      </c>
      <c r="C91" s="5">
        <v>667658.80000000005</v>
      </c>
      <c r="D91" s="5">
        <v>4907835.8</v>
      </c>
      <c r="E91" s="5">
        <v>44.30444</v>
      </c>
      <c r="F91" s="5">
        <v>-72.898049999999998</v>
      </c>
      <c r="G91" s="13" t="s">
        <v>159</v>
      </c>
      <c r="H91" s="5" t="s">
        <v>160</v>
      </c>
      <c r="I91" s="5">
        <v>11.4</v>
      </c>
      <c r="J91" s="5">
        <v>100</v>
      </c>
      <c r="K91" s="5"/>
      <c r="L91" s="6" t="s">
        <v>161</v>
      </c>
      <c r="M91" s="43">
        <v>4.7083333329999997</v>
      </c>
      <c r="N91" s="43">
        <v>108.24</v>
      </c>
      <c r="O91" s="35">
        <v>546</v>
      </c>
      <c r="P91" s="5" t="s">
        <v>27</v>
      </c>
      <c r="Q91" s="6" t="s">
        <v>162</v>
      </c>
      <c r="R91" s="6" t="s">
        <v>163</v>
      </c>
      <c r="S91" s="9" t="s">
        <v>164</v>
      </c>
    </row>
    <row r="92" spans="1:19" ht="25.5" x14ac:dyDescent="0.2">
      <c r="A92" s="14">
        <v>81</v>
      </c>
      <c r="B92" s="5" t="s">
        <v>114</v>
      </c>
      <c r="C92" s="5">
        <v>667658.80000000005</v>
      </c>
      <c r="D92" s="5">
        <v>4907835.8</v>
      </c>
      <c r="E92" s="5">
        <v>44.30444</v>
      </c>
      <c r="F92" s="5">
        <v>-72.898049999999998</v>
      </c>
      <c r="G92" s="13" t="s">
        <v>159</v>
      </c>
      <c r="H92" s="5" t="s">
        <v>160</v>
      </c>
      <c r="I92" s="5">
        <v>11.4</v>
      </c>
      <c r="J92" s="5">
        <v>100</v>
      </c>
      <c r="K92" s="5"/>
      <c r="L92" s="6" t="s">
        <v>161</v>
      </c>
      <c r="M92" s="43">
        <v>4.7083333329999997</v>
      </c>
      <c r="N92" s="43">
        <v>108.24</v>
      </c>
      <c r="O92" s="35">
        <v>546</v>
      </c>
      <c r="P92" s="5" t="s">
        <v>27</v>
      </c>
      <c r="Q92" s="6" t="s">
        <v>162</v>
      </c>
      <c r="R92" s="6" t="s">
        <v>127</v>
      </c>
      <c r="S92" s="9" t="s">
        <v>164</v>
      </c>
    </row>
    <row r="93" spans="1:19" ht="25.5" x14ac:dyDescent="0.2">
      <c r="A93" s="14">
        <v>82</v>
      </c>
      <c r="B93" s="5" t="s">
        <v>114</v>
      </c>
      <c r="C93" s="5">
        <v>667764.19999999995</v>
      </c>
      <c r="D93" s="5">
        <v>4908024.0999999996</v>
      </c>
      <c r="E93" s="5">
        <v>44.306109999999997</v>
      </c>
      <c r="F93" s="5">
        <v>-72.89667</v>
      </c>
      <c r="G93" s="13" t="s">
        <v>165</v>
      </c>
      <c r="H93" s="5" t="s">
        <v>160</v>
      </c>
      <c r="I93" s="5">
        <v>15.4</v>
      </c>
      <c r="J93" s="5">
        <v>100</v>
      </c>
      <c r="K93" s="5"/>
      <c r="L93" s="6" t="s">
        <v>166</v>
      </c>
      <c r="M93" s="43">
        <v>4.7083333329999997</v>
      </c>
      <c r="N93" s="43">
        <v>108.24</v>
      </c>
      <c r="O93" s="35">
        <v>546</v>
      </c>
      <c r="P93" s="5" t="s">
        <v>27</v>
      </c>
      <c r="Q93" s="6" t="s">
        <v>162</v>
      </c>
      <c r="R93" s="6" t="s">
        <v>163</v>
      </c>
      <c r="S93" s="9" t="s">
        <v>164</v>
      </c>
    </row>
    <row r="94" spans="1:19" ht="25.5" x14ac:dyDescent="0.2">
      <c r="A94" s="14">
        <v>82</v>
      </c>
      <c r="B94" s="5" t="s">
        <v>114</v>
      </c>
      <c r="C94" s="5">
        <v>667764.19999999995</v>
      </c>
      <c r="D94" s="5">
        <v>4908024.0999999996</v>
      </c>
      <c r="E94" s="5">
        <v>44.306109999999997</v>
      </c>
      <c r="F94" s="5">
        <v>-72.89667</v>
      </c>
      <c r="G94" s="13" t="s">
        <v>165</v>
      </c>
      <c r="H94" s="5" t="s">
        <v>160</v>
      </c>
      <c r="I94" s="5">
        <v>15.4</v>
      </c>
      <c r="J94" s="5">
        <v>100</v>
      </c>
      <c r="K94" s="5"/>
      <c r="L94" s="6" t="s">
        <v>166</v>
      </c>
      <c r="M94" s="43">
        <v>4.7083333329999997</v>
      </c>
      <c r="N94" s="43">
        <v>108.24</v>
      </c>
      <c r="O94" s="35">
        <v>546</v>
      </c>
      <c r="P94" s="5" t="s">
        <v>8</v>
      </c>
      <c r="Q94" s="6" t="s">
        <v>162</v>
      </c>
      <c r="R94" s="6" t="s">
        <v>127</v>
      </c>
      <c r="S94" s="9" t="s">
        <v>164</v>
      </c>
    </row>
    <row r="95" spans="1:19" ht="25.5" x14ac:dyDescent="0.2">
      <c r="A95" s="14">
        <v>83</v>
      </c>
      <c r="B95" s="5" t="s">
        <v>114</v>
      </c>
      <c r="C95" s="14">
        <v>668245.69999999995</v>
      </c>
      <c r="D95" s="14">
        <v>4907226.4000000004</v>
      </c>
      <c r="E95" s="21">
        <f>44+17/60+55.76/60/60</f>
        <v>44.298822222222221</v>
      </c>
      <c r="F95" s="21">
        <f>-72-53/60-27.22/60/60</f>
        <v>-72.890894444444456</v>
      </c>
      <c r="G95" s="13" t="s">
        <v>167</v>
      </c>
      <c r="H95" s="5" t="s">
        <v>160</v>
      </c>
      <c r="I95" s="14">
        <v>3.1</v>
      </c>
      <c r="J95" s="5">
        <v>100</v>
      </c>
      <c r="K95" s="5"/>
      <c r="L95" s="6" t="s">
        <v>161</v>
      </c>
      <c r="M95" s="43">
        <v>4.7083333329999997</v>
      </c>
      <c r="N95" s="43">
        <v>108.24</v>
      </c>
      <c r="O95" s="35">
        <v>546</v>
      </c>
      <c r="P95" s="5" t="s">
        <v>27</v>
      </c>
      <c r="Q95" s="6" t="s">
        <v>162</v>
      </c>
      <c r="R95" s="6" t="s">
        <v>163</v>
      </c>
      <c r="S95" s="9"/>
    </row>
    <row r="96" spans="1:19" ht="25.5" x14ac:dyDescent="0.2">
      <c r="A96" s="14">
        <v>84</v>
      </c>
      <c r="B96" s="5" t="s">
        <v>114</v>
      </c>
      <c r="C96" s="14">
        <v>668245.69999999995</v>
      </c>
      <c r="D96" s="14">
        <v>4907226.4000000004</v>
      </c>
      <c r="E96" s="21">
        <f>44+18/60+10/60/60</f>
        <v>44.302777777777777</v>
      </c>
      <c r="F96" s="21">
        <f>72+53/60+28/60/60</f>
        <v>72.891111111111115</v>
      </c>
      <c r="G96" s="13" t="s">
        <v>168</v>
      </c>
      <c r="H96" s="5" t="s">
        <v>160</v>
      </c>
      <c r="I96" s="14">
        <v>3.1</v>
      </c>
      <c r="J96" s="5">
        <v>100</v>
      </c>
      <c r="K96" s="5"/>
      <c r="L96" s="6" t="s">
        <v>161</v>
      </c>
      <c r="M96" s="43">
        <v>4.7083333329999997</v>
      </c>
      <c r="N96" s="43">
        <v>108.24</v>
      </c>
      <c r="O96" s="35">
        <v>546</v>
      </c>
      <c r="P96" s="5" t="s">
        <v>27</v>
      </c>
      <c r="Q96" s="6" t="s">
        <v>162</v>
      </c>
      <c r="R96" s="6" t="s">
        <v>163</v>
      </c>
      <c r="S96" s="9"/>
    </row>
    <row r="97" spans="1:19" ht="25.5" x14ac:dyDescent="0.2">
      <c r="A97" s="14">
        <v>85</v>
      </c>
      <c r="B97" s="5" t="s">
        <v>114</v>
      </c>
      <c r="C97" s="14">
        <v>668245.69999999995</v>
      </c>
      <c r="D97" s="14">
        <v>4907226.4000000004</v>
      </c>
      <c r="E97" s="21">
        <f>44+18/60+10/60/60</f>
        <v>44.302777777777777</v>
      </c>
      <c r="F97" s="21">
        <f>72+53/60+28/60/60</f>
        <v>72.891111111111115</v>
      </c>
      <c r="G97" s="13" t="s">
        <v>169</v>
      </c>
      <c r="H97" s="5" t="s">
        <v>160</v>
      </c>
      <c r="I97" s="5">
        <v>0</v>
      </c>
      <c r="J97" s="5">
        <v>100</v>
      </c>
      <c r="K97" s="5"/>
      <c r="L97" s="6" t="s">
        <v>161</v>
      </c>
      <c r="M97" s="43">
        <v>4.7083333329999997</v>
      </c>
      <c r="N97" s="43">
        <v>108.24</v>
      </c>
      <c r="O97" s="35">
        <v>546</v>
      </c>
      <c r="P97" s="5" t="s">
        <v>27</v>
      </c>
      <c r="Q97" s="6" t="s">
        <v>162</v>
      </c>
      <c r="R97" s="6" t="s">
        <v>163</v>
      </c>
      <c r="S97" s="9"/>
    </row>
    <row r="98" spans="1:19" ht="25.5" x14ac:dyDescent="0.2">
      <c r="A98" s="14">
        <v>86</v>
      </c>
      <c r="B98" s="10" t="s">
        <v>114</v>
      </c>
      <c r="C98" s="19">
        <v>668217.1</v>
      </c>
      <c r="D98" s="19">
        <v>4907665.3</v>
      </c>
      <c r="E98" s="21">
        <v>44.302777777777777</v>
      </c>
      <c r="F98" s="21">
        <v>-72.891111111111101</v>
      </c>
      <c r="G98" s="22" t="s">
        <v>170</v>
      </c>
      <c r="H98" s="10" t="s">
        <v>160</v>
      </c>
      <c r="I98" s="19"/>
      <c r="J98" s="10">
        <v>100</v>
      </c>
      <c r="K98" s="10"/>
      <c r="L98" s="11" t="s">
        <v>166</v>
      </c>
      <c r="M98" s="44">
        <v>4.7083333329999997</v>
      </c>
      <c r="N98" s="44">
        <v>108.24</v>
      </c>
      <c r="O98" s="36">
        <v>546</v>
      </c>
      <c r="P98" s="10" t="s">
        <v>27</v>
      </c>
      <c r="Q98" s="11" t="s">
        <v>162</v>
      </c>
      <c r="R98" s="11" t="s">
        <v>163</v>
      </c>
      <c r="S98" s="12"/>
    </row>
    <row r="99" spans="1:19" ht="25.5" x14ac:dyDescent="0.2">
      <c r="A99" s="14">
        <v>87</v>
      </c>
      <c r="B99" s="5" t="s">
        <v>114</v>
      </c>
      <c r="C99" s="5">
        <v>714596.6</v>
      </c>
      <c r="D99" s="5">
        <v>4645073.5999999996</v>
      </c>
      <c r="E99" s="5">
        <v>41.9284638888888</v>
      </c>
      <c r="F99" s="5">
        <v>-72.411797222222205</v>
      </c>
      <c r="G99" s="13" t="s">
        <v>171</v>
      </c>
      <c r="H99" s="5" t="s">
        <v>172</v>
      </c>
      <c r="I99" s="5">
        <v>750</v>
      </c>
      <c r="J99" s="5">
        <v>75</v>
      </c>
      <c r="K99" s="5">
        <v>17.7</v>
      </c>
      <c r="L99" s="13" t="s">
        <v>292</v>
      </c>
      <c r="M99" s="46">
        <v>9.0083333329999995</v>
      </c>
      <c r="N99" s="46">
        <v>116.61</v>
      </c>
      <c r="O99" s="38">
        <v>165</v>
      </c>
      <c r="P99" s="5" t="s">
        <v>8</v>
      </c>
      <c r="Q99" s="6" t="s">
        <v>156</v>
      </c>
      <c r="R99" s="6" t="s">
        <v>156</v>
      </c>
      <c r="S99" s="9"/>
    </row>
    <row r="100" spans="1:19" ht="63.75" x14ac:dyDescent="0.2">
      <c r="A100" s="14">
        <v>88</v>
      </c>
      <c r="B100" s="5" t="s">
        <v>114</v>
      </c>
      <c r="C100" s="5">
        <v>725692.3</v>
      </c>
      <c r="D100" s="5">
        <v>4930356.8</v>
      </c>
      <c r="E100" s="5">
        <v>44.491250000000001</v>
      </c>
      <c r="F100" s="5">
        <v>-72.161469999999994</v>
      </c>
      <c r="G100" s="6" t="s">
        <v>173</v>
      </c>
      <c r="H100" s="5" t="s">
        <v>160</v>
      </c>
      <c r="I100" s="5">
        <v>41</v>
      </c>
      <c r="J100" s="5">
        <v>100</v>
      </c>
      <c r="K100" s="5"/>
      <c r="L100" s="6" t="s">
        <v>174</v>
      </c>
      <c r="M100" s="43">
        <v>5.8666666669999996</v>
      </c>
      <c r="N100" s="43">
        <v>101.1</v>
      </c>
      <c r="O100" s="35">
        <v>351</v>
      </c>
      <c r="P100" s="5" t="s">
        <v>8</v>
      </c>
      <c r="Q100" s="6" t="s">
        <v>175</v>
      </c>
      <c r="R100" s="53" t="s">
        <v>298</v>
      </c>
      <c r="S100" s="9" t="s">
        <v>176</v>
      </c>
    </row>
    <row r="101" spans="1:19" ht="38.25" x14ac:dyDescent="0.2">
      <c r="A101" s="14">
        <v>88</v>
      </c>
      <c r="B101" s="5" t="s">
        <v>114</v>
      </c>
      <c r="C101" s="5">
        <v>725692.3</v>
      </c>
      <c r="D101" s="5">
        <v>4930356.8</v>
      </c>
      <c r="E101" s="5">
        <v>44.491250000000001</v>
      </c>
      <c r="F101" s="5">
        <v>-72.161469999999994</v>
      </c>
      <c r="G101" s="6" t="s">
        <v>173</v>
      </c>
      <c r="H101" s="5" t="s">
        <v>160</v>
      </c>
      <c r="I101" s="5">
        <v>41</v>
      </c>
      <c r="J101" s="5">
        <v>100</v>
      </c>
      <c r="K101" s="5"/>
      <c r="L101" s="6" t="s">
        <v>174</v>
      </c>
      <c r="M101" s="43">
        <v>5.8666666669999996</v>
      </c>
      <c r="N101" s="43">
        <v>101.1</v>
      </c>
      <c r="O101" s="35">
        <v>351</v>
      </c>
      <c r="P101" s="5" t="s">
        <v>27</v>
      </c>
      <c r="Q101" s="6" t="s">
        <v>175</v>
      </c>
      <c r="R101" s="53" t="s">
        <v>296</v>
      </c>
      <c r="S101" s="9" t="s">
        <v>177</v>
      </c>
    </row>
    <row r="102" spans="1:19" ht="38.25" x14ac:dyDescent="0.2">
      <c r="A102" s="14">
        <v>89</v>
      </c>
      <c r="B102" s="5" t="s">
        <v>114</v>
      </c>
      <c r="C102" s="5">
        <v>725740.7</v>
      </c>
      <c r="D102" s="5">
        <v>4930447.4000000004</v>
      </c>
      <c r="E102" s="5">
        <v>44.492049999999999</v>
      </c>
      <c r="F102" s="5">
        <v>-72.160821999999996</v>
      </c>
      <c r="G102" s="6" t="s">
        <v>178</v>
      </c>
      <c r="H102" s="5" t="s">
        <v>160</v>
      </c>
      <c r="I102" s="5">
        <v>16.899999999999999</v>
      </c>
      <c r="J102" s="5">
        <v>100</v>
      </c>
      <c r="K102" s="5"/>
      <c r="L102" s="6" t="s">
        <v>174</v>
      </c>
      <c r="M102" s="43">
        <v>5.8666666669999996</v>
      </c>
      <c r="N102" s="43">
        <v>101.1</v>
      </c>
      <c r="O102" s="35">
        <v>351</v>
      </c>
      <c r="P102" s="5" t="s">
        <v>8</v>
      </c>
      <c r="Q102" s="6" t="s">
        <v>179</v>
      </c>
      <c r="R102" s="7" t="s">
        <v>180</v>
      </c>
      <c r="S102" s="50" t="s">
        <v>263</v>
      </c>
    </row>
    <row r="103" spans="1:19" ht="38.25" x14ac:dyDescent="0.2">
      <c r="A103" s="14">
        <v>90</v>
      </c>
      <c r="B103" s="5" t="s">
        <v>114</v>
      </c>
      <c r="C103" s="5">
        <v>725757.7</v>
      </c>
      <c r="D103" s="5">
        <v>4930439.0999999996</v>
      </c>
      <c r="E103" s="5">
        <v>44.491970000000002</v>
      </c>
      <c r="F103" s="5">
        <v>-72.160612</v>
      </c>
      <c r="G103" s="6" t="s">
        <v>181</v>
      </c>
      <c r="H103" s="5" t="s">
        <v>160</v>
      </c>
      <c r="I103" s="5">
        <v>12.9</v>
      </c>
      <c r="J103" s="5">
        <v>100</v>
      </c>
      <c r="K103" s="5"/>
      <c r="L103" s="6" t="s">
        <v>174</v>
      </c>
      <c r="M103" s="43">
        <v>5.8666666669999996</v>
      </c>
      <c r="N103" s="43">
        <v>101.1</v>
      </c>
      <c r="O103" s="35">
        <v>351</v>
      </c>
      <c r="P103" s="5" t="s">
        <v>8</v>
      </c>
      <c r="Q103" s="6" t="s">
        <v>179</v>
      </c>
      <c r="R103" s="7" t="s">
        <v>180</v>
      </c>
      <c r="S103" s="50" t="s">
        <v>263</v>
      </c>
    </row>
    <row r="104" spans="1:19" ht="38.25" x14ac:dyDescent="0.2">
      <c r="A104" s="14">
        <v>91</v>
      </c>
      <c r="B104" s="5" t="s">
        <v>114</v>
      </c>
      <c r="C104" s="5">
        <v>725788.6</v>
      </c>
      <c r="D104" s="5">
        <v>4930448</v>
      </c>
      <c r="E104" s="5">
        <v>44.492040000000003</v>
      </c>
      <c r="F104" s="5">
        <v>-72.160219999999995</v>
      </c>
      <c r="G104" s="6" t="s">
        <v>182</v>
      </c>
      <c r="H104" s="5" t="s">
        <v>160</v>
      </c>
      <c r="I104" s="5">
        <v>8.1</v>
      </c>
      <c r="J104" s="5">
        <v>100</v>
      </c>
      <c r="K104" s="5"/>
      <c r="L104" s="6" t="s">
        <v>174</v>
      </c>
      <c r="M104" s="43">
        <v>5.8666666669999996</v>
      </c>
      <c r="N104" s="43">
        <v>101.1</v>
      </c>
      <c r="O104" s="35">
        <v>351</v>
      </c>
      <c r="P104" s="5" t="s">
        <v>8</v>
      </c>
      <c r="Q104" s="6" t="s">
        <v>179</v>
      </c>
      <c r="R104" s="7" t="s">
        <v>180</v>
      </c>
      <c r="S104" s="50" t="s">
        <v>263</v>
      </c>
    </row>
    <row r="105" spans="1:19" ht="25.5" x14ac:dyDescent="0.2">
      <c r="A105" s="14">
        <v>92</v>
      </c>
      <c r="B105" s="5" t="s">
        <v>114</v>
      </c>
      <c r="C105" s="5">
        <v>728604.9</v>
      </c>
      <c r="D105" s="5">
        <v>4928824.8</v>
      </c>
      <c r="E105" s="5">
        <v>44.476559999999999</v>
      </c>
      <c r="F105" s="5">
        <v>-72.125559999999993</v>
      </c>
      <c r="G105" s="23" t="s">
        <v>183</v>
      </c>
      <c r="H105" s="5" t="s">
        <v>160</v>
      </c>
      <c r="I105" s="5">
        <v>299</v>
      </c>
      <c r="J105" s="5">
        <v>55</v>
      </c>
      <c r="K105" s="5"/>
      <c r="L105" s="6" t="s">
        <v>174</v>
      </c>
      <c r="M105" s="43">
        <v>5.8666666669999996</v>
      </c>
      <c r="N105" s="43">
        <v>101.1</v>
      </c>
      <c r="O105" s="35">
        <v>351</v>
      </c>
      <c r="P105" s="5" t="s">
        <v>8</v>
      </c>
      <c r="Q105" s="6" t="s">
        <v>184</v>
      </c>
      <c r="R105" s="7" t="s">
        <v>185</v>
      </c>
      <c r="S105" s="9" t="s">
        <v>186</v>
      </c>
    </row>
    <row r="106" spans="1:19" ht="38.25" x14ac:dyDescent="0.2">
      <c r="A106" s="14">
        <v>93</v>
      </c>
      <c r="B106" s="5" t="s">
        <v>114</v>
      </c>
      <c r="C106" s="5">
        <v>728697.6</v>
      </c>
      <c r="D106" s="5">
        <v>4928793.5999999996</v>
      </c>
      <c r="E106" s="5">
        <v>44.47625</v>
      </c>
      <c r="F106" s="5">
        <v>-72.124409999999997</v>
      </c>
      <c r="G106" s="6" t="s">
        <v>187</v>
      </c>
      <c r="H106" s="5" t="s">
        <v>160</v>
      </c>
      <c r="I106" s="5">
        <v>840</v>
      </c>
      <c r="J106" s="5">
        <v>80</v>
      </c>
      <c r="K106" s="5"/>
      <c r="L106" s="6" t="s">
        <v>174</v>
      </c>
      <c r="M106" s="43">
        <v>5.8666666669999996</v>
      </c>
      <c r="N106" s="43">
        <v>101.1</v>
      </c>
      <c r="O106" s="35">
        <v>351</v>
      </c>
      <c r="P106" s="5" t="s">
        <v>8</v>
      </c>
      <c r="Q106" s="6" t="s">
        <v>188</v>
      </c>
      <c r="R106" s="7" t="s">
        <v>180</v>
      </c>
      <c r="S106" s="50" t="s">
        <v>275</v>
      </c>
    </row>
    <row r="107" spans="1:19" ht="38.25" x14ac:dyDescent="0.2">
      <c r="A107" s="14">
        <v>93</v>
      </c>
      <c r="B107" s="5" t="s">
        <v>114</v>
      </c>
      <c r="C107" s="5">
        <v>728697.6</v>
      </c>
      <c r="D107" s="5">
        <v>4928793.5999999996</v>
      </c>
      <c r="E107" s="5">
        <v>44.47625</v>
      </c>
      <c r="F107" s="5">
        <v>-72.124409999999997</v>
      </c>
      <c r="G107" s="6" t="s">
        <v>187</v>
      </c>
      <c r="H107" s="5" t="s">
        <v>160</v>
      </c>
      <c r="I107" s="5">
        <v>840</v>
      </c>
      <c r="J107" s="5">
        <v>80</v>
      </c>
      <c r="K107" s="5"/>
      <c r="L107" s="6" t="s">
        <v>174</v>
      </c>
      <c r="M107" s="43">
        <v>5.8666666669999996</v>
      </c>
      <c r="N107" s="43">
        <v>101.1</v>
      </c>
      <c r="O107" s="35">
        <v>351</v>
      </c>
      <c r="P107" s="5" t="s">
        <v>27</v>
      </c>
      <c r="Q107" s="6" t="s">
        <v>188</v>
      </c>
      <c r="R107" s="53" t="s">
        <v>297</v>
      </c>
      <c r="S107" s="50" t="s">
        <v>275</v>
      </c>
    </row>
    <row r="108" spans="1:19" ht="25.5" x14ac:dyDescent="0.2">
      <c r="A108" s="14">
        <v>94</v>
      </c>
      <c r="B108" s="5" t="s">
        <v>114</v>
      </c>
      <c r="C108" s="5">
        <v>731280.59</v>
      </c>
      <c r="D108" s="5">
        <v>4927033.22</v>
      </c>
      <c r="E108" s="5">
        <v>44.459499999999998</v>
      </c>
      <c r="F108" s="5">
        <v>-72.092759999999998</v>
      </c>
      <c r="G108" s="6" t="s">
        <v>189</v>
      </c>
      <c r="H108" s="5" t="s">
        <v>160</v>
      </c>
      <c r="I108" s="5">
        <v>59</v>
      </c>
      <c r="J108" s="5">
        <v>27</v>
      </c>
      <c r="K108" s="5"/>
      <c r="L108" s="6" t="s">
        <v>174</v>
      </c>
      <c r="M108" s="43">
        <v>5.8666666669999996</v>
      </c>
      <c r="N108" s="43">
        <v>101.1</v>
      </c>
      <c r="O108" s="35">
        <v>351</v>
      </c>
      <c r="P108" s="5" t="s">
        <v>8</v>
      </c>
      <c r="Q108" s="6" t="s">
        <v>188</v>
      </c>
      <c r="R108" s="6" t="s">
        <v>190</v>
      </c>
      <c r="S108" s="9" t="s">
        <v>176</v>
      </c>
    </row>
    <row r="109" spans="1:19" ht="38.25" x14ac:dyDescent="0.2">
      <c r="A109" s="14">
        <v>94</v>
      </c>
      <c r="B109" s="5" t="s">
        <v>114</v>
      </c>
      <c r="C109" s="5">
        <v>731280.59</v>
      </c>
      <c r="D109" s="5">
        <v>4927033.22</v>
      </c>
      <c r="E109" s="5">
        <v>44.459499999999998</v>
      </c>
      <c r="F109" s="5">
        <v>-72.092759999999998</v>
      </c>
      <c r="G109" s="6" t="s">
        <v>189</v>
      </c>
      <c r="H109" s="5" t="s">
        <v>160</v>
      </c>
      <c r="I109" s="5">
        <v>59</v>
      </c>
      <c r="J109" s="5">
        <v>27</v>
      </c>
      <c r="K109" s="5"/>
      <c r="L109" s="6" t="s">
        <v>174</v>
      </c>
      <c r="M109" s="43">
        <v>5.8666666669999996</v>
      </c>
      <c r="N109" s="43">
        <v>101.1</v>
      </c>
      <c r="O109" s="35">
        <v>351</v>
      </c>
      <c r="P109" s="5" t="s">
        <v>8</v>
      </c>
      <c r="Q109" s="6" t="s">
        <v>188</v>
      </c>
      <c r="R109" s="53" t="s">
        <v>297</v>
      </c>
      <c r="S109" s="9" t="s">
        <v>176</v>
      </c>
    </row>
    <row r="110" spans="1:19" x14ac:dyDescent="0.2">
      <c r="A110" s="14">
        <v>95</v>
      </c>
      <c r="B110" s="5" t="s">
        <v>114</v>
      </c>
      <c r="C110" s="5">
        <v>742702.6</v>
      </c>
      <c r="D110" s="5">
        <v>4641120.3</v>
      </c>
      <c r="E110" s="5">
        <v>41.8847666666666</v>
      </c>
      <c r="F110" s="5">
        <v>-72.074844444444395</v>
      </c>
      <c r="G110" s="13" t="s">
        <v>191</v>
      </c>
      <c r="H110" s="5" t="s">
        <v>172</v>
      </c>
      <c r="I110" s="5">
        <v>190</v>
      </c>
      <c r="J110" s="5">
        <v>97.3</v>
      </c>
      <c r="K110" s="5">
        <v>0</v>
      </c>
      <c r="L110" s="13" t="s">
        <v>192</v>
      </c>
      <c r="M110" s="46">
        <v>8.8000000000000007</v>
      </c>
      <c r="N110" s="46">
        <v>122.28</v>
      </c>
      <c r="O110" s="38">
        <v>212</v>
      </c>
      <c r="P110" s="5" t="s">
        <v>8</v>
      </c>
      <c r="Q110" s="6" t="s">
        <v>156</v>
      </c>
      <c r="R110" s="6" t="s">
        <v>156</v>
      </c>
      <c r="S110" s="9"/>
    </row>
    <row r="111" spans="1:19" ht="25.5" x14ac:dyDescent="0.2">
      <c r="A111" s="14">
        <v>96</v>
      </c>
      <c r="B111" s="5" t="s">
        <v>114</v>
      </c>
      <c r="C111" s="5">
        <v>733803.3</v>
      </c>
      <c r="D111" s="5">
        <v>4925548.5</v>
      </c>
      <c r="E111" s="5">
        <v>44.445439999999998</v>
      </c>
      <c r="F111" s="5">
        <v>-72.061760000000007</v>
      </c>
      <c r="G111" s="6" t="s">
        <v>193</v>
      </c>
      <c r="H111" s="5" t="s">
        <v>160</v>
      </c>
      <c r="I111" s="16">
        <v>1639</v>
      </c>
      <c r="J111" s="5">
        <v>65</v>
      </c>
      <c r="K111" s="5"/>
      <c r="L111" s="6" t="s">
        <v>174</v>
      </c>
      <c r="M111" s="43">
        <v>5.8666666669999996</v>
      </c>
      <c r="N111" s="43">
        <v>101.1</v>
      </c>
      <c r="O111" s="35">
        <v>351</v>
      </c>
      <c r="P111" s="5" t="s">
        <v>8</v>
      </c>
      <c r="Q111" s="6" t="s">
        <v>184</v>
      </c>
      <c r="R111" s="7" t="s">
        <v>185</v>
      </c>
      <c r="S111" s="9" t="s">
        <v>186</v>
      </c>
    </row>
    <row r="112" spans="1:19" ht="38.25" x14ac:dyDescent="0.2">
      <c r="A112" s="14">
        <v>97</v>
      </c>
      <c r="B112" s="5" t="s">
        <v>114</v>
      </c>
      <c r="C112" s="5">
        <v>728697.6</v>
      </c>
      <c r="D112" s="5">
        <v>4928793.5999999996</v>
      </c>
      <c r="E112" s="5">
        <v>44.44135</v>
      </c>
      <c r="F112" s="5">
        <v>-72.041470000000004</v>
      </c>
      <c r="G112" s="6" t="s">
        <v>194</v>
      </c>
      <c r="H112" s="5" t="s">
        <v>160</v>
      </c>
      <c r="I112" s="16">
        <v>11100</v>
      </c>
      <c r="J112" s="5">
        <v>67</v>
      </c>
      <c r="K112" s="5"/>
      <c r="L112" s="6" t="s">
        <v>174</v>
      </c>
      <c r="M112" s="43">
        <v>5.858333333</v>
      </c>
      <c r="N112" s="43">
        <v>99.81</v>
      </c>
      <c r="O112" s="35">
        <v>358</v>
      </c>
      <c r="P112" s="5" t="s">
        <v>8</v>
      </c>
      <c r="Q112" s="6" t="s">
        <v>188</v>
      </c>
      <c r="R112" s="7" t="s">
        <v>180</v>
      </c>
      <c r="S112" s="50" t="s">
        <v>268</v>
      </c>
    </row>
    <row r="113" spans="1:19" ht="38.25" x14ac:dyDescent="0.2">
      <c r="A113" s="14">
        <v>97</v>
      </c>
      <c r="B113" s="5" t="s">
        <v>114</v>
      </c>
      <c r="C113" s="5">
        <v>728697.6</v>
      </c>
      <c r="D113" s="5">
        <v>4928793.5999999996</v>
      </c>
      <c r="E113" s="5">
        <v>44.44135</v>
      </c>
      <c r="F113" s="5">
        <v>-72.041470000000004</v>
      </c>
      <c r="G113" s="6" t="s">
        <v>194</v>
      </c>
      <c r="H113" s="5" t="s">
        <v>160</v>
      </c>
      <c r="I113" s="16">
        <v>11100</v>
      </c>
      <c r="J113" s="5">
        <v>67</v>
      </c>
      <c r="K113" s="5"/>
      <c r="L113" s="6" t="s">
        <v>174</v>
      </c>
      <c r="M113" s="43">
        <v>5.858333333</v>
      </c>
      <c r="N113" s="43">
        <v>99.81</v>
      </c>
      <c r="O113" s="35">
        <v>358</v>
      </c>
      <c r="P113" s="5" t="s">
        <v>27</v>
      </c>
      <c r="Q113" s="6" t="s">
        <v>188</v>
      </c>
      <c r="R113" s="53" t="s">
        <v>297</v>
      </c>
      <c r="S113" s="50" t="s">
        <v>268</v>
      </c>
    </row>
    <row r="114" spans="1:19" ht="25.5" x14ac:dyDescent="0.2">
      <c r="A114" s="14">
        <v>98</v>
      </c>
      <c r="B114" s="5" t="s">
        <v>195</v>
      </c>
      <c r="C114" s="5">
        <v>277878.90000000002</v>
      </c>
      <c r="D114" s="5">
        <v>4867544</v>
      </c>
      <c r="E114" s="5">
        <v>43.927509000000001</v>
      </c>
      <c r="F114" s="5">
        <v>-71.767075000000006</v>
      </c>
      <c r="G114" s="6" t="s">
        <v>196</v>
      </c>
      <c r="H114" s="5" t="s">
        <v>197</v>
      </c>
      <c r="I114" s="5">
        <v>77.400000000000006</v>
      </c>
      <c r="J114" s="5">
        <v>100</v>
      </c>
      <c r="K114" s="5"/>
      <c r="L114" s="13" t="s">
        <v>137</v>
      </c>
      <c r="M114" s="46">
        <v>5.2083333329999997</v>
      </c>
      <c r="N114" s="46">
        <v>110.46</v>
      </c>
      <c r="O114" s="38">
        <v>512</v>
      </c>
      <c r="P114" s="5" t="s">
        <v>8</v>
      </c>
      <c r="Q114" s="6" t="s">
        <v>198</v>
      </c>
      <c r="R114" s="6" t="s">
        <v>199</v>
      </c>
      <c r="S114" s="9" t="s">
        <v>200</v>
      </c>
    </row>
    <row r="115" spans="1:19" ht="25.5" x14ac:dyDescent="0.2">
      <c r="A115" s="14">
        <v>99</v>
      </c>
      <c r="B115" s="5" t="s">
        <v>195</v>
      </c>
      <c r="C115" s="5">
        <v>278492.5</v>
      </c>
      <c r="D115" s="5">
        <v>4867737.7</v>
      </c>
      <c r="E115" s="5">
        <v>43.929436000000003</v>
      </c>
      <c r="F115" s="5">
        <v>-71.759521000000007</v>
      </c>
      <c r="G115" s="6" t="s">
        <v>201</v>
      </c>
      <c r="H115" s="5" t="s">
        <v>197</v>
      </c>
      <c r="I115" s="5">
        <v>59.4</v>
      </c>
      <c r="J115" s="5">
        <v>100</v>
      </c>
      <c r="K115" s="5"/>
      <c r="L115" s="13" t="s">
        <v>137</v>
      </c>
      <c r="M115" s="46">
        <v>5.2083333329999997</v>
      </c>
      <c r="N115" s="46">
        <v>110.46</v>
      </c>
      <c r="O115" s="38">
        <v>512</v>
      </c>
      <c r="P115" s="5" t="s">
        <v>8</v>
      </c>
      <c r="Q115" s="6" t="s">
        <v>198</v>
      </c>
      <c r="R115" s="6" t="s">
        <v>199</v>
      </c>
      <c r="S115" s="9" t="s">
        <v>200</v>
      </c>
    </row>
    <row r="116" spans="1:19" ht="25.5" x14ac:dyDescent="0.2">
      <c r="A116" s="14">
        <v>100</v>
      </c>
      <c r="B116" s="5" t="s">
        <v>195</v>
      </c>
      <c r="C116" s="5">
        <v>280196.90000000002</v>
      </c>
      <c r="D116" s="5">
        <v>4869839.0999999996</v>
      </c>
      <c r="E116" s="5">
        <v>43.948844999999999</v>
      </c>
      <c r="F116" s="5">
        <v>-71.739180000000005</v>
      </c>
      <c r="G116" s="6" t="s">
        <v>202</v>
      </c>
      <c r="H116" s="5" t="s">
        <v>197</v>
      </c>
      <c r="I116" s="5">
        <v>21.9</v>
      </c>
      <c r="J116" s="5">
        <v>100</v>
      </c>
      <c r="K116" s="5"/>
      <c r="L116" s="13" t="s">
        <v>203</v>
      </c>
      <c r="M116" s="46">
        <v>5.2083333329999997</v>
      </c>
      <c r="N116" s="46">
        <v>110.46</v>
      </c>
      <c r="O116" s="38">
        <v>512</v>
      </c>
      <c r="P116" s="5" t="s">
        <v>8</v>
      </c>
      <c r="Q116" s="6" t="s">
        <v>198</v>
      </c>
      <c r="R116" s="6" t="s">
        <v>199</v>
      </c>
      <c r="S116" s="9" t="s">
        <v>200</v>
      </c>
    </row>
    <row r="117" spans="1:19" ht="25.5" x14ac:dyDescent="0.2">
      <c r="A117" s="14">
        <v>101</v>
      </c>
      <c r="B117" s="5" t="s">
        <v>195</v>
      </c>
      <c r="C117" s="5">
        <v>280484.90000000002</v>
      </c>
      <c r="D117" s="5">
        <v>4869951.3</v>
      </c>
      <c r="E117" s="5">
        <v>43.949939999999998</v>
      </c>
      <c r="F117" s="5">
        <v>-71.735641000000001</v>
      </c>
      <c r="G117" s="6" t="s">
        <v>204</v>
      </c>
      <c r="H117" s="5" t="s">
        <v>197</v>
      </c>
      <c r="I117" s="5">
        <v>13.2</v>
      </c>
      <c r="J117" s="5">
        <v>100</v>
      </c>
      <c r="K117" s="5"/>
      <c r="L117" s="13" t="s">
        <v>203</v>
      </c>
      <c r="M117" s="46">
        <v>5.2083333329999997</v>
      </c>
      <c r="N117" s="46">
        <v>110.46</v>
      </c>
      <c r="O117" s="38">
        <v>512</v>
      </c>
      <c r="P117" s="5" t="s">
        <v>8</v>
      </c>
      <c r="Q117" s="6" t="s">
        <v>198</v>
      </c>
      <c r="R117" s="6" t="s">
        <v>199</v>
      </c>
      <c r="S117" s="9" t="s">
        <v>200</v>
      </c>
    </row>
    <row r="118" spans="1:19" ht="25.5" x14ac:dyDescent="0.2">
      <c r="A118" s="14">
        <v>101</v>
      </c>
      <c r="B118" s="10" t="s">
        <v>195</v>
      </c>
      <c r="C118" s="10">
        <v>280484.90000000002</v>
      </c>
      <c r="D118" s="10">
        <v>4869951.3</v>
      </c>
      <c r="E118" s="10">
        <v>43.949939999999998</v>
      </c>
      <c r="F118" s="10">
        <v>-71.735641000000001</v>
      </c>
      <c r="G118" s="11" t="s">
        <v>204</v>
      </c>
      <c r="H118" s="10" t="s">
        <v>197</v>
      </c>
      <c r="I118" s="10">
        <v>13.2</v>
      </c>
      <c r="J118" s="10">
        <v>100</v>
      </c>
      <c r="K118" s="10"/>
      <c r="L118" s="22" t="s">
        <v>203</v>
      </c>
      <c r="M118" s="47">
        <v>5.2083333329999997</v>
      </c>
      <c r="N118" s="47">
        <v>110.46</v>
      </c>
      <c r="O118" s="39">
        <v>512</v>
      </c>
      <c r="P118" s="10" t="s">
        <v>27</v>
      </c>
      <c r="Q118" s="11" t="s">
        <v>198</v>
      </c>
      <c r="R118" s="11" t="s">
        <v>205</v>
      </c>
      <c r="S118" s="12" t="s">
        <v>200</v>
      </c>
    </row>
    <row r="119" spans="1:19" ht="25.5" x14ac:dyDescent="0.2">
      <c r="A119" s="14">
        <v>102</v>
      </c>
      <c r="B119" s="5" t="s">
        <v>195</v>
      </c>
      <c r="C119" s="5">
        <v>281226</v>
      </c>
      <c r="D119" s="5">
        <v>4870159.5999999996</v>
      </c>
      <c r="E119" s="5">
        <v>43.952033999999998</v>
      </c>
      <c r="F119" s="5">
        <v>-71.726500999999999</v>
      </c>
      <c r="G119" s="6" t="s">
        <v>206</v>
      </c>
      <c r="H119" s="5" t="s">
        <v>197</v>
      </c>
      <c r="I119" s="5">
        <v>11.8</v>
      </c>
      <c r="J119" s="5">
        <v>100</v>
      </c>
      <c r="K119" s="5"/>
      <c r="L119" s="13" t="s">
        <v>203</v>
      </c>
      <c r="M119" s="46">
        <v>5.2083333329999997</v>
      </c>
      <c r="N119" s="46">
        <v>110.46</v>
      </c>
      <c r="O119" s="38">
        <v>512</v>
      </c>
      <c r="P119" s="5" t="s">
        <v>8</v>
      </c>
      <c r="Q119" s="6" t="s">
        <v>198</v>
      </c>
      <c r="R119" s="6" t="s">
        <v>199</v>
      </c>
      <c r="S119" s="9" t="s">
        <v>200</v>
      </c>
    </row>
    <row r="120" spans="1:19" ht="25.5" x14ac:dyDescent="0.2">
      <c r="A120" s="14">
        <v>103</v>
      </c>
      <c r="B120" s="5" t="s">
        <v>195</v>
      </c>
      <c r="C120" s="5">
        <v>281276.09999999998</v>
      </c>
      <c r="D120" s="5">
        <v>4869951.3</v>
      </c>
      <c r="E120" s="5">
        <v>43.950175999999999</v>
      </c>
      <c r="F120" s="5">
        <v>-71.725791999999998</v>
      </c>
      <c r="G120" s="6" t="s">
        <v>207</v>
      </c>
      <c r="H120" s="5" t="s">
        <v>197</v>
      </c>
      <c r="I120" s="5">
        <v>36.1</v>
      </c>
      <c r="J120" s="5">
        <v>100</v>
      </c>
      <c r="K120" s="5"/>
      <c r="L120" s="13" t="s">
        <v>203</v>
      </c>
      <c r="M120" s="46">
        <v>5.2083333329999997</v>
      </c>
      <c r="N120" s="46">
        <v>110.46</v>
      </c>
      <c r="O120" s="38">
        <v>512</v>
      </c>
      <c r="P120" s="5" t="s">
        <v>8</v>
      </c>
      <c r="Q120" s="6" t="s">
        <v>198</v>
      </c>
      <c r="R120" s="6" t="s">
        <v>199</v>
      </c>
      <c r="S120" s="9" t="s">
        <v>200</v>
      </c>
    </row>
    <row r="121" spans="1:19" ht="25.5" x14ac:dyDescent="0.2">
      <c r="A121" s="14">
        <v>104</v>
      </c>
      <c r="B121" s="5" t="s">
        <v>195</v>
      </c>
      <c r="C121" s="5">
        <v>281517.8</v>
      </c>
      <c r="D121" s="5">
        <v>4870479.7</v>
      </c>
      <c r="E121" s="5">
        <v>43.954999999999998</v>
      </c>
      <c r="F121" s="5">
        <v>-71.722999999999999</v>
      </c>
      <c r="G121" s="7" t="s">
        <v>208</v>
      </c>
      <c r="H121" s="5" t="s">
        <v>197</v>
      </c>
      <c r="I121" s="5"/>
      <c r="J121" s="5">
        <v>100</v>
      </c>
      <c r="K121" s="5"/>
      <c r="L121" s="13" t="s">
        <v>203</v>
      </c>
      <c r="M121" s="46">
        <v>5.2083333329999997</v>
      </c>
      <c r="N121" s="46">
        <v>110.46</v>
      </c>
      <c r="O121" s="38"/>
      <c r="P121" s="20" t="s">
        <v>8</v>
      </c>
      <c r="Q121" s="7" t="s">
        <v>209</v>
      </c>
      <c r="R121" s="6" t="s">
        <v>199</v>
      </c>
      <c r="S121" s="9"/>
    </row>
    <row r="122" spans="1:19" ht="25.5" x14ac:dyDescent="0.2">
      <c r="A122" s="14">
        <v>105</v>
      </c>
      <c r="B122" s="5" t="s">
        <v>195</v>
      </c>
      <c r="C122" s="5">
        <v>281521.5</v>
      </c>
      <c r="D122" s="5">
        <v>4870590.8</v>
      </c>
      <c r="E122" s="5">
        <v>43.956000000000003</v>
      </c>
      <c r="F122" s="5">
        <v>-71.722999999999999</v>
      </c>
      <c r="G122" s="7" t="s">
        <v>210</v>
      </c>
      <c r="H122" s="5" t="s">
        <v>197</v>
      </c>
      <c r="I122" s="5"/>
      <c r="J122" s="5">
        <v>100</v>
      </c>
      <c r="K122" s="5"/>
      <c r="L122" s="13" t="s">
        <v>203</v>
      </c>
      <c r="M122" s="46">
        <v>5.2083333329999997</v>
      </c>
      <c r="N122" s="46">
        <v>110.46</v>
      </c>
      <c r="O122" s="38"/>
      <c r="P122" s="20" t="s">
        <v>8</v>
      </c>
      <c r="Q122" s="6" t="s">
        <v>199</v>
      </c>
      <c r="R122" s="6" t="s">
        <v>199</v>
      </c>
      <c r="S122" s="9"/>
    </row>
    <row r="123" spans="1:19" ht="25.5" x14ac:dyDescent="0.2">
      <c r="A123" s="14">
        <v>106</v>
      </c>
      <c r="B123" s="5" t="s">
        <v>195</v>
      </c>
      <c r="C123" s="5">
        <v>281528.8</v>
      </c>
      <c r="D123" s="5">
        <v>4870813</v>
      </c>
      <c r="E123" s="5">
        <v>43.957999999999998</v>
      </c>
      <c r="F123" s="5">
        <v>-71.722999999999999</v>
      </c>
      <c r="G123" s="7" t="s">
        <v>211</v>
      </c>
      <c r="H123" s="5" t="s">
        <v>197</v>
      </c>
      <c r="I123" s="5"/>
      <c r="J123" s="5">
        <v>100</v>
      </c>
      <c r="K123" s="5"/>
      <c r="L123" s="13" t="s">
        <v>203</v>
      </c>
      <c r="M123" s="46">
        <v>5.2083333329999997</v>
      </c>
      <c r="N123" s="46">
        <v>110.46</v>
      </c>
      <c r="O123" s="38"/>
      <c r="P123" s="20" t="s">
        <v>8</v>
      </c>
      <c r="Q123" s="6" t="s">
        <v>199</v>
      </c>
      <c r="R123" s="6" t="s">
        <v>199</v>
      </c>
      <c r="S123" s="9"/>
    </row>
    <row r="124" spans="1:19" ht="25.5" x14ac:dyDescent="0.2">
      <c r="A124" s="14">
        <v>107</v>
      </c>
      <c r="B124" s="5" t="s">
        <v>195</v>
      </c>
      <c r="C124" s="5">
        <v>281532.59999999998</v>
      </c>
      <c r="D124" s="5">
        <v>4870464.8</v>
      </c>
      <c r="E124" s="5">
        <v>43.95487</v>
      </c>
      <c r="F124" s="5">
        <v>-71.722809999999996</v>
      </c>
      <c r="G124" s="6" t="s">
        <v>212</v>
      </c>
      <c r="H124" s="5" t="s">
        <v>197</v>
      </c>
      <c r="I124" s="5">
        <v>42.4</v>
      </c>
      <c r="J124" s="5">
        <v>100</v>
      </c>
      <c r="K124" s="5"/>
      <c r="L124" s="13" t="s">
        <v>203</v>
      </c>
      <c r="M124" s="46">
        <v>5.2083333329999997</v>
      </c>
      <c r="N124" s="46">
        <v>110.46</v>
      </c>
      <c r="O124" s="38">
        <v>512</v>
      </c>
      <c r="P124" s="5" t="s">
        <v>8</v>
      </c>
      <c r="Q124" s="6" t="s">
        <v>198</v>
      </c>
      <c r="R124" s="7" t="s">
        <v>213</v>
      </c>
      <c r="S124" s="9" t="s">
        <v>200</v>
      </c>
    </row>
    <row r="125" spans="1:19" ht="25.5" x14ac:dyDescent="0.2">
      <c r="A125" s="14">
        <v>108</v>
      </c>
      <c r="B125" s="5" t="s">
        <v>195</v>
      </c>
      <c r="C125" s="5">
        <v>281598.09999999998</v>
      </c>
      <c r="D125" s="5">
        <v>4870477.0999999996</v>
      </c>
      <c r="E125" s="14">
        <v>43.954999999999998</v>
      </c>
      <c r="F125" s="14">
        <v>-71.721999999999994</v>
      </c>
      <c r="G125" s="7" t="s">
        <v>214</v>
      </c>
      <c r="H125" s="5" t="s">
        <v>197</v>
      </c>
      <c r="I125" s="5"/>
      <c r="J125" s="5">
        <v>100</v>
      </c>
      <c r="K125" s="5"/>
      <c r="L125" s="13" t="s">
        <v>203</v>
      </c>
      <c r="M125" s="46">
        <v>5.2083333329999997</v>
      </c>
      <c r="N125" s="46">
        <v>110.46</v>
      </c>
      <c r="O125" s="38"/>
      <c r="P125" s="20" t="s">
        <v>8</v>
      </c>
      <c r="Q125" s="7" t="s">
        <v>215</v>
      </c>
      <c r="R125" s="6" t="s">
        <v>199</v>
      </c>
      <c r="S125" s="9"/>
    </row>
    <row r="126" spans="1:19" ht="25.5" x14ac:dyDescent="0.2">
      <c r="A126" s="14">
        <v>109</v>
      </c>
      <c r="B126" s="5" t="s">
        <v>195</v>
      </c>
      <c r="C126" s="5">
        <v>281598.09999999998</v>
      </c>
      <c r="D126" s="5">
        <v>4870477.0999999996</v>
      </c>
      <c r="E126" s="14">
        <v>43.954999999999998</v>
      </c>
      <c r="F126" s="14">
        <v>-71.721999999999994</v>
      </c>
      <c r="G126" s="7" t="s">
        <v>216</v>
      </c>
      <c r="H126" s="5" t="s">
        <v>197</v>
      </c>
      <c r="I126" s="5"/>
      <c r="J126" s="5">
        <v>100</v>
      </c>
      <c r="K126" s="5"/>
      <c r="L126" s="13" t="s">
        <v>203</v>
      </c>
      <c r="M126" s="46">
        <v>5.2083333329999997</v>
      </c>
      <c r="N126" s="46">
        <v>110.46</v>
      </c>
      <c r="O126" s="38"/>
      <c r="P126" s="20" t="s">
        <v>8</v>
      </c>
      <c r="Q126" s="7" t="s">
        <v>215</v>
      </c>
      <c r="R126" s="6" t="s">
        <v>199</v>
      </c>
      <c r="S126" s="9"/>
    </row>
    <row r="127" spans="1:19" ht="25.5" x14ac:dyDescent="0.2">
      <c r="A127" s="14">
        <v>110</v>
      </c>
      <c r="B127" s="5" t="s">
        <v>195</v>
      </c>
      <c r="C127" s="5">
        <v>281601.7</v>
      </c>
      <c r="D127" s="5">
        <v>4870588.2</v>
      </c>
      <c r="E127" s="14">
        <v>43.956000000000003</v>
      </c>
      <c r="F127" s="14">
        <v>-71.721999999999994</v>
      </c>
      <c r="G127" s="7" t="s">
        <v>217</v>
      </c>
      <c r="H127" s="5" t="s">
        <v>197</v>
      </c>
      <c r="I127" s="5"/>
      <c r="J127" s="5">
        <v>100</v>
      </c>
      <c r="K127" s="5"/>
      <c r="L127" s="13" t="s">
        <v>203</v>
      </c>
      <c r="M127" s="46">
        <v>5.2083333329999997</v>
      </c>
      <c r="N127" s="46">
        <v>110.46</v>
      </c>
      <c r="O127" s="38"/>
      <c r="P127" s="20" t="s">
        <v>8</v>
      </c>
      <c r="Q127" s="7" t="s">
        <v>215</v>
      </c>
      <c r="R127" s="6" t="s">
        <v>199</v>
      </c>
      <c r="S127" s="9"/>
    </row>
    <row r="128" spans="1:19" ht="25.5" x14ac:dyDescent="0.2">
      <c r="A128" s="14">
        <v>111</v>
      </c>
      <c r="B128" s="5" t="s">
        <v>195</v>
      </c>
      <c r="C128" s="5">
        <v>281601.7</v>
      </c>
      <c r="D128" s="5">
        <v>4870588.2</v>
      </c>
      <c r="E128" s="14">
        <v>43.956000000000003</v>
      </c>
      <c r="F128" s="14">
        <v>-71.721999999999994</v>
      </c>
      <c r="G128" s="7" t="s">
        <v>218</v>
      </c>
      <c r="H128" s="5" t="s">
        <v>197</v>
      </c>
      <c r="I128" s="5"/>
      <c r="J128" s="5">
        <v>100</v>
      </c>
      <c r="K128" s="5"/>
      <c r="L128" s="13" t="s">
        <v>203</v>
      </c>
      <c r="M128" s="46">
        <v>5.2083333329999997</v>
      </c>
      <c r="N128" s="46">
        <v>110.46</v>
      </c>
      <c r="O128" s="38"/>
      <c r="P128" s="20" t="s">
        <v>8</v>
      </c>
      <c r="Q128" s="7" t="s">
        <v>215</v>
      </c>
      <c r="R128" s="6" t="s">
        <v>199</v>
      </c>
      <c r="S128" s="9"/>
    </row>
    <row r="129" spans="1:19" ht="25.5" x14ac:dyDescent="0.2">
      <c r="A129" s="14">
        <v>112</v>
      </c>
      <c r="B129" s="5" t="s">
        <v>195</v>
      </c>
      <c r="C129" s="5">
        <v>281601.7</v>
      </c>
      <c r="D129" s="5">
        <v>4870588.2</v>
      </c>
      <c r="E129" s="5">
        <v>43.956000000000003</v>
      </c>
      <c r="F129" s="5">
        <v>-71.721999999999994</v>
      </c>
      <c r="G129" s="6" t="s">
        <v>219</v>
      </c>
      <c r="H129" s="5" t="s">
        <v>197</v>
      </c>
      <c r="I129" s="5"/>
      <c r="J129" s="5">
        <v>100</v>
      </c>
      <c r="K129" s="5"/>
      <c r="L129" s="13" t="s">
        <v>203</v>
      </c>
      <c r="M129" s="46">
        <v>5.2083333329999997</v>
      </c>
      <c r="N129" s="46">
        <v>110.46</v>
      </c>
      <c r="O129" s="38"/>
      <c r="P129" s="20" t="s">
        <v>8</v>
      </c>
      <c r="Q129" s="6" t="s">
        <v>199</v>
      </c>
      <c r="R129" s="6" t="s">
        <v>199</v>
      </c>
      <c r="S129" s="9"/>
    </row>
    <row r="130" spans="1:19" ht="25.5" x14ac:dyDescent="0.2">
      <c r="A130" s="14">
        <v>113</v>
      </c>
      <c r="B130" s="5" t="s">
        <v>195</v>
      </c>
      <c r="C130" s="5">
        <v>281605.40000000002</v>
      </c>
      <c r="D130" s="5">
        <v>4870699.2</v>
      </c>
      <c r="E130" s="5">
        <v>43.957000000000001</v>
      </c>
      <c r="F130" s="5">
        <v>-71.721999999999994</v>
      </c>
      <c r="G130" s="7" t="s">
        <v>220</v>
      </c>
      <c r="H130" s="5" t="s">
        <v>197</v>
      </c>
      <c r="I130" s="5"/>
      <c r="J130" s="5">
        <v>100</v>
      </c>
      <c r="K130" s="5"/>
      <c r="L130" s="13" t="s">
        <v>203</v>
      </c>
      <c r="M130" s="46">
        <v>5.2083333329999997</v>
      </c>
      <c r="N130" s="46">
        <v>110.46</v>
      </c>
      <c r="O130" s="38"/>
      <c r="P130" s="20" t="s">
        <v>8</v>
      </c>
      <c r="Q130" s="7" t="s">
        <v>215</v>
      </c>
      <c r="R130" s="6" t="s">
        <v>199</v>
      </c>
      <c r="S130" s="9"/>
    </row>
    <row r="131" spans="1:19" ht="25.5" x14ac:dyDescent="0.2">
      <c r="A131" s="14">
        <v>114</v>
      </c>
      <c r="B131" s="5" t="s">
        <v>195</v>
      </c>
      <c r="C131" s="5">
        <v>281605.40000000002</v>
      </c>
      <c r="D131" s="5">
        <v>4870699.2</v>
      </c>
      <c r="E131" s="5">
        <v>43.957000000000001</v>
      </c>
      <c r="F131" s="5">
        <v>-71.721999999999994</v>
      </c>
      <c r="G131" s="6" t="s">
        <v>221</v>
      </c>
      <c r="H131" s="5" t="s">
        <v>197</v>
      </c>
      <c r="I131" s="5"/>
      <c r="J131" s="5">
        <v>100</v>
      </c>
      <c r="K131" s="5"/>
      <c r="L131" s="13" t="s">
        <v>203</v>
      </c>
      <c r="M131" s="46">
        <v>5.2083333329999997</v>
      </c>
      <c r="N131" s="46">
        <v>110.46</v>
      </c>
      <c r="O131" s="38"/>
      <c r="P131" s="20" t="s">
        <v>8</v>
      </c>
      <c r="Q131" s="7" t="s">
        <v>209</v>
      </c>
      <c r="R131" s="6" t="s">
        <v>199</v>
      </c>
      <c r="S131" s="9"/>
    </row>
    <row r="132" spans="1:19" ht="25.5" x14ac:dyDescent="0.2">
      <c r="A132" s="14">
        <v>115</v>
      </c>
      <c r="B132" s="5" t="s">
        <v>195</v>
      </c>
      <c r="C132" s="5">
        <v>281605.40000000002</v>
      </c>
      <c r="D132" s="5">
        <v>4870699.2</v>
      </c>
      <c r="E132" s="5">
        <v>43.957000000000001</v>
      </c>
      <c r="F132" s="5">
        <v>-71.721999999999994</v>
      </c>
      <c r="G132" s="7" t="s">
        <v>222</v>
      </c>
      <c r="H132" s="5" t="s">
        <v>197</v>
      </c>
      <c r="I132" s="5"/>
      <c r="J132" s="5">
        <v>100</v>
      </c>
      <c r="K132" s="5"/>
      <c r="L132" s="13" t="s">
        <v>203</v>
      </c>
      <c r="M132" s="46">
        <v>5.2083333329999997</v>
      </c>
      <c r="N132" s="46">
        <v>110.46</v>
      </c>
      <c r="O132" s="38"/>
      <c r="P132" s="20" t="s">
        <v>8</v>
      </c>
      <c r="Q132" s="6" t="s">
        <v>199</v>
      </c>
      <c r="R132" s="6" t="s">
        <v>199</v>
      </c>
      <c r="S132" s="9"/>
    </row>
    <row r="133" spans="1:19" ht="25.5" x14ac:dyDescent="0.2">
      <c r="A133" s="14">
        <v>116</v>
      </c>
      <c r="B133" s="5" t="s">
        <v>195</v>
      </c>
      <c r="C133" s="5">
        <v>281685.59999999998</v>
      </c>
      <c r="D133" s="5">
        <v>4870696.5999999996</v>
      </c>
      <c r="E133" s="5">
        <v>43.957000000000001</v>
      </c>
      <c r="F133" s="5">
        <v>-71.721000000000004</v>
      </c>
      <c r="G133" s="6" t="s">
        <v>223</v>
      </c>
      <c r="H133" s="5" t="s">
        <v>197</v>
      </c>
      <c r="I133" s="5"/>
      <c r="J133" s="5">
        <v>100</v>
      </c>
      <c r="K133" s="5"/>
      <c r="L133" s="13" t="s">
        <v>203</v>
      </c>
      <c r="M133" s="46">
        <v>5.2083333329999997</v>
      </c>
      <c r="N133" s="46">
        <v>110.46</v>
      </c>
      <c r="O133" s="38"/>
      <c r="P133" s="20" t="s">
        <v>8</v>
      </c>
      <c r="Q133" s="6" t="s">
        <v>199</v>
      </c>
      <c r="R133" s="6" t="s">
        <v>199</v>
      </c>
      <c r="S133" s="9"/>
    </row>
    <row r="134" spans="1:19" ht="25.5" x14ac:dyDescent="0.2">
      <c r="A134" s="14">
        <v>117</v>
      </c>
      <c r="B134" s="5" t="s">
        <v>195</v>
      </c>
      <c r="C134" s="5">
        <v>281685.59999999998</v>
      </c>
      <c r="D134" s="5">
        <v>4870696.5999999996</v>
      </c>
      <c r="E134" s="5">
        <v>43.957000000000001</v>
      </c>
      <c r="F134" s="5">
        <v>-71.721000000000004</v>
      </c>
      <c r="G134" s="6" t="s">
        <v>224</v>
      </c>
      <c r="H134" s="5" t="s">
        <v>197</v>
      </c>
      <c r="I134" s="5"/>
      <c r="J134" s="5">
        <v>100</v>
      </c>
      <c r="K134" s="5"/>
      <c r="L134" s="13" t="s">
        <v>203</v>
      </c>
      <c r="M134" s="46">
        <v>5.2083333329999997</v>
      </c>
      <c r="N134" s="46">
        <v>110.46</v>
      </c>
      <c r="O134" s="38"/>
      <c r="P134" s="20" t="s">
        <v>8</v>
      </c>
      <c r="Q134" s="7" t="s">
        <v>209</v>
      </c>
      <c r="R134" s="6" t="s">
        <v>199</v>
      </c>
      <c r="S134" s="9"/>
    </row>
    <row r="135" spans="1:19" ht="25.5" x14ac:dyDescent="0.2">
      <c r="A135" s="14">
        <v>118</v>
      </c>
      <c r="B135" s="5" t="s">
        <v>195</v>
      </c>
      <c r="C135" s="5">
        <v>281689.3</v>
      </c>
      <c r="D135" s="5">
        <v>4870807.7</v>
      </c>
      <c r="E135" s="5">
        <v>43.957999999999998</v>
      </c>
      <c r="F135" s="5">
        <v>-71.721000000000004</v>
      </c>
      <c r="G135" s="6" t="s">
        <v>225</v>
      </c>
      <c r="H135" s="5" t="s">
        <v>197</v>
      </c>
      <c r="I135" s="5"/>
      <c r="J135" s="5">
        <v>100</v>
      </c>
      <c r="K135" s="5"/>
      <c r="L135" s="13" t="s">
        <v>203</v>
      </c>
      <c r="M135" s="46">
        <v>5.2083333329999997</v>
      </c>
      <c r="N135" s="46">
        <v>110.46</v>
      </c>
      <c r="O135" s="38"/>
      <c r="P135" s="20" t="s">
        <v>8</v>
      </c>
      <c r="Q135" s="7" t="s">
        <v>209</v>
      </c>
      <c r="R135" s="6" t="s">
        <v>199</v>
      </c>
      <c r="S135" s="9"/>
    </row>
    <row r="136" spans="1:19" ht="25.5" x14ac:dyDescent="0.2">
      <c r="A136" s="14">
        <v>119</v>
      </c>
      <c r="B136" s="5" t="s">
        <v>195</v>
      </c>
      <c r="C136" s="5">
        <v>281696.59999999998</v>
      </c>
      <c r="D136" s="5">
        <v>4871029.8</v>
      </c>
      <c r="E136" s="5">
        <v>43.96</v>
      </c>
      <c r="F136" s="5">
        <v>-71.72</v>
      </c>
      <c r="G136" s="6" t="s">
        <v>226</v>
      </c>
      <c r="H136" s="5" t="s">
        <v>197</v>
      </c>
      <c r="I136" s="5"/>
      <c r="J136" s="5">
        <v>100</v>
      </c>
      <c r="K136" s="5"/>
      <c r="L136" s="13" t="s">
        <v>203</v>
      </c>
      <c r="M136" s="46">
        <v>5.2083333329999997</v>
      </c>
      <c r="N136" s="46">
        <v>110.46</v>
      </c>
      <c r="O136" s="38"/>
      <c r="P136" s="20" t="s">
        <v>8</v>
      </c>
      <c r="Q136" s="7" t="s">
        <v>209</v>
      </c>
      <c r="R136" s="6" t="s">
        <v>199</v>
      </c>
      <c r="S136" s="9"/>
    </row>
    <row r="137" spans="1:19" ht="25.5" x14ac:dyDescent="0.2">
      <c r="A137" s="14">
        <v>120</v>
      </c>
      <c r="B137" s="54" t="s">
        <v>195</v>
      </c>
      <c r="C137" s="5"/>
      <c r="D137" s="5"/>
      <c r="E137" s="5"/>
      <c r="F137" s="5"/>
      <c r="G137" s="6" t="s">
        <v>278</v>
      </c>
      <c r="H137" s="5" t="s">
        <v>197</v>
      </c>
      <c r="I137" s="54"/>
      <c r="J137" s="5">
        <v>100</v>
      </c>
      <c r="K137" s="5"/>
      <c r="L137" s="13" t="s">
        <v>203</v>
      </c>
      <c r="M137" s="46">
        <v>5.2</v>
      </c>
      <c r="N137" s="46">
        <v>110.5</v>
      </c>
      <c r="O137" s="38"/>
      <c r="P137" s="54" t="s">
        <v>8</v>
      </c>
      <c r="Q137" s="9" t="s">
        <v>199</v>
      </c>
      <c r="R137" s="9" t="s">
        <v>199</v>
      </c>
      <c r="S137" s="9"/>
    </row>
    <row r="138" spans="1:19" ht="25.5" x14ac:dyDescent="0.2">
      <c r="A138" s="5">
        <v>121</v>
      </c>
      <c r="B138" s="5" t="s">
        <v>195</v>
      </c>
      <c r="C138" s="5">
        <v>307487.59999999998</v>
      </c>
      <c r="D138" s="5">
        <v>4867880.4000000004</v>
      </c>
      <c r="E138" s="5">
        <v>43.938870000000001</v>
      </c>
      <c r="F138" s="5">
        <v>-71.398690000000002</v>
      </c>
      <c r="G138" s="6" t="s">
        <v>227</v>
      </c>
      <c r="H138" s="5" t="s">
        <v>197</v>
      </c>
      <c r="I138" s="14">
        <v>206</v>
      </c>
      <c r="J138" s="5">
        <v>100</v>
      </c>
      <c r="K138" s="5"/>
      <c r="L138" s="24" t="s">
        <v>228</v>
      </c>
      <c r="M138" s="48">
        <v>4.7249999999999996</v>
      </c>
      <c r="N138" s="48">
        <v>119.42</v>
      </c>
      <c r="O138" s="40">
        <v>581</v>
      </c>
      <c r="P138" s="20" t="s">
        <v>27</v>
      </c>
      <c r="Q138" s="6" t="s">
        <v>229</v>
      </c>
      <c r="R138" s="6" t="s">
        <v>205</v>
      </c>
      <c r="S138" s="9"/>
    </row>
    <row r="139" spans="1:19" ht="25.5" x14ac:dyDescent="0.2">
      <c r="A139" s="5">
        <v>122</v>
      </c>
      <c r="B139" s="5" t="s">
        <v>195</v>
      </c>
      <c r="C139" s="5">
        <v>307487.59999999998</v>
      </c>
      <c r="D139" s="5">
        <v>4867880.4000000004</v>
      </c>
      <c r="E139" s="5">
        <v>43.938870000000001</v>
      </c>
      <c r="F139" s="5">
        <v>-71.398690000000002</v>
      </c>
      <c r="G139" s="6" t="s">
        <v>230</v>
      </c>
      <c r="H139" s="5" t="s">
        <v>197</v>
      </c>
      <c r="I139" s="14">
        <v>607</v>
      </c>
      <c r="J139" s="5">
        <v>100</v>
      </c>
      <c r="K139" s="5"/>
      <c r="L139" s="13" t="s">
        <v>231</v>
      </c>
      <c r="M139" s="46">
        <v>4.7249999999999996</v>
      </c>
      <c r="N139" s="46">
        <v>119.42</v>
      </c>
      <c r="O139" s="38">
        <v>581</v>
      </c>
      <c r="P139" s="20" t="s">
        <v>27</v>
      </c>
      <c r="Q139" s="53" t="s">
        <v>302</v>
      </c>
      <c r="R139" s="6" t="s">
        <v>205</v>
      </c>
      <c r="S139" s="9"/>
    </row>
    <row r="140" spans="1:19" ht="25.5" x14ac:dyDescent="0.2">
      <c r="A140" s="5">
        <v>123</v>
      </c>
      <c r="B140" s="5" t="s">
        <v>195</v>
      </c>
      <c r="C140" s="5">
        <v>341146.5</v>
      </c>
      <c r="D140" s="5">
        <v>4774098</v>
      </c>
      <c r="E140" s="5">
        <v>43.102969999999999</v>
      </c>
      <c r="F140" s="5">
        <v>-70.952160000000006</v>
      </c>
      <c r="G140" s="13" t="s">
        <v>232</v>
      </c>
      <c r="H140" s="5" t="s">
        <v>197</v>
      </c>
      <c r="I140" s="16">
        <v>47930</v>
      </c>
      <c r="J140" s="5">
        <v>67.400000000000006</v>
      </c>
      <c r="K140" s="5">
        <v>12.4</v>
      </c>
      <c r="L140" s="6" t="s">
        <v>233</v>
      </c>
      <c r="M140" s="43">
        <v>8.3333333330000006</v>
      </c>
      <c r="N140" s="43">
        <v>106.46</v>
      </c>
      <c r="O140" s="35">
        <v>33</v>
      </c>
      <c r="P140" s="5" t="s">
        <v>8</v>
      </c>
      <c r="Q140" s="6" t="s">
        <v>234</v>
      </c>
      <c r="R140" s="6" t="s">
        <v>127</v>
      </c>
      <c r="S140" s="17" t="s">
        <v>235</v>
      </c>
    </row>
    <row r="141" spans="1:19" ht="25.5" x14ac:dyDescent="0.2">
      <c r="A141" s="5">
        <v>124</v>
      </c>
      <c r="B141" s="5" t="s">
        <v>195</v>
      </c>
      <c r="C141" s="5"/>
      <c r="D141" s="5"/>
      <c r="E141" s="5"/>
      <c r="F141" s="5"/>
      <c r="G141" s="7" t="s">
        <v>236</v>
      </c>
      <c r="H141" s="5" t="s">
        <v>237</v>
      </c>
      <c r="I141" s="42"/>
      <c r="J141" s="5">
        <v>100</v>
      </c>
      <c r="K141" s="5"/>
      <c r="L141" s="6" t="s">
        <v>293</v>
      </c>
      <c r="M141" s="43"/>
      <c r="N141" s="43"/>
      <c r="O141" s="35"/>
      <c r="P141" s="5"/>
      <c r="Q141" s="53" t="s">
        <v>301</v>
      </c>
      <c r="R141" s="6" t="s">
        <v>127</v>
      </c>
      <c r="S141" s="9"/>
    </row>
    <row r="142" spans="1:19" ht="39" thickBot="1" x14ac:dyDescent="0.25">
      <c r="A142" s="25">
        <v>125</v>
      </c>
      <c r="B142" s="25" t="s">
        <v>195</v>
      </c>
      <c r="C142" s="25">
        <v>570743.4</v>
      </c>
      <c r="D142" s="25">
        <v>4967743.9000000004</v>
      </c>
      <c r="E142" s="25">
        <v>44.8596</v>
      </c>
      <c r="F142" s="25">
        <v>-68.104600000000005</v>
      </c>
      <c r="G142" s="26" t="s">
        <v>238</v>
      </c>
      <c r="H142" s="25" t="s">
        <v>237</v>
      </c>
      <c r="I142" s="25">
        <v>11</v>
      </c>
      <c r="J142" s="25">
        <v>100</v>
      </c>
      <c r="K142" s="25"/>
      <c r="L142" s="26" t="s">
        <v>239</v>
      </c>
      <c r="M142" s="49">
        <v>5.625</v>
      </c>
      <c r="N142" s="49">
        <v>119.83</v>
      </c>
      <c r="O142" s="41">
        <v>149</v>
      </c>
      <c r="P142" s="25"/>
      <c r="Q142" s="26" t="s">
        <v>240</v>
      </c>
      <c r="R142" s="26" t="s">
        <v>127</v>
      </c>
      <c r="S142" s="51" t="s">
        <v>269</v>
      </c>
    </row>
    <row r="144" spans="1:19" x14ac:dyDescent="0.2">
      <c r="L144" s="56"/>
    </row>
    <row r="145" spans="12:15" x14ac:dyDescent="0.2">
      <c r="L145" s="28"/>
      <c r="M145" s="28"/>
      <c r="N145" s="28"/>
      <c r="O145" s="28"/>
    </row>
    <row r="146" spans="12:15" x14ac:dyDescent="0.2">
      <c r="L146" s="28"/>
      <c r="M146" s="28"/>
      <c r="N146" s="28"/>
      <c r="O146" s="28"/>
    </row>
    <row r="147" spans="12:15" x14ac:dyDescent="0.2">
      <c r="L147" s="28"/>
      <c r="M147" s="28"/>
      <c r="N147" s="28"/>
      <c r="O147" s="28"/>
    </row>
    <row r="148" spans="12:15" x14ac:dyDescent="0.2">
      <c r="L148" s="28"/>
      <c r="M148" s="28"/>
      <c r="N148" s="28"/>
      <c r="O148" s="28"/>
    </row>
    <row r="149" spans="12:15" x14ac:dyDescent="0.2">
      <c r="L149" s="55"/>
      <c r="M149" s="28"/>
      <c r="N149" s="28"/>
      <c r="O149" s="28"/>
    </row>
    <row r="150" spans="12:15" x14ac:dyDescent="0.2">
      <c r="L150" s="55"/>
      <c r="M150" s="28"/>
      <c r="N150" s="28"/>
      <c r="O150" s="28"/>
    </row>
    <row r="151" spans="12:15" x14ac:dyDescent="0.2">
      <c r="L151" s="28"/>
      <c r="M151" s="28"/>
      <c r="N151" s="28"/>
      <c r="O151" s="28"/>
    </row>
    <row r="152" spans="12:15" x14ac:dyDescent="0.2">
      <c r="L152" s="55"/>
      <c r="M152" s="28"/>
      <c r="N152" s="28"/>
      <c r="O152" s="28"/>
    </row>
    <row r="153" spans="12:15" x14ac:dyDescent="0.2">
      <c r="L153" s="28"/>
      <c r="M153" s="28"/>
      <c r="N153" s="28"/>
      <c r="O153" s="28"/>
    </row>
    <row r="154" spans="12:15" x14ac:dyDescent="0.2">
      <c r="L154" s="30"/>
      <c r="M154" s="30"/>
      <c r="N154" s="30"/>
      <c r="O154" s="30"/>
    </row>
    <row r="155" spans="12:15" x14ac:dyDescent="0.2">
      <c r="L155" s="55"/>
      <c r="M155" s="30"/>
      <c r="N155" s="30"/>
      <c r="O155" s="30"/>
    </row>
    <row r="156" spans="12:15" x14ac:dyDescent="0.2">
      <c r="L156" s="28"/>
      <c r="M156" s="28"/>
      <c r="N156" s="28"/>
      <c r="O156" s="28"/>
    </row>
    <row r="157" spans="12:15" x14ac:dyDescent="0.2">
      <c r="L157" s="28"/>
      <c r="M157" s="28"/>
      <c r="N157" s="28"/>
      <c r="O157" s="28"/>
    </row>
    <row r="158" spans="12:15" x14ac:dyDescent="0.2">
      <c r="L158" s="28"/>
      <c r="M158" s="28"/>
      <c r="N158" s="28"/>
      <c r="O158" s="28"/>
    </row>
    <row r="159" spans="12:15" x14ac:dyDescent="0.2">
      <c r="L159" s="55"/>
      <c r="M159" s="28"/>
      <c r="N159" s="28"/>
      <c r="O159" s="28"/>
    </row>
    <row r="160" spans="12:15" x14ac:dyDescent="0.2">
      <c r="L160" s="30"/>
      <c r="M160" s="30"/>
      <c r="N160" s="30"/>
      <c r="O160" s="30"/>
    </row>
    <row r="161" spans="12:15" x14ac:dyDescent="0.2">
      <c r="L161" s="28"/>
      <c r="M161" s="28"/>
      <c r="N161" s="28"/>
      <c r="O161" s="28"/>
    </row>
    <row r="162" spans="12:15" x14ac:dyDescent="0.2">
      <c r="L162" s="28"/>
      <c r="M162" s="28"/>
      <c r="N162" s="28"/>
      <c r="O162" s="28"/>
    </row>
  </sheetData>
  <pageMargins left="0.4" right="0.4" top="0.4" bottom="0.4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TableS1</vt:lpstr>
      <vt:lpstr>TableS1!OLE_LINK1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TW5</dc:creator>
  <cp:lastModifiedBy>Sebestyen, Stephen -FS</cp:lastModifiedBy>
  <dcterms:created xsi:type="dcterms:W3CDTF">2018-09-04T14:14:56Z</dcterms:created>
  <dcterms:modified xsi:type="dcterms:W3CDTF">2019-02-06T17:25:42Z</dcterms:modified>
</cp:coreProperties>
</file>